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80C54B20-DAF8-4FBD-8AF1-59A09F2CB7FD}"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l="1"/>
  <c r="U37" i="10" s="1"/>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<sst xmlns="http://schemas.openxmlformats.org/spreadsheetml/2006/main" count="1200" uniqueCount="614">
  <si>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</si>
  <si>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</si>
  <si>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</si>
  <si>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</si>
  <si>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</si>
  <si>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</si>
  <si>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</si>
  <si>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</si>
  <si>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</si>
  <si>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</si>
  <si>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</si>
  <si>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</si>
  <si>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</si>
  <si>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</si>
  <si>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</si>
  <si>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</si>
  <si>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</si>
  <si>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</si>
  <si>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</si>
  <si>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</si>
  <si>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</si>
  <si>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</si>
  <si>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</si>
  <si>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</si>
  <si>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</si>
  <si>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</si>
  <si>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</si>
  <si>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</si>
  <si>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</si>
  <si>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</si>
  <si>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</si>
  <si>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</si>
  <si>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</si>
  <si>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</si>
  <si>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</si>
  <si>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</si>
  <si>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</si>
  <si>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</si>
  <si>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</si>
  <si>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</si>
  <si>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</si>
  <si>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</si>
  <si>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</si>
  <si>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</si>
  <si>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</si>
  <si>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</si>
  <si>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</si>
  <si>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</si>
  <si>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</si>
  <si>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</si>
  <si>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</si>
  <si>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</si>
  <si>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</si>
  <si>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</si>
  <si>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</si>
  <si>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</si>
  <si>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</si>
  <si>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</si>
  <si>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</si>
  <si>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</si>
  <si>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</si>
  <si>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</si>
  <si>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</si>
  <si>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</si>
  <si>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</si>
  <si>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</si>
  <si>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</si>
  <si>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</si>
  <si>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</si>
  <si>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</si>
  <si>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</si>
  <si>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</si>
  <si>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</si>
  <si>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</si>
  <si>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</si>
  <si>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</si>
  <si>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</si>
  <si>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</si>
  <si>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</si>
  <si>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</si>
  <si>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</si>
  <si>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</si>
  <si>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</si>
  <si>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</si>
  <si>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</si>
  <si>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</si>
  <si>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</si>
  <si>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</si>
  <si>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</si>
  <si>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</si>
  <si>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</si>
  <si>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</si>
  <si>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</si>
  <si>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</si>
  <si>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</si>
  <si>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</si>
  <si>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</si>
  <si>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</si>
  <si>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</si>
  <si>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大治町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</si>
  <si>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</si>
  <si>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</si>
  <si>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</si>
  <si>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</si>
  <si>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</si>
  <si>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</si>
  <si>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</si>
  <si>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</si>
  <si>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</si>
  <si>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</si>
  <si>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</si>
  <si>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</si>
  <si>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</si>
  <si>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</si>
  <si>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</si>
  <si>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</si>
  <si>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</si>
  <si>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</si>
  <si>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</si>
  <si>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</si>
  <si>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</si>
  <si>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</si>
  <si>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</si>
  <si>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</si>
  <si>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</si>
  <si>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</si>
  <si>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</si>
  <si>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</si>
  <si>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</si>
  <si>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</si>
  <si>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</si>
  <si>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</si>
  <si>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</si>
  <si>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</si>
  <si>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</si>
  <si>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</si>
  <si>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</si>
  <si>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</si>
  <si>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</si>
  <si>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</si>
  <si>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</si>
  <si>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</si>
  <si>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</si>
  <si>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</si>
  <si>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</si>
  <si>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</si>
  <si>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</si>
  <si>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</si>
  <si>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</si>
  <si>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</si>
  <si>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</si>
  <si>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</si>
  <si>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</si>
  <si>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</si>
  <si>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</si>
  <si>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</si>
  <si>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</si>
  <si>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</si>
  <si>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</si>
  <si>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</si>
  <si>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</si>
  <si>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</si>
  <si>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</si>
  <si>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</si>
  <si>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</si>
  <si>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</si>
  <si>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</si>
  <si>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</si>
  <si>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</si>
  <si>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</si>
  <si>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</si>
  <si>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</si>
  <si>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</si>
  <si>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</si>
  <si>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</si>
  <si>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</si>
  <si>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</si>
  <si>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</si>
  <si>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</si>
  <si>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</si>
  <si>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</si>
  <si>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</si>
  <si>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</si>
  <si>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</si>
  <si>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</si>
  <si>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</si>
  <si>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</si>
  <si>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</si>
  <si>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</si>
  <si>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</si>
  <si>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</si>
  <si>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</si>
  <si>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</si>
  <si>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</si>
  <si>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</si>
  <si>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</si>
  <si>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</si>
  <si>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</si>
  <si>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</si>
  <si>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</si>
  <si>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</si>
  <si>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</si>
  <si>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</si>
  <si>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</si>
  <si>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</si>
  <si>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</si>
  <si>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</si>
  <si>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</si>
  <si>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</si>
  <si>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</si>
  <si>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</si>
  <si>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</si>
  <si>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</si>
  <si>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</si>
  <si>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愛知県大治町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</si>
  <si>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</si>
  <si>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</si>
  <si>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</si>
  <si>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</si>
  <si>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</si>
  <si>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</si>
  <si>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</si>
  <si>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</si>
  <si>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</si>
  <si>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</si>
  <si>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</si>
  <si>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</si>
  <si>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</si>
  <si>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</si>
  <si>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</si>
  <si>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</si>
  <si>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</si>
  <si>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</si>
  <si>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</si>
  <si>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</si>
  <si>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</si>
  <si>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</si>
  <si>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</si>
  <si>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</si>
  <si>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</si>
  <si>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</si>
  <si>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</si>
  <si>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</si>
  <si>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</si>
  <si>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</si>
  <si>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</si>
  <si>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</si>
  <si>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</si>
  <si>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</si>
  <si>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</si>
  <si>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</si>
  <si>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</si>
  <si>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</si>
  <si>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</si>
  <si>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</si>
  <si>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</si>
  <si>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</si>
  <si>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</si>
  <si>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</si>
  <si>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</si>
  <si>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</si>
  <si>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</si>
  <si>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</si>
  <si>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</si>
  <si>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</si>
  <si>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</si>
  <si>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</si>
  <si>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</si>
  <si>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</si>
  <si>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</si>
  <si>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</si>
  <si>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</si>
  <si>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</si>
  <si>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</si>
  <si>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</si>
  <si>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</si>
  <si>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</si>
  <si>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</si>
  <si>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</si>
  <si>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</si>
  <si>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</si>
  <si>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</si>
  <si>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</si>
  <si>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</si>
  <si>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</si>
  <si>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</si>
  <si>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</si>
  <si>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</si>
  <si>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</si>
  <si>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</si>
  <si>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</si>
  <si>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</si>
  <si>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</si>
  <si>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</si>
  <si>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</si>
  <si>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</si>
  <si>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</si>
  <si>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</si>
  <si>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</si>
  <si>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</si>
  <si>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</si>
  <si>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</si>
  <si>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</si>
  <si>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</si>
  <si>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</si>
  <si>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</si>
  <si>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</si>
  <si>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</si>
  <si>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</si>
  <si>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</si>
  <si>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</si>
  <si>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</si>
  <si>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</si>
  <si>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</si>
  <si>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</si>
  <si>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</si>
  <si>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</si>
  <si>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</si>
  <si>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</si>
  <si>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</si>
  <si>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</si>
  <si>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</si>
  <si>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</si>
  <si>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</si>
  <si>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</si>
  <si>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</si>
  <si>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</si>
  <si>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</si>
  <si>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</si>
  <si>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</si>
  <si>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</si>
  <si>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</si>
  <si>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</si>
  <si>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</si>
  <si>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</si>
  <si>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</si>
  <si>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</si>
  <si>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</si>
  <si>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</si>
  <si>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</si>
  <si>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</si>
  <si>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</si>
  <si>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</si>
  <si>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</si>
  <si>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</si>
  <si>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</si>
  <si>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</si>
  <si>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</si>
  <si>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</si>
  <si>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</si>
  <si>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</si>
  <si>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</si>
  <si>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</si>
  <si>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</si>
  <si>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</si>
  <si>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</si>
  <si>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</si>
  <si>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</si>
  <si>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</si>
  <si>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</si>
  <si>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</si>
  <si>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</si>
  <si>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</si>
  <si>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</si>
  <si>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</si>
  <si>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</si>
  <si>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愛知県大治町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</si>
  <si>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</si>
  <si>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</si>
  <si>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</si>
  <si>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</si>
  <si>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</si>
  <si>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</si>
  <si>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</si>
  <si>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</si>
  <si>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</si>
  <si>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</si>
  <si>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</si>
  <si>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</si>
  <si>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</si>
  <si>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</si>
  <si>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</si>
  <si>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</si>
  <si>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</si>
  <si>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</si>
  <si>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</si>
  <si>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</si>
  <si>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</si>
  <si>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</si>
  <si>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</si>
  <si>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</si>
  <si>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</si>
  <si>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</si>
  <si>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</si>
  <si>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</si>
  <si>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</si>
  <si>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</si>
  <si>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</si>
  <si>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</si>
  <si>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</si>
  <si>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</si>
  <si>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</si>
  <si>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</si>
  <si>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</si>
  <si>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</si>
  <si>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</si>
  <si>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</si>
  <si>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大治町下水道事業会計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</si>
  <si>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</si>
  <si>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</si>
  <si>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</si>
  <si>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</si>
  <si>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</si>
  <si>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</si>
  <si>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</si>
  <si>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</si>
  <si>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</si>
  <si>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</si>
  <si>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</si>
  <si>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</si>
  <si>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</si>
  <si>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</si>
  <si>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</si>
  <si>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</si>
  <si>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</si>
  <si>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</si>
  <si>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</si>
  <si>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</si>
  <si>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</si>
  <si>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</si>
  <si>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</si>
  <si>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</si>
  <si>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</si>
  <si>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</si>
  <si>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</si>
  <si>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</si>
  <si>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</si>
  <si>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</si>
  <si>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</si>
  <si>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</si>
  <si>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</si>
  <si>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</si>
  <si>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</si>
  <si>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</si>
  <si>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</si>
  <si>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</si>
  <si>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</si>
  <si>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</si>
  <si>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</si>
  <si>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</si>
  <si>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</si>
  <si>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</si>
  <si>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</si>
  <si>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</si>
  <si>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</si>
  <si>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</si>
  <si>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</si>
  <si>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</si>
  <si>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</si>
  <si>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</si>
  <si>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</si>
  <si>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</si>
  <si>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</si>
  <si>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</si>
  <si>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</si>
  <si>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</si>
  <si>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</si>
  <si>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</si>
  <si>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</si>
  <si>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</si>
  <si>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大治町下水道事業会計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</si>
  <si>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</si>
  <si>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</si>
  <si>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</si>
  <si>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</si>
  <si>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</si>
  <si>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</si>
  <si>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</si>
  <si>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</si>
  <si>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</si>
  <si>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</si>
  <si>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</si>
  <si>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</si>
  <si>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</si>
  <si>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</si>
  <si>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</si>
  <si>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</si>
  <si>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</si>
  <si>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</si>
  <si>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</si>
  <si>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</si>
  <si>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</si>
  <si>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</si>
  <si>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</si>
  <si>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</si>
  <si>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</si>
  <si>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</si>
  <si>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</si>
  <si>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</si>
  <si>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</si>
  <si>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</si>
  <si>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</si>
  <si>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</si>
  <si>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</si>
  <si>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</si>
  <si>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</si>
  <si>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</si>
  <si>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</si>
  <si>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</si>
  <si>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</si>
  <si>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</si>
  <si>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</si>
  <si>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</si>
  <si>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</si>
  <si>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</si>
  <si>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</si>
  <si>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</si>
  <si>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</si>
  <si>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</si>
  <si>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</si>
  <si>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</si>
  <si>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</si>
  <si>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</si>
  <si>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</si>
  <si>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</si>
  <si>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</si>
  <si>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</si>
  <si>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</si>
  <si>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</si>
  <si>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</si>
  <si>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</si>
  <si>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</si>
  <si>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</si>
  <si>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</si>
  <si>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</si>
  <si>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</si>
  <si>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</si>
  <si>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</si>
  <si>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</si>
  <si>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</si>
  <si>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</si>
  <si>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</si>
  <si>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</si>
  <si>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</si>
  <si>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</si>
  <si>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</si>
  <si>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</si>
  <si>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</si>
  <si>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</si>
  <si>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</si>
  <si>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</si>
  <si>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</si>
  <si>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</si>
  <si>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</si>
  <si>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</si>
  <si>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</si>
  <si>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</si>
  <si>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</si>
  <si>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</si>
  <si>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</si>
  <si>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</si>
  <si>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</si>
  <si>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</si>
  <si>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</si>
  <si>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</si>
  <si>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4.28</t>
  </si>
  <si>
    <t>▲ 3.16</t>
  </si>
  <si>
    <t>▲ 0.01</t>
  </si>
  <si>
    <t>一般会計</t>
  </si>
  <si>
    <t>大治町下水道事業会計</t>
  </si>
  <si>
    <t>国民健康保険特別会計</t>
  </si>
  <si>
    <t>介護保険特別会計（保険事業勘定）</t>
  </si>
  <si>
    <t>後期高齢者医療特別会計</t>
  </si>
  <si>
    <t>介護保険特別会計（介護サービス事業勘定）</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</si>
  <si>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</si>
  <si>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</si>
  <si>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</si>
  <si>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</si>
  <si>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</si>
  <si>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</si>
  <si>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</si>
  <si>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</si>
  <si>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</si>
  <si>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</si>
  <si>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海部地区水防事務組合</t>
    <rPh sb="0" eb="4">
      <t>アマチク</t>
    </rPh>
    <rPh sb="4" eb="6">
      <t>スイボウ</t>
    </rPh>
    <rPh sb="6" eb="10">
      <t>ジムクミアイ</t>
    </rPh>
    <phoneticPr fontId="2"/>
  </si>
  <si>
    <t>海部地区急病診療所組合</t>
    <rPh sb="0" eb="4">
      <t>アマチク</t>
    </rPh>
    <rPh sb="4" eb="6">
      <t>キュウビョウ</t>
    </rPh>
    <rPh sb="6" eb="9">
      <t>シンリョウジョ</t>
    </rPh>
    <rPh sb="9" eb="11">
      <t>クミアイ</t>
    </rPh>
    <phoneticPr fontId="2"/>
  </si>
  <si>
    <t>海部地区環境事務組合</t>
    <rPh sb="0" eb="4">
      <t>アマチク</t>
    </rPh>
    <rPh sb="4" eb="10">
      <t>カンキョウジムクミアイ</t>
    </rPh>
    <phoneticPr fontId="2"/>
  </si>
  <si>
    <t>海部東部消防組合（一般会計）</t>
    <rPh sb="0" eb="2">
      <t>アマ</t>
    </rPh>
    <rPh sb="2" eb="4">
      <t>トウブ</t>
    </rPh>
    <rPh sb="4" eb="6">
      <t>ショウボウ</t>
    </rPh>
    <rPh sb="6" eb="8">
      <t>クミアイ</t>
    </rPh>
    <rPh sb="9" eb="11">
      <t>イッパン</t>
    </rPh>
    <rPh sb="11" eb="13">
      <t>カイケイ</t>
    </rPh>
    <phoneticPr fontId="2"/>
  </si>
  <si>
    <t>海部東部消防組合（介護保険特別会計）</t>
    <rPh sb="0" eb="2">
      <t>アマ</t>
    </rPh>
    <rPh sb="2" eb="4">
      <t>トウブ</t>
    </rPh>
    <rPh sb="4" eb="6">
      <t>ショウボウ</t>
    </rPh>
    <rPh sb="6" eb="8">
      <t>クミアイ</t>
    </rPh>
    <rPh sb="9" eb="13">
      <t>カイゴホケン</t>
    </rPh>
    <rPh sb="13" eb="17">
      <t>トクベツカイケイ</t>
    </rPh>
    <phoneticPr fontId="2"/>
  </si>
  <si>
    <t>海部東部消防組合（障害者総合支援特別会計）</t>
    <rPh sb="0" eb="8">
      <t>アマトウブショウボウクミアイ</t>
    </rPh>
    <rPh sb="9" eb="12">
      <t>ショウガイシャ</t>
    </rPh>
    <rPh sb="12" eb="14">
      <t>ソウゴウ</t>
    </rPh>
    <rPh sb="14" eb="16">
      <t>シエン</t>
    </rPh>
    <rPh sb="16" eb="20">
      <t>トクベツカイケイ</t>
    </rPh>
    <phoneticPr fontId="2"/>
  </si>
  <si>
    <t>愛知県後期高齢者医療広域連合（一般会計）</t>
    <phoneticPr fontId="2"/>
  </si>
  <si>
    <t>愛知県後期高齢者医療広域連合（後期高齢者医療特別会計）</t>
    <phoneticPr fontId="2"/>
  </si>
  <si>
    <t>愛知県市町村職員退職手当組合</t>
    <phoneticPr fontId="2"/>
  </si>
  <si>
    <t>-</t>
    <phoneticPr fontId="2"/>
  </si>
  <si>
    <t>地域福祉振興基金</t>
    <phoneticPr fontId="5"/>
  </si>
  <si>
    <t>大規模まちづくり事業推進基金</t>
    <phoneticPr fontId="2"/>
  </si>
  <si>
    <t>障害者福祉基金</t>
    <phoneticPr fontId="2"/>
  </si>
  <si>
    <t>都市計画整備基金</t>
    <phoneticPr fontId="2"/>
  </si>
  <si>
    <t>公共施設修繕等基金</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</si>
  <si>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</si>
  <si>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</si>
  <si>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</si>
  <si>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</si>
  <si>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</si>
  <si>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</si>
  <si>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</si>
  <si>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</si>
  <si>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</si>
  <si>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</si>
  <si>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</si>
  <si>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</si>
  <si>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</si>
  <si>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と同様に比率は増加傾向である。また。将来負担比率においては、類似団体平均と同様に比率は減少傾向であり、令和４年度は、コロナ渦前の令和元年度とほぼ同水準になった。今後大規模事業等により将来負担比率の増加が見込まれるため、今後も経過を注視する必要がある。</t>
    <rPh sb="62" eb="64">
      <t>ゲンショウ</t>
    </rPh>
    <rPh sb="64" eb="66">
      <t>ケイコウ</t>
    </rPh>
    <rPh sb="80" eb="81">
      <t>ウズ</t>
    </rPh>
    <rPh sb="81" eb="82">
      <t>マエ</t>
    </rPh>
    <rPh sb="83" eb="85">
      <t>レイワ</t>
    </rPh>
    <rPh sb="85" eb="88">
      <t>ガンネンド</t>
    </rPh>
    <rPh sb="91" eb="94">
      <t>ドウスイジュン</t>
    </rPh>
    <phoneticPr fontId="5"/>
  </si>
  <si>
    <t>将来負担比率は令和元年度から令和２年度にかけては増加していたが、令和４年度は令和３年度よりも減少しコロナ渦前の令和元年度とほぼ同水準の9.8％となった。実質公債費比率については、令和４年度は前年度から0.7ポイント増加し2.3％となった。これは平成30年度の大治南小学校のトイレ改修事業による学校教育施設等整備事業債や平成30年度の臨時財政対策債の元金の償還が始まったためである。比率は、類似団体と比較して低い水準にあるが、大規模事業を抑制するなど毎年の地方債の新規発行を抑制してきたためである。今後は大規模事業を計画しており、将来負担比率、実質公債比率ともに増加が見込まれるため、これまで以上に公債費の適正化に取り組んでいく必要がある。</t>
    <rPh sb="7" eb="9">
      <t>レイワ</t>
    </rPh>
    <rPh sb="9" eb="11">
      <t>ガンネン</t>
    </rPh>
    <rPh sb="11" eb="12">
      <t>ド</t>
    </rPh>
    <rPh sb="14" eb="16">
      <t>レイワ</t>
    </rPh>
    <rPh sb="17" eb="18">
      <t>ネン</t>
    </rPh>
    <rPh sb="18" eb="19">
      <t>ド</t>
    </rPh>
    <rPh sb="24" eb="26">
      <t>ゾウカ</t>
    </rPh>
    <rPh sb="32" eb="34">
      <t>レイワ</t>
    </rPh>
    <rPh sb="35" eb="37">
      <t>ネンド</t>
    </rPh>
    <rPh sb="38" eb="40">
      <t>レイワ</t>
    </rPh>
    <rPh sb="41" eb="43">
      <t>ネンド</t>
    </rPh>
    <rPh sb="46" eb="48">
      <t>ゲンショウ</t>
    </rPh>
    <rPh sb="129" eb="132">
      <t>ショウガッコウ</t>
    </rPh>
    <rPh sb="143" eb="145">
      <t>ガッコウ</t>
    </rPh>
    <rPh sb="145" eb="147">
      <t>キョウイク</t>
    </rPh>
    <rPh sb="147" eb="149">
      <t>シセツ</t>
    </rPh>
    <rPh sb="149" eb="150">
      <t>トウ</t>
    </rPh>
    <rPh sb="150" eb="152">
      <t>セイビ</t>
    </rPh>
    <rPh sb="152" eb="155">
      <t>ジギョウサイ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</si>
</sst>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9E5A32D-F54A-44FC-AA11-05910C79AF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74B8-49F2-91C1-E67978665B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38914</c:v>
                </c:pt>
                <c:pt idx="1">
                  <c:v>42841</c:v>
                </c:pt>
                <c:pt idx="2">
                  <c:v>29908</c:v>
                </c:pt>
                <c:pt idx="3">
                  <c:v>20717</c:v>
                </c:pt>
                <c:pt idx="4">
                  <c:v>20962</c:v>
                </c:pt>
              </c:numCache>
            </c:numRef>
          </c:val>
          <c:smooth val="0"/>
          <c:extLst>
            <c:ext xmlns:c16="http://schemas.microsoft.com/office/drawing/2014/chart" uri="{C3380CC4-5D6E-409C-BE32-E72D297353CC}">
              <c16:uniqueId val="{00000001-74B8-49F2-91C1-E67978665B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7.84</c:v>
                </c:pt>
                <c:pt idx="1">
                  <c:v>9.51</c:v>
                </c:pt>
                <c:pt idx="2">
                  <c:v>7.93</c:v>
                </c:pt>
                <c:pt idx="3">
                  <c:v>9.18</c:v>
                </c:pt>
                <c:pt idx="4">
                  <c:v>5.23</c:v>
                </c:pt>
              </c:numCache>
            </c:numRef>
          </c:val>
          <c:extLst>
            <c:ext xmlns:c16="http://schemas.microsoft.com/office/drawing/2014/chart" uri="{C3380CC4-5D6E-409C-BE32-E72D297353CC}">
              <c16:uniqueId val="{00000000-C885-4571-8F97-E6FDA6A629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27.58</c:v>
                </c:pt>
                <c:pt idx="1">
                  <c:v>22.55</c:v>
                </c:pt>
                <c:pt idx="2">
                  <c:v>22.92</c:v>
                </c:pt>
                <c:pt idx="3">
                  <c:v>28.37</c:v>
                </c:pt>
                <c:pt idx="4">
                  <c:v>34.89</c:v>
                </c:pt>
              </c:numCache>
            </c:numRef>
          </c:val>
          <c:extLst>
            <c:ext xmlns:c16="http://schemas.microsoft.com/office/drawing/2014/chart" uri="{C3380CC4-5D6E-409C-BE32-E72D297353CC}">
              <c16:uniqueId val="{00000001-C885-4571-8F97-E6FDA6A629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-4.28</c:v>
                </c:pt>
                <c:pt idx="1">
                  <c:v>-3.16</c:v>
                </c:pt>
                <c:pt idx="2">
                  <c:v>-0.01</c:v>
                </c:pt>
                <c:pt idx="3">
                  <c:v>8.99</c:v>
                </c:pt>
                <c:pt idx="4">
                  <c:v>1.74</c:v>
                </c:pt>
              </c:numCache>
            </c:numRef>
          </c:val>
          <c:smooth val="0"/>
          <c:extLst>
            <c:ext xmlns:c16="http://schemas.microsoft.com/office/drawing/2014/chart" uri="{C3380CC4-5D6E-409C-BE32-E72D297353CC}">
              <c16:uniqueId val="{00000002-C885-4571-8F97-E6FDA6A629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0.51</c:v>
                </c:pt>
                <c:pt idx="4">
                  <c:v>0</c:v>
                </c:pt>
                <c:pt idx="5">
                  <c:v>0</c:v>
                </c:pt>
                <c:pt idx="6">
                  <c:v>0</c:v>
                </c:pt>
                <c:pt idx="7">
                  <c:v>0</c:v>
                </c:pt>
                <c:pt idx="8">
                  <c:v>0</c:v>
                </c:pt>
                <c:pt idx="9">
                  <c:v>0</c:v>
                </c:pt>
              </c:numCache>
            </c:numRef>
          </c:val>
          <c:extLst>
            <c:ext xmlns:c16="http://schemas.microsoft.com/office/drawing/2014/chart" uri="{C3380CC4-5D6E-409C-BE32-E72D297353CC}">
              <c16:uniqueId val="{00000000-8349-4AC6-8A00-41789FAE39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49-4AC6-8A00-41789FAE39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49-4AC6-8A00-41789FAE3977}"/>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49-4AC6-8A00-41789FAE3977}"/>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8349-4AC6-8A00-41789FAE397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5-8349-4AC6-8A00-41789FAE397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0.64</c:v>
                </c:pt>
                <c:pt idx="2">
                  <c:v>#N/A</c:v>
                </c:pt>
                <c:pt idx="3">
                  <c:v>1</c:v>
                </c:pt>
                <c:pt idx="4">
                  <c:v>#N/A</c:v>
                </c:pt>
                <c:pt idx="5">
                  <c:v>1.67</c:v>
                </c:pt>
                <c:pt idx="6">
                  <c:v>#N/A</c:v>
                </c:pt>
                <c:pt idx="7">
                  <c:v>1.43</c:v>
                </c:pt>
                <c:pt idx="8">
                  <c:v>#N/A</c:v>
                </c:pt>
                <c:pt idx="9">
                  <c:v>1.22</c:v>
                </c:pt>
              </c:numCache>
            </c:numRef>
          </c:val>
          <c:extLst>
            <c:ext xmlns:c16="http://schemas.microsoft.com/office/drawing/2014/chart" uri="{C3380CC4-5D6E-409C-BE32-E72D297353CC}">
              <c16:uniqueId val="{00000006-8349-4AC6-8A00-41789FAE39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1.42</c:v>
                </c:pt>
                <c:pt idx="2">
                  <c:v>#N/A</c:v>
                </c:pt>
                <c:pt idx="3">
                  <c:v>3.05</c:v>
                </c:pt>
                <c:pt idx="4">
                  <c:v>#N/A</c:v>
                </c:pt>
                <c:pt idx="5">
                  <c:v>3.41</c:v>
                </c:pt>
                <c:pt idx="6">
                  <c:v>#N/A</c:v>
                </c:pt>
                <c:pt idx="7">
                  <c:v>3.38</c:v>
                </c:pt>
                <c:pt idx="8">
                  <c:v>#N/A</c:v>
                </c:pt>
                <c:pt idx="9">
                  <c:v>2.82</c:v>
                </c:pt>
              </c:numCache>
            </c:numRef>
          </c:val>
          <c:extLst>
            <c:ext xmlns:c16="http://schemas.microsoft.com/office/drawing/2014/chart" uri="{C3380CC4-5D6E-409C-BE32-E72D297353CC}">
              <c16:uniqueId val="{00000007-8349-4AC6-8A00-41789FAE3977}"/>
            </c:ext>
          </c:extLst>
        </c:ser>
        <c:ser>
          <c:idx val="8"/>
          <c:order val="8"/>
          <c:tx>
            <c:strRef>
              <c:f>データシート!$A$35</c:f>
              <c:strCache>
                <c:ptCount val="1"/>
                <c:pt idx="0">
                  <c:v>大治町下水道事業会計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3.21</c:v>
                </c:pt>
                <c:pt idx="6">
                  <c:v>#N/A</c:v>
                </c:pt>
                <c:pt idx="7">
                  <c:v>3.22</c:v>
                </c:pt>
                <c:pt idx="8">
                  <c:v>#N/A</c:v>
                </c:pt>
                <c:pt idx="9">
                  <c:v>3.56</c:v>
                </c:pt>
              </c:numCache>
            </c:numRef>
          </c:val>
          <c:extLst>
            <c:ext xmlns:c16="http://schemas.microsoft.com/office/drawing/2014/chart" uri="{C3380CC4-5D6E-409C-BE32-E72D297353CC}">
              <c16:uniqueId val="{00000008-8349-4AC6-8A00-41789FAE39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7.83</c:v>
                </c:pt>
                <c:pt idx="2">
                  <c:v>#N/A</c:v>
                </c:pt>
                <c:pt idx="3">
                  <c:v>9.51</c:v>
                </c:pt>
                <c:pt idx="4">
                  <c:v>#N/A</c:v>
                </c:pt>
                <c:pt idx="5">
                  <c:v>7.92</c:v>
                </c:pt>
                <c:pt idx="6">
                  <c:v>#N/A</c:v>
                </c:pt>
                <c:pt idx="7">
                  <c:v>9.17</c:v>
                </c:pt>
                <c:pt idx="8">
                  <c:v>#N/A</c:v>
                </c:pt>
                <c:pt idx="9">
                  <c:v>5.22</c:v>
                </c:pt>
              </c:numCache>
            </c:numRef>
          </c:val>
          <c:extLst>
            <c:ext xmlns:c16="http://schemas.microsoft.com/office/drawing/2014/chart" uri="{C3380CC4-5D6E-409C-BE32-E72D297353CC}">
              <c16:uniqueId val="{00000009-8349-4AC6-8A00-41789FAE39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502</c:v>
                </c:pt>
                <c:pt idx="5">
                  <c:v>502</c:v>
                </c:pt>
                <c:pt idx="8">
                  <c:v>510</c:v>
                </c:pt>
                <c:pt idx="11">
                  <c:v>514</c:v>
                </c:pt>
                <c:pt idx="14">
                  <c:v>535</c:v>
                </c:pt>
              </c:numCache>
            </c:numRef>
          </c:val>
          <c:extLst>
            <c:ext xmlns:c16="http://schemas.microsoft.com/office/drawing/2014/chart" uri="{C3380CC4-5D6E-409C-BE32-E72D297353CC}">
              <c16:uniqueId val="{00000000-473D-4221-ABAF-7433C8E8F4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3D-4221-ABAF-7433C8E8F4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3D-4221-ABAF-7433C8E8F4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18</c:v>
                </c:pt>
                <c:pt idx="6">
                  <c:v>22</c:v>
                </c:pt>
                <c:pt idx="9">
                  <c:v>27</c:v>
                </c:pt>
                <c:pt idx="12">
                  <c:v>37</c:v>
                </c:pt>
              </c:numCache>
            </c:numRef>
          </c:val>
          <c:extLst>
            <c:ext xmlns:c16="http://schemas.microsoft.com/office/drawing/2014/chart" uri="{C3380CC4-5D6E-409C-BE32-E72D297353CC}">
              <c16:uniqueId val="{00000003-473D-4221-ABAF-7433C8E8F4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105</c:v>
                </c:pt>
                <c:pt idx="3">
                  <c:v>121</c:v>
                </c:pt>
                <c:pt idx="6">
                  <c:v>114</c:v>
                </c:pt>
                <c:pt idx="9">
                  <c:v>123</c:v>
                </c:pt>
                <c:pt idx="12">
                  <c:v>136</c:v>
                </c:pt>
              </c:numCache>
            </c:numRef>
          </c:val>
          <c:extLst>
            <c:ext xmlns:c16="http://schemas.microsoft.com/office/drawing/2014/chart" uri="{C3380CC4-5D6E-409C-BE32-E72D297353CC}">
              <c16:uniqueId val="{00000004-473D-4221-ABAF-7433C8E8F4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3D-4221-ABAF-7433C8E8F4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3D-4221-ABAF-7433C8E8F4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423</c:v>
                </c:pt>
                <c:pt idx="3">
                  <c:v>447</c:v>
                </c:pt>
                <c:pt idx="6">
                  <c:v>458</c:v>
                </c:pt>
                <c:pt idx="9">
                  <c:v>483</c:v>
                </c:pt>
                <c:pt idx="12">
                  <c:v>576</c:v>
                </c:pt>
              </c:numCache>
            </c:numRef>
          </c:val>
          <c:extLst>
            <c:ext xmlns:c16="http://schemas.microsoft.com/office/drawing/2014/chart" uri="{C3380CC4-5D6E-409C-BE32-E72D297353CC}">
              <c16:uniqueId val="{00000007-473D-4221-ABAF-7433C8E8F4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c:v>
                </c:pt>
                <c:pt idx="2">
                  <c:v>#N/A</c:v>
                </c:pt>
                <c:pt idx="3">
                  <c:v>#N/A</c:v>
                </c:pt>
                <c:pt idx="4">
                  <c:v>84</c:v>
                </c:pt>
                <c:pt idx="5">
                  <c:v>#N/A</c:v>
                </c:pt>
                <c:pt idx="6">
                  <c:v>#N/A</c:v>
                </c:pt>
                <c:pt idx="7">
                  <c:v>84</c:v>
                </c:pt>
                <c:pt idx="8">
                  <c:v>#N/A</c:v>
                </c:pt>
                <c:pt idx="9">
                  <c:v>#N/A</c:v>
                </c:pt>
                <c:pt idx="10">
                  <c:v>119</c:v>
                </c:pt>
                <c:pt idx="11">
                  <c:v>#N/A</c:v>
                </c:pt>
                <c:pt idx="12">
                  <c:v>#N/A</c:v>
                </c:pt>
                <c:pt idx="13">
                  <c:v>214</c:v>
                </c:pt>
                <c:pt idx="14">
                  <c:v>#N/A</c:v>
                </c:pt>
              </c:numCache>
            </c:numRef>
          </c:val>
          <c:smooth val="0"/>
          <c:extLst>
            <c:ext xmlns:c16="http://schemas.microsoft.com/office/drawing/2014/chart" uri="{C3380CC4-5D6E-409C-BE32-E72D297353CC}">
              <c16:uniqueId val="{00000008-473D-4221-ABAF-7433C8E8F4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6716</c:v>
                </c:pt>
                <c:pt idx="5">
                  <c:v>6753</c:v>
                </c:pt>
                <c:pt idx="8">
                  <c:v>6835</c:v>
                </c:pt>
                <c:pt idx="11">
                  <c:v>6952</c:v>
                </c:pt>
                <c:pt idx="14">
                  <c:v>6752</c:v>
                </c:pt>
              </c:numCache>
            </c:numRef>
          </c:val>
          <c:extLst>
            <c:ext xmlns:c16="http://schemas.microsoft.com/office/drawing/2014/chart" uri="{C3380CC4-5D6E-409C-BE32-E72D297353CC}">
              <c16:uniqueId val="{00000000-AC73-453F-AAE6-12F4D83AA2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C73-453F-AAE6-12F4D83AA2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2894</c:v>
                </c:pt>
                <c:pt idx="5">
                  <c:v>2561</c:v>
                </c:pt>
                <c:pt idx="8">
                  <c:v>2400</c:v>
                </c:pt>
                <c:pt idx="11">
                  <c:v>2853</c:v>
                </c:pt>
                <c:pt idx="14">
                  <c:v>3207</c:v>
                </c:pt>
              </c:numCache>
            </c:numRef>
          </c:val>
          <c:extLst>
            <c:ext xmlns:c16="http://schemas.microsoft.com/office/drawing/2014/chart" uri="{C3380CC4-5D6E-409C-BE32-E72D297353CC}">
              <c16:uniqueId val="{00000002-AC73-453F-AAE6-12F4D83AA2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73-453F-AAE6-12F4D83AA2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73-453F-AAE6-12F4D83AA2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73-453F-AAE6-12F4D83AA2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73-453F-AAE6-12F4D83AA2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85</c:v>
                </c:pt>
                <c:pt idx="3">
                  <c:v>188</c:v>
                </c:pt>
                <c:pt idx="6">
                  <c:v>236</c:v>
                </c:pt>
                <c:pt idx="9">
                  <c:v>269</c:v>
                </c:pt>
                <c:pt idx="12">
                  <c:v>238</c:v>
                </c:pt>
              </c:numCache>
            </c:numRef>
          </c:val>
          <c:extLst>
            <c:ext xmlns:c16="http://schemas.microsoft.com/office/drawing/2014/chart" uri="{C3380CC4-5D6E-409C-BE32-E72D297353CC}">
              <c16:uniqueId val="{00000007-AC73-453F-AAE6-12F4D83AA2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2646</c:v>
                </c:pt>
                <c:pt idx="3">
                  <c:v>2788</c:v>
                </c:pt>
                <c:pt idx="6">
                  <c:v>2820</c:v>
                </c:pt>
                <c:pt idx="9">
                  <c:v>3044</c:v>
                </c:pt>
                <c:pt idx="12">
                  <c:v>3265</c:v>
                </c:pt>
              </c:numCache>
            </c:numRef>
          </c:val>
          <c:extLst>
            <c:ext xmlns:c16="http://schemas.microsoft.com/office/drawing/2014/chart" uri="{C3380CC4-5D6E-409C-BE32-E72D297353CC}">
              <c16:uniqueId val="{00000008-AC73-453F-AAE6-12F4D83AA2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73-453F-AAE6-12F4D83AA2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6191</c:v>
                </c:pt>
                <c:pt idx="3">
                  <c:v>6858</c:v>
                </c:pt>
                <c:pt idx="6">
                  <c:v>7034</c:v>
                </c:pt>
                <c:pt idx="9">
                  <c:v>7301</c:v>
                </c:pt>
                <c:pt idx="12">
                  <c:v>7025</c:v>
                </c:pt>
              </c:numCache>
            </c:numRef>
          </c:val>
          <c:extLst>
            <c:ext xmlns:c16="http://schemas.microsoft.com/office/drawing/2014/chart" uri="{C3380CC4-5D6E-409C-BE32-E72D297353CC}">
              <c16:uniqueId val="{0000000A-AC73-453F-AAE6-12F4D83AA2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521</c:v>
                </c:pt>
                <c:pt idx="5">
                  <c:v>#N/A</c:v>
                </c:pt>
                <c:pt idx="6">
                  <c:v>#N/A</c:v>
                </c:pt>
                <c:pt idx="7">
                  <c:v>855</c:v>
                </c:pt>
                <c:pt idx="8">
                  <c:v>#N/A</c:v>
                </c:pt>
                <c:pt idx="9">
                  <c:v>#N/A</c:v>
                </c:pt>
                <c:pt idx="10">
                  <c:v>809</c:v>
                </c:pt>
                <c:pt idx="11">
                  <c:v>#N/A</c:v>
                </c:pt>
                <c:pt idx="12">
                  <c:v>#N/A</c:v>
                </c:pt>
                <c:pt idx="13">
                  <c:v>569</c:v>
                </c:pt>
                <c:pt idx="14">
                  <c:v>#N/A</c:v>
                </c:pt>
              </c:numCache>
            </c:numRef>
          </c:val>
          <c:smooth val="0"/>
          <c:extLst>
            <c:ext xmlns:c16="http://schemas.microsoft.com/office/drawing/2014/chart" uri="{C3380CC4-5D6E-409C-BE32-E72D297353CC}">
              <c16:uniqueId val="{0000000B-AC73-453F-AAE6-12F4D83AA2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1372</c:v>
                </c:pt>
                <c:pt idx="1">
                  <c:v>1834</c:v>
                </c:pt>
                <c:pt idx="2">
                  <c:v>2207</c:v>
                </c:pt>
              </c:numCache>
            </c:numRef>
          </c:val>
          <c:extLst>
            <c:ext xmlns:c16="http://schemas.microsoft.com/office/drawing/2014/chart" uri="{C3380CC4-5D6E-409C-BE32-E72D297353CC}">
              <c16:uniqueId val="{00000000-40C4-427F-AD23-23FD3A8EF1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c:v>
                </c:pt>
                <c:pt idx="1">
                  <c:v>21</c:v>
                </c:pt>
                <c:pt idx="2">
                  <c:v>21</c:v>
                </c:pt>
              </c:numCache>
            </c:numRef>
          </c:val>
          <c:extLst>
            <c:ext xmlns:c16="http://schemas.microsoft.com/office/drawing/2014/chart" uri="{C3380CC4-5D6E-409C-BE32-E72D297353CC}">
              <c16:uniqueId val="{00000001-40C4-427F-AD23-23FD3A8EF1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325</c:v>
                </c:pt>
                <c:pt idx="1">
                  <c:v>305</c:v>
                </c:pt>
                <c:pt idx="2">
                  <c:v>279</c:v>
                </c:pt>
              </c:numCache>
            </c:numRef>
          </c:val>
          <c:extLst>
            <c:ext xmlns:c16="http://schemas.microsoft.com/office/drawing/2014/chart" uri="{C3380CC4-5D6E-409C-BE32-E72D297353CC}">
              <c16:uniqueId val="{00000002-40C4-427F-AD23-23FD3A8EF1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{C56F68FD-DCAA-4AE8-B96A-B7456921C005}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B9A-4884-A727-52805DDC9D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{397E472E-5663-4F55-9DF9-C8C55EEEAD30}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9A-4884-A727-52805DDC9D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{EF476518-0E99-4BFA-A8E3-B0F46BA75C50}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9A-4884-A727-52805DDC9D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{1B10A875-96EE-4914-9DD5-6D30728CC741}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9A-4884-A727-52805DDC9D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{D3EB289F-D1F9-412D-8444-02639E1E69FE}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9A-4884-A727-52805DDC9DC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{7BF1EE85-6466-414C-A353-603D268A801C}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B9A-4884-A727-52805DDC9DC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{B071C444-35D6-4094-BDDB-4C6FA448C77F}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B9A-4884-A727-52805DDC9DC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{FF61B4E3-099D-478E-9766-3BC7A62E48C5}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B9A-4884-A727-52805DDC9DC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{7809C288-69C0-40B3-A6E8-B6B3EE425A0C}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B9A-4884-A727-52805DDC9D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57</c:v>
                </c:pt>
                <c:pt idx="16">
                  <c:v>58.6</c:v>
                </c:pt>
                <c:pt idx="24">
                  <c:v>59.6</c:v>
                </c:pt>
                <c:pt idx="32">
                  <c:v>63.1</c:v>
                </c:pt>
              </c:numCache>
            </c:numRef>
          </c:xVal>
          <c:yVal>
            <c:numRef>
              <c:f>公会計指標分析・財政指標組合せ分析表!$BP$51:$DC$51</c:f>
              <c:numCache>
                <c:formatCode>#,##0.0;"▲ "#,##0.0</c:formatCode>
                <c:ptCount val="40"/>
                <c:pt idx="8">
                  <c:v>9.9</c:v>
                </c:pt>
                <c:pt idx="16">
                  <c:v>15.6</c:v>
                </c:pt>
                <c:pt idx="24">
                  <c:v>13.6</c:v>
                </c:pt>
                <c:pt idx="32">
                  <c:v>9.8000000000000007</c:v>
                </c:pt>
              </c:numCache>
            </c:numRef>
          </c:yVal>
          <c:smooth val="0"/>
          <c:extLst>
            <c:ext xmlns:c16="http://schemas.microsoft.com/office/drawing/2014/chart" uri="{C3380CC4-5D6E-409C-BE32-E72D297353CC}">
              <c16:uniqueId val="{00000009-DB9A-4884-A727-52805DDC9D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{7E1FC42E-C777-42F6-86FF-FD9970142108}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B9A-4884-A727-52805DDC9D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{96425BBC-0B34-4EB4-89A0-BA29D200D803}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9A-4884-A727-52805DDC9D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{179EF68D-C8DB-460F-825A-4094CC688177}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9A-4884-A727-52805DDC9D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{FC843D13-3A63-4295-8573-70E002F5E2F2}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9A-4884-A727-52805DDC9D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{602E1E8A-FC11-4FD0-A7B2-4508C2651221}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9A-4884-A727-52805DDC9DC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{1A75983E-2BC8-4547-BB91-B4755F7052B0}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B9A-4884-A727-52805DDC9DC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{8115761A-D88B-4378-ADD0-27853501D7D4}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B9A-4884-A727-52805DDC9DC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{769C2162-BD28-40AA-8B8F-DFFAECC646B1}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B9A-4884-A727-52805DDC9DC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{F6B11ABA-2B90-477D-B389-FAE16941E0D7}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B9A-4884-A727-52805DDC9D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DB9A-4884-A727-52805DDC9DC6}"/>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{13A09BD2-EE2F-4C96-B617-B76EDBA23C56}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B1B-4AE4-82BC-5619419B5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{E46BBDE9-1C2D-4EC7-86AC-2608002896D6}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1B-4AE4-82BC-5619419B5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{E046DEC5-76E0-4B9E-A2BD-42695D1785E9}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1B-4AE4-82BC-5619419B5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{E30A78D2-C4BF-450D-BC77-37B3320DCF86}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1B-4AE4-82BC-5619419B5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{10024F44-E996-4749-B9C1-AFBFD8F6202F}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1B-4AE4-82BC-5619419B5EF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{B067D7F2-BD85-4691-BA6F-2C7BAD907BC3}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B1B-4AE4-82BC-5619419B5EF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{33D190CE-ABF5-4ABC-9E29-C9ACA0E6B9DB}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B1B-4AE4-82BC-5619419B5EF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{6BCA0C5E-07FE-4DBB-88CE-7ED354454E1B}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B1B-4AE4-82BC-5619419B5EF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{791E59DC-99FB-4B27-B8FD-5585529E3EC7}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B1B-4AE4-82BC-5619419B5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1.3</c:v>
                </c:pt>
                <c:pt idx="16">
                  <c:v>1.2</c:v>
                </c:pt>
                <c:pt idx="24">
                  <c:v>1.6</c:v>
                </c:pt>
                <c:pt idx="32">
                  <c:v>2.2999999999999998</c:v>
                </c:pt>
              </c:numCache>
            </c:numRef>
          </c:xVal>
          <c:yVal>
            <c:numRef>
              <c:f>公会計指標分析・財政指標組合せ分析表!$BP$73:$DC$73</c:f>
              <c:numCache>
                <c:formatCode>#,##0.0;"▲ "#,##0.0</c:formatCode>
                <c:ptCount val="40"/>
                <c:pt idx="8">
                  <c:v>9.9</c:v>
                </c:pt>
                <c:pt idx="16">
                  <c:v>15.6</c:v>
                </c:pt>
                <c:pt idx="24">
                  <c:v>13.6</c:v>
                </c:pt>
                <c:pt idx="32">
                  <c:v>9.8000000000000007</c:v>
                </c:pt>
              </c:numCache>
            </c:numRef>
          </c:yVal>
          <c:smooth val="0"/>
          <c:extLst>
            <c:ext xmlns:c16="http://schemas.microsoft.com/office/drawing/2014/chart" uri="{C3380CC4-5D6E-409C-BE32-E72D297353CC}">
              <c16:uniqueId val="{00000009-BB1B-4AE4-82BC-5619419B5E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{F69639B1-30BA-4E87-AA96-44E249A86575}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B1B-4AE4-82BC-5619419B5E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{64B8F9EE-AB06-4D1F-A3B1-A90A5EC26AEF}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1B-4AE4-82BC-5619419B5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{87A3C7F6-65DF-4E01-8B95-EFA9505D7EE7}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1B-4AE4-82BC-5619419B5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{D521C1AD-CC14-44F7-8EFA-E73B8A8BF7D6}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1B-4AE4-82BC-5619419B5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{52C9EDE9-306D-4510-ABC9-19B6315621BD}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1B-4AE4-82BC-5619419B5EF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{2E0B0E6F-3565-44F1-903B-7AF46FE22B29}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B1B-4AE4-82BC-5619419B5EF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{1C63BD8F-3DF8-4FEA-9591-CF6E21A1BA92}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B1B-4AE4-82BC-5619419B5EF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{EB75DEFF-8E4B-4EC0-8BB4-F8D0F8910412}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B1B-4AE4-82BC-5619419B5EF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{03D6DA02-6FF6-4827-8493-9E11A3850EDA}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B1B-4AE4-82BC-5619419B5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B1B-4AE4-82BC-5619419B5EF2}"/>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元利償還金については、学校空調設備整備事業や平成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年度の臨時財政対策債の元金償還が始まったことにより、</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算入公債費等は前年度より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百万円増加し、</a:t>
          </a:r>
          <a:r>
            <a:rPr kumimoji="1" lang="en-US" altLang="ja-JP" sz="1400">
              <a:latin typeface="ＭＳ ゴシック" pitchFamily="49" charset="-128"/>
              <a:ea typeface="ＭＳ ゴシック" pitchFamily="49" charset="-128"/>
            </a:rPr>
            <a:t>535</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単年度の実質公債比率は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％となった。元利償還金や一部事務組合への負担金は増加しているため、抑制に努めていく。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将来負担比率の分子構造は、前年度と比較して</a:t>
          </a:r>
          <a:r>
            <a:rPr kumimoji="1" lang="en-US" altLang="ja-JP" sz="1400">
              <a:latin typeface="ＭＳ ゴシック" pitchFamily="49" charset="-128"/>
              <a:ea typeface="ＭＳ ゴシック" pitchFamily="49" charset="-128"/>
            </a:rPr>
            <a:t>240,383</a:t>
          </a:r>
          <a:r>
            <a:rPr kumimoji="1" lang="ja-JP" altLang="en-US" sz="1400">
              <a:latin typeface="ＭＳ ゴシック" pitchFamily="49" charset="-128"/>
              <a:ea typeface="ＭＳ ゴシック" pitchFamily="49" charset="-128"/>
            </a:rPr>
            <a:t>千円増加した。地方債の現在高が</a:t>
          </a:r>
          <a:r>
            <a:rPr kumimoji="1" lang="en-US" altLang="ja-JP" sz="1400">
              <a:latin typeface="ＭＳ ゴシック" pitchFamily="49" charset="-128"/>
              <a:ea typeface="ＭＳ ゴシック" pitchFamily="49" charset="-128"/>
            </a:rPr>
            <a:t>7,025,260</a:t>
          </a:r>
          <a:r>
            <a:rPr kumimoji="1" lang="ja-JP" altLang="en-US" sz="1400">
              <a:latin typeface="ＭＳ ゴシック" pitchFamily="49" charset="-128"/>
              <a:ea typeface="ＭＳ ゴシック" pitchFamily="49" charset="-128"/>
            </a:rPr>
            <a:t>千円（</a:t>
          </a:r>
          <a:r>
            <a:rPr kumimoji="1" lang="ja-JP" altLang="ja-JP" sz="1100">
              <a:solidFill>
                <a:schemeClr val="dk1"/>
              </a:solidFill>
              <a:effectLst/>
              <a:latin typeface="+mn-lt"/>
              <a:ea typeface="+mn-ea"/>
              <a:cs typeface="+mn-cs"/>
            </a:rPr>
            <a:t>▲</a:t>
          </a:r>
          <a:r>
            <a:rPr kumimoji="1" lang="en-US" altLang="ja-JP" sz="1400">
              <a:latin typeface="ＭＳ ゴシック" pitchFamily="49" charset="-128"/>
              <a:ea typeface="ＭＳ ゴシック" pitchFamily="49" charset="-128"/>
            </a:rPr>
            <a:t>276,111</a:t>
          </a:r>
          <a:r>
            <a:rPr kumimoji="1" lang="ja-JP" altLang="en-US" sz="1400">
              <a:latin typeface="ＭＳ ゴシック" pitchFamily="49" charset="-128"/>
              <a:ea typeface="ＭＳ ゴシック" pitchFamily="49" charset="-128"/>
            </a:rPr>
            <a:t>千円）へ減少、公営企業債等繰入額が</a:t>
          </a:r>
          <a:r>
            <a:rPr kumimoji="1" lang="en-US" altLang="ja-JP" sz="1400">
              <a:latin typeface="ＭＳ ゴシック" pitchFamily="49" charset="-128"/>
              <a:ea typeface="ＭＳ ゴシック" pitchFamily="49" charset="-128"/>
            </a:rPr>
            <a:t>3,264,590</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+221,030</a:t>
          </a:r>
          <a:r>
            <a:rPr kumimoji="1" lang="ja-JP" altLang="en-US" sz="1400">
              <a:latin typeface="ＭＳ ゴシック" pitchFamily="49" charset="-128"/>
              <a:ea typeface="ＭＳ ゴシック" pitchFamily="49" charset="-128"/>
            </a:rPr>
            <a:t>千円）に増加したが、充当可能財源について財政調整基金の積立が多く、基金残高が増額となった。これにより将来負担額の増額よりも充当可能財源等の増額の幅が大きかったため、分子構造は減少となった。公営企業債等繰入見込額は増加傾向にある。大治町の下水道普及率は</a:t>
          </a:r>
          <a:r>
            <a:rPr kumimoji="1" lang="en-US" altLang="ja-JP" sz="1400">
              <a:solidFill>
                <a:sysClr val="windowText" lastClr="000000"/>
              </a:solidFill>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％であり、今後も下水道の新規整備を継続することから、下水道事業への繰入を続けていく必要がある。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2,506,004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346,846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1,833,868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2,206,575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基金は決算状況を踏まえ、余剰財源を可能な範囲で積み立てる。目標額については、災害に備えて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億円程度は基金を確保しておく。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また、令和４年度に公共施設修繕等基金を設置したため、財政調整基金の残高及び繰越金を考慮し、今後の施設の老朽化対策のために公共施設等修基金に積み立てる。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地域福祉振興基金：高齢化社会に向けて福祉活動の促進を図るため。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大規模まちづくり事業振興基金：住民福祉の向上と町政発展の基盤の充実に資する大規模まちづくり事業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の円滑な推進に必要な財源を確保するため。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都市計画整備基金：都市施設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に必要な財源を確保するため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の福祉の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公共施設修繕等基金：公共施設の大規模な修繕、改修及び取壊し並びに更新に必要な財源を確保するため。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地域福祉振興基金について、老人福祉センターの改修のため取り崩しをおこなったため。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都市計画整備基金に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ついて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、公園整備のための用地買収のため取り崩しを行ったため。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地域福祉振興基金：高齢化社会に向けて福祉活動の促進を図る必要がある時に取り崩す。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大規模まちづくり事業振興基金：住民福祉の向上と町勢発展の基盤の充実に資する大規模まちづくり事業の必要がある時に取り崩す。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都市計画整備基金：公園整備に伴う用地買収を行う時に取り崩す。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障害者福祉基金：障害者の福祉の推進に寄与する必要がある時に取り崩す。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公共施設修繕等基金：公共施設の大規模な修繕、改修及び取壊し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を行う時に取り崩す。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1,833,868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2,206,575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593,278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を財政調整基金に積み立てた。また、令和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日に閣議決定された国の補正予算（第２号）において、交付税の増額補正がされ、追加交付された分（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安に積み立てており、この額は災害復旧、地方債の繰上償還その他財源不足を生じたときの財源として必要とされる額を試算して定めている。今後は、町施設の老朽化や、医療・介護・子育てなどの扶助費の増加も予想されるため、少なくとも同程度の残高を確保できる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年間の増減はな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く同額で推移している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決算状況を踏まえ、余剰財源を可能な範囲で積み立てる。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146F48-9A56-4A91-B0D4-4527A8588D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485B99-87A0-4828-9C98-CA89E6F71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9B0232-5FD3-473C-AB5F-F3E28A86DD7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8E0BE8D1-8740-490F-A66F-E89E83F103B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206A52C9-5DD4-4649-865B-B91C81BB067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BD1E9F3-2E37-401F-9CA5-4D8F2C1BC84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D114818-DAF8-4374-8383-945A9C5C8F3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05B931A-C514-4D70-9DA4-F12895A88AC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A0A738-5EAA-44C8-B6DE-E42DA7A6C31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D40E50DE-6EDB-451F-BF41-8BD454D9648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36D92B4-F34C-47CE-A17B-4030FCCE870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65B07D1-F361-4C91-9C56-94F5B9FAE39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DC624EE-7F5C-42BC-9127-A5122D64B9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2B5DE4AC-2AFE-4F82-88D9-C24EBC0E053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A28B01F-197B-4634-B052-6F0FC11882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152B3B2-044D-434B-8B2C-02B8D70A36D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746550A-0DA3-4A06-803E-57B91B932CF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CC829EC-70B3-440C-A5AC-4CE05FC5FF8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1ADC7BD7-A79B-4B7F-90D5-AC325ED037C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AAC3A000-CE60-417B-884D-7DD31D7900C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8A6902F-2413-4027-BDDC-DDE18DDCAD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9AF10A7-9093-455E-B9A3-EA9A6EC3F0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F2EDE1FE-04FA-4D0D-ACAE-832BD5BF639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3ECA2FA9-AA69-4E71-B38D-FC349A12F4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5319E73F-0391-43C4-AC6F-C329FF2C92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38B46610-365F-4C41-8B63-1F6BEA89CE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4664C7E-53E0-42FC-AF89-BC5C07B79D4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EA87ED14-02DC-48E1-A6AE-C98DB2FE9CF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E27B9FDE-79D5-4806-9440-4DA524D3DAC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92D3A00-4AA8-4719-A8C5-3D6202866CB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8231296-CCCA-4B85-94F9-3698B4FB75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51FA743-8FA3-490B-BC08-DB25CB04DC7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BE72990-B253-4632-9FFF-D65189D2EF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6D54EFDB-F05F-405B-A2FC-BF0BFC914B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6AD4A1A0-2315-480D-82F3-713B3A0F3D4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A2C2F7DD-DCEF-4219-90FD-FCC0AF9A0B4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518FC64-B5A6-4419-AF01-B514007A78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FE6C5FD-353D-48BB-8719-3DDEFC1847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D4EF8E9-A7B4-44C1-8A34-250C877EAE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A48551DD-2E56-4869-89B2-68C5F54FE8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09161D8-6CB9-4D1D-B660-5DB6625A0D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815C184-6DBC-4D9C-9CAE-870F47E29AD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59C756EB-94BD-40A8-95C3-A7F4DC43751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41D6D7B4-72D2-4089-92D6-C27F9B0A58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E3D93FC-FE91-4746-B4E9-46762FCD165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6F5D778-1F94-43CC-9C35-506EEB32CE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B69CD9-B8E3-469C-AA46-2FBFF4841D9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6F01E94-7DF4-4EE3-9BAD-50F18D14F6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B77D2C3-AEA6-40C5-BD51-24CC51B6DBF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近年は、減価償却累計額の増加により比率は増加傾向であり、令和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年度は、既存施設や道路の減価償却により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類似団体平均と比較すると、比率はほぼ同等であるが、今後も施設毎の個別施設計画に基づき施設の維持管理を適切に進めていくことが求められる。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3AE372E-C6B4-48FA-A179-B638C95032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820F788-4FF2-458F-A93F-6E5F73001C5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A9EF9D4-E502-4D32-A3E7-FB60929179C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40672A04-05E4-4D67-9518-F9FE4F6D2F6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99E588F4-18B2-491D-862D-EA351A19629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18652116-45D1-4EA8-8E02-B3FE53B8BB0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74776DB-8B58-4A01-8042-54971C4AAA8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48F370EC-4D52-44D1-90F2-E7CACF13580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D5C5F7CF-0AA1-4CEC-9D5F-2334665A85E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7766BAA-1ED3-490F-90BA-0035CBE8902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C034ED9E-ECDB-4FAA-AE09-6E95E6669BF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7D3A7BD6-2940-4908-93B5-6204F645D02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664F1318-E8C4-4368-95C1-9CF1AF8A8A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4D4ACCC-4DFC-4F3A-AA60-9F59D2327C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9780E3C-580D-4101-8D06-94F6A4CE4EC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AEEBB1E-B3F2-4328-B99D-74A5965006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7" name="直線コネクタ 66">
          <a:extLst>
            <a:ext uri="{FF2B5EF4-FFF2-40B4-BE49-F238E27FC236}">
              <a16:creationId xmlns:a16="http://schemas.microsoft.com/office/drawing/2014/main" id="{B9B1051E-243B-4FDA-A306-72B24E4F08CE}"/>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8" name="有形固定資産減価償却率最小値テキスト">
          <a:extLst>
            <a:ext uri="{FF2B5EF4-FFF2-40B4-BE49-F238E27FC236}">
              <a16:creationId xmlns:a16="http://schemas.microsoft.com/office/drawing/2014/main" id="{2858684E-0A96-4D2E-87CA-B3A6EFE87E31}"/>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9" name="直線コネクタ 68">
          <a:extLst>
            <a:ext uri="{FF2B5EF4-FFF2-40B4-BE49-F238E27FC236}">
              <a16:creationId xmlns:a16="http://schemas.microsoft.com/office/drawing/2014/main" id="{06AA9CEE-6DF2-4C62-A0E7-71296CF1A110}"/>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0" name="有形固定資産減価償却率最大値テキスト">
          <a:extLst>
            <a:ext uri="{FF2B5EF4-FFF2-40B4-BE49-F238E27FC236}">
              <a16:creationId xmlns:a16="http://schemas.microsoft.com/office/drawing/2014/main" id="{B16E60D0-8F6A-48C8-A134-2BF0C812CA5B}"/>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1" name="直線コネクタ 70">
          <a:extLst>
            <a:ext uri="{FF2B5EF4-FFF2-40B4-BE49-F238E27FC236}">
              <a16:creationId xmlns:a16="http://schemas.microsoft.com/office/drawing/2014/main" id="{A02D00F2-C943-4E18-A0E2-43AC79F63C0A}"/>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2" name="有形固定資産減価償却率平均値テキスト">
          <a:extLst>
            <a:ext uri="{FF2B5EF4-FFF2-40B4-BE49-F238E27FC236}">
              <a16:creationId xmlns:a16="http://schemas.microsoft.com/office/drawing/2014/main" id="{5E64378D-36A8-4626-8E7E-8C912385E724}"/>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3" name="フローチャート: 判断 72">
          <a:extLst>
            <a:ext uri="{FF2B5EF4-FFF2-40B4-BE49-F238E27FC236}">
              <a16:creationId xmlns:a16="http://schemas.microsoft.com/office/drawing/2014/main" id="{E57C967D-C634-427E-B34E-A99BB533D61E}"/>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4" name="フローチャート: 判断 73">
          <a:extLst>
            <a:ext uri="{FF2B5EF4-FFF2-40B4-BE49-F238E27FC236}">
              <a16:creationId xmlns:a16="http://schemas.microsoft.com/office/drawing/2014/main" id="{40A5C90D-52CF-44D7-9862-403BA2B2B265}"/>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5" name="フローチャート: 判断 74">
          <a:extLst>
            <a:ext uri="{FF2B5EF4-FFF2-40B4-BE49-F238E27FC236}">
              <a16:creationId xmlns:a16="http://schemas.microsoft.com/office/drawing/2014/main" id="{3DA0E9FA-8408-40E1-9AB4-8AD03FE09CF5}"/>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6" name="フローチャート: 判断 75">
          <a:extLst>
            <a:ext uri="{FF2B5EF4-FFF2-40B4-BE49-F238E27FC236}">
              <a16:creationId xmlns:a16="http://schemas.microsoft.com/office/drawing/2014/main" id="{38ACE1F2-78BC-4918-8C6B-3B816AED2CB8}"/>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7" name="フローチャート: 判断 76">
          <a:extLst>
            <a:ext uri="{FF2B5EF4-FFF2-40B4-BE49-F238E27FC236}">
              <a16:creationId xmlns:a16="http://schemas.microsoft.com/office/drawing/2014/main" id="{2B3BF613-97D3-4DCA-9430-45B27ED48AF7}"/>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914B14B-3069-4E09-92CF-8BB5E677E6A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E17DEAC-C287-429B-9838-0EC62A0A04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48CE73B-7FC9-4E94-A0AD-7ED58EA23A3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B41BA52-C669-4E9B-A252-0CB82045976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4B80FD5-B951-4D7C-AF52-12B1F93285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3" name="楕円 82">
          <a:extLst>
            <a:ext uri="{FF2B5EF4-FFF2-40B4-BE49-F238E27FC236}">
              <a16:creationId xmlns:a16="http://schemas.microsoft.com/office/drawing/2014/main" id="{C2559BDC-03AD-490D-92B4-FFD6E10EBFE3}"/>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84" name="有形固定資産減価償却率該当値テキスト">
          <a:extLst>
            <a:ext uri="{FF2B5EF4-FFF2-40B4-BE49-F238E27FC236}">
              <a16:creationId xmlns:a16="http://schemas.microsoft.com/office/drawing/2014/main" id="{D696342B-FBE6-4649-A61E-4E439EE2A73E}"/>
            </a:ext>
          </a:extLst>
        </xdr:cNvPr>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5" name="楕円 84">
          <a:extLst>
            <a:ext uri="{FF2B5EF4-FFF2-40B4-BE49-F238E27FC236}">
              <a16:creationId xmlns:a16="http://schemas.microsoft.com/office/drawing/2014/main" id="{D0379009-06CB-42AE-9F13-E7F54B36A2D2}"/>
            </a:ext>
          </a:extLst>
        </xdr:cNvPr>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31</xdr:row>
      <xdr:rowOff>57573</xdr:rowOff>
    </xdr:to>
    <xdr:cxnSp macro="">
      <xdr:nvCxnSpPr>
        <xdr:cNvPr id="86" name="直線コネクタ 85">
          <a:extLst>
            <a:ext uri="{FF2B5EF4-FFF2-40B4-BE49-F238E27FC236}">
              <a16:creationId xmlns:a16="http://schemas.microsoft.com/office/drawing/2014/main" id="{7D052D16-2C2E-4C33-9A5B-766C749AF9CF}"/>
            </a:ext>
          </a:extLst>
        </xdr:cNvPr>
        <xdr:cNvCxnSpPr/>
      </xdr:nvCxnSpPr>
      <xdr:spPr>
        <a:xfrm>
          <a:off x="4051300" y="6018107"/>
          <a:ext cx="7112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7" name="楕円 86">
          <a:extLst>
            <a:ext uri="{FF2B5EF4-FFF2-40B4-BE49-F238E27FC236}">
              <a16:creationId xmlns:a16="http://schemas.microsoft.com/office/drawing/2014/main" id="{7DE00E2D-D3AD-4056-911E-F92F16231117}"/>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103082</xdr:rowOff>
    </xdr:to>
    <xdr:cxnSp macro="">
      <xdr:nvCxnSpPr>
        <xdr:cNvPr id="88" name="直線コネクタ 87">
          <a:extLst>
            <a:ext uri="{FF2B5EF4-FFF2-40B4-BE49-F238E27FC236}">
              <a16:creationId xmlns:a16="http://schemas.microsoft.com/office/drawing/2014/main" id="{26484EB1-EF6C-4FEB-83E1-6648F9749261}"/>
            </a:ext>
          </a:extLst>
        </xdr:cNvPr>
        <xdr:cNvCxnSpPr/>
      </xdr:nvCxnSpPr>
      <xdr:spPr>
        <a:xfrm>
          <a:off x="3289300" y="59821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9" name="楕円 88">
          <a:extLst>
            <a:ext uri="{FF2B5EF4-FFF2-40B4-BE49-F238E27FC236}">
              <a16:creationId xmlns:a16="http://schemas.microsoft.com/office/drawing/2014/main" id="{042ECAFC-C18A-4861-B981-CFFF3D3D5D1E}"/>
            </a:ext>
          </a:extLst>
        </xdr:cNvPr>
        <xdr:cNvSpPr/>
      </xdr:nvSpPr>
      <xdr:spPr>
        <a:xfrm>
          <a:off x="2476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67098</xdr:rowOff>
    </xdr:to>
    <xdr:cxnSp macro="">
      <xdr:nvCxnSpPr>
        <xdr:cNvPr id="90" name="直線コネクタ 89">
          <a:extLst>
            <a:ext uri="{FF2B5EF4-FFF2-40B4-BE49-F238E27FC236}">
              <a16:creationId xmlns:a16="http://schemas.microsoft.com/office/drawing/2014/main" id="{BFE105AE-0F3F-4963-8844-95128995A956}"/>
            </a:ext>
          </a:extLst>
        </xdr:cNvPr>
        <xdr:cNvCxnSpPr/>
      </xdr:nvCxnSpPr>
      <xdr:spPr>
        <a:xfrm>
          <a:off x="2527300" y="592455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91" name="楕円 90">
          <a:extLst>
            <a:ext uri="{FF2B5EF4-FFF2-40B4-BE49-F238E27FC236}">
              <a16:creationId xmlns:a16="http://schemas.microsoft.com/office/drawing/2014/main" id="{0CFB1A1D-2361-4FC5-8429-BD31D6C0486D}"/>
            </a:ext>
          </a:extLst>
        </xdr:cNvPr>
        <xdr:cNvSpPr/>
      </xdr:nvSpPr>
      <xdr:spPr>
        <a:xfrm>
          <a:off x="1714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30</xdr:row>
      <xdr:rowOff>9525</xdr:rowOff>
    </xdr:to>
    <xdr:cxnSp macro="">
      <xdr:nvCxnSpPr>
        <xdr:cNvPr id="92" name="直線コネクタ 91">
          <a:extLst>
            <a:ext uri="{FF2B5EF4-FFF2-40B4-BE49-F238E27FC236}">
              <a16:creationId xmlns:a16="http://schemas.microsoft.com/office/drawing/2014/main" id="{02734F60-EFC0-4DB0-AC84-D395D5FEF1FD}"/>
            </a:ext>
          </a:extLst>
        </xdr:cNvPr>
        <xdr:cNvCxnSpPr/>
      </xdr:nvCxnSpPr>
      <xdr:spPr>
        <a:xfrm>
          <a:off x="1765300" y="58633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3" name="n_1aveValue有形固定資産減価償却率">
          <a:extLst>
            <a:ext uri="{FF2B5EF4-FFF2-40B4-BE49-F238E27FC236}">
              <a16:creationId xmlns:a16="http://schemas.microsoft.com/office/drawing/2014/main" id="{355DFFF9-9DDA-47DB-800F-019D63DBF015}"/>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4" name="n_2aveValue有形固定資産減価償却率">
          <a:extLst>
            <a:ext uri="{FF2B5EF4-FFF2-40B4-BE49-F238E27FC236}">
              <a16:creationId xmlns:a16="http://schemas.microsoft.com/office/drawing/2014/main" id="{49E09A0C-59FA-43AF-B883-484F5355B0E6}"/>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5" name="n_3aveValue有形固定資産減価償却率">
          <a:extLst>
            <a:ext uri="{FF2B5EF4-FFF2-40B4-BE49-F238E27FC236}">
              <a16:creationId xmlns:a16="http://schemas.microsoft.com/office/drawing/2014/main" id="{E2770CA5-B377-4BFF-ABA5-DDA60175A589}"/>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6" name="n_4aveValue有形固定資産減価償却率">
          <a:extLst>
            <a:ext uri="{FF2B5EF4-FFF2-40B4-BE49-F238E27FC236}">
              <a16:creationId xmlns:a16="http://schemas.microsoft.com/office/drawing/2014/main" id="{3663C59C-7F80-4829-BAE6-FB113122EE17}"/>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7" name="n_1mainValue有形固定資産減価償却率">
          <a:extLst>
            <a:ext uri="{FF2B5EF4-FFF2-40B4-BE49-F238E27FC236}">
              <a16:creationId xmlns:a16="http://schemas.microsoft.com/office/drawing/2014/main" id="{88C4CB02-4F1A-4ECC-8574-4E561A3ADF3E}"/>
            </a:ext>
          </a:extLst>
        </xdr:cNvPr>
        <xdr:cNvSpPr txBox="1"/>
      </xdr:nvSpPr>
      <xdr:spPr>
        <a:xfrm>
          <a:off x="38360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8" name="n_2mainValue有形固定資産減価償却率">
          <a:extLst>
            <a:ext uri="{FF2B5EF4-FFF2-40B4-BE49-F238E27FC236}">
              <a16:creationId xmlns:a16="http://schemas.microsoft.com/office/drawing/2014/main" id="{D92758B4-CC53-4814-A713-A6C2CDC2EB30}"/>
            </a:ext>
          </a:extLst>
        </xdr:cNvPr>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9" name="n_3mainValue有形固定資産減価償却率">
          <a:extLst>
            <a:ext uri="{FF2B5EF4-FFF2-40B4-BE49-F238E27FC236}">
              <a16:creationId xmlns:a16="http://schemas.microsoft.com/office/drawing/2014/main" id="{70DD42AE-FD90-4FB5-A9A2-A772C86DDFA1}"/>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100" name="n_4mainValue有形固定資産減価償却率">
          <a:extLst>
            <a:ext uri="{FF2B5EF4-FFF2-40B4-BE49-F238E27FC236}">
              <a16:creationId xmlns:a16="http://schemas.microsoft.com/office/drawing/2014/main" id="{10200AEB-4421-4629-A1F9-BCBBC25581B2}"/>
            </a:ext>
          </a:extLst>
        </xdr:cNvPr>
        <xdr:cNvSpPr txBox="1"/>
      </xdr:nvSpPr>
      <xdr:spPr>
        <a:xfrm>
          <a:off x="1562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F7E06D0-0DE8-4A51-A331-3B56C17B4A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85B31D0-B663-466C-B734-02ED303144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A5705BB-E321-4CF9-B75F-AE95F5989BA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74B8ED6-93B5-40B5-BA69-E2B599FE0D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630C58C-6231-49D3-A6F6-301C0CFDE6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CDDB951-4518-4C47-AA82-57B00DCA79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D4C848D-C686-4286-95DF-12E7DD1C67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F356C73-0A73-4442-AE94-1DD880E00B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9D68F51-2845-4CEC-A4BF-C18D8DF40F2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4CBC371-3941-44D7-AE45-89910EB21F3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255BA23-065F-4A61-91DD-696A5953FC4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1842F8E-D65D-4DF5-853E-75652BC76F4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C6B13B4-A218-4CFC-B228-42CEE1191E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債務償還比率は、類似団体の平均を上回る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495.0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が、これは大治中学校下水道接続事業債や子育て支援施設新築事業債などの新規債の発行が相次いだためである。今後も大規模事業の計画もあり、債務償還比率が増加していく見込である。施設毎の個別施設計画に基づき適切な長寿命化や更新作業の実施により、財政負担の標準化、軽減を行い、適切な起債発行をしていくことで債務償還比率の増加を抑制するよ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86FD455-3F2B-4A66-8803-4A889E491A0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9A1C946-7FA9-4A50-9134-4F9288B03D3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3151612-08B8-4AC4-A0B7-BF97555BAE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A440D64-38CD-40B5-969D-6371CE642C3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1292572-B09E-4AD1-8482-D0206DB35A4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597BD93-A0B1-46B5-B4D4-20CDE3AA324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347D9419-04AD-4D9B-84D4-1DC62186039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02F0DA9-3CD7-49D3-AAC9-62AC3A94D2A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152383BB-F63B-4964-9251-C888B0A94F0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06C360D-45C5-4736-8332-6369949C0B5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9E02D2FE-5C6B-43F7-9DE3-47080B6D597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DC7D3B68-1FD4-4B79-86A7-972BDDE35C2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6E1ABAD-D74D-4BCE-9ECC-B222D92893B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0E8772E-5B2B-4125-A0E3-C830B7DEAD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DBAD0A3-5CFA-4CB7-99CC-E8403FDA93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9" name="直線コネクタ 128">
          <a:extLst>
            <a:ext uri="{FF2B5EF4-FFF2-40B4-BE49-F238E27FC236}">
              <a16:creationId xmlns:a16="http://schemas.microsoft.com/office/drawing/2014/main" id="{2672C688-2248-4164-BB85-AEC65FBA1732}"/>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0" name="債務償還比率最小値テキスト">
          <a:extLst>
            <a:ext uri="{FF2B5EF4-FFF2-40B4-BE49-F238E27FC236}">
              <a16:creationId xmlns:a16="http://schemas.microsoft.com/office/drawing/2014/main" id="{26C75390-03B2-4616-8618-EDF7AF1F740B}"/>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1" name="直線コネクタ 130">
          <a:extLst>
            <a:ext uri="{FF2B5EF4-FFF2-40B4-BE49-F238E27FC236}">
              <a16:creationId xmlns:a16="http://schemas.microsoft.com/office/drawing/2014/main" id="{8435D1FB-A7B7-49BC-878E-410487D83AF9}"/>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88B83E62-6EF9-46CD-B47C-9B00201F20D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E4B73A8-8A06-411A-B087-B6D14703738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4" name="債務償還比率平均値テキスト">
          <a:extLst>
            <a:ext uri="{FF2B5EF4-FFF2-40B4-BE49-F238E27FC236}">
              <a16:creationId xmlns:a16="http://schemas.microsoft.com/office/drawing/2014/main" id="{93EE3783-B851-4EA0-950C-CFD6C7771A75}"/>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5" name="フローチャート: 判断 134">
          <a:extLst>
            <a:ext uri="{FF2B5EF4-FFF2-40B4-BE49-F238E27FC236}">
              <a16:creationId xmlns:a16="http://schemas.microsoft.com/office/drawing/2014/main" id="{A172E2E0-0520-4EAE-ACC1-88FC04E6D879}"/>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6" name="フローチャート: 判断 135">
          <a:extLst>
            <a:ext uri="{FF2B5EF4-FFF2-40B4-BE49-F238E27FC236}">
              <a16:creationId xmlns:a16="http://schemas.microsoft.com/office/drawing/2014/main" id="{8A935ED2-EEA3-4F1F-9D60-A42E47452A13}"/>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7" name="フローチャート: 判断 136">
          <a:extLst>
            <a:ext uri="{FF2B5EF4-FFF2-40B4-BE49-F238E27FC236}">
              <a16:creationId xmlns:a16="http://schemas.microsoft.com/office/drawing/2014/main" id="{B7AFFFE4-8D0A-41BB-BFDB-F60A4699D593}"/>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8" name="フローチャート: 判断 137">
          <a:extLst>
            <a:ext uri="{FF2B5EF4-FFF2-40B4-BE49-F238E27FC236}">
              <a16:creationId xmlns:a16="http://schemas.microsoft.com/office/drawing/2014/main" id="{44F8FA1B-5D8C-4D6C-AD11-02A0A414BF28}"/>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9" name="フローチャート: 判断 138">
          <a:extLst>
            <a:ext uri="{FF2B5EF4-FFF2-40B4-BE49-F238E27FC236}">
              <a16:creationId xmlns:a16="http://schemas.microsoft.com/office/drawing/2014/main" id="{9A43FFE4-832E-4568-A49C-D0326557EF4C}"/>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728548E-BF0D-4D77-B305-4F9F695AF3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79FBF3C-CD98-4363-848D-DBA2830061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5E19F67-D2D4-4DCE-AB5D-B1318C5E05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A4E175D-511C-427F-A293-AB62342E052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0A60910-4D1A-4278-ABA2-98E850D9FD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112183</xdr:rowOff>
    </xdr:from>
    <xdr:to>
      <xdr:col>76</xdr:col>
      <xdr:colOff>73025</xdr:colOff>
      <xdr:row>30</xdr:row>
      <xdr:rowOff>42333</xdr:rowOff>
    </xdr:to>
    <xdr:sp macro="" textlink="">
      <xdr:nvSpPr>
        <xdr:cNvPr id="145" name="楕円 144">
          <a:extLst>
            <a:ext uri="{FF2B5EF4-FFF2-40B4-BE49-F238E27FC236}">
              <a16:creationId xmlns:a16="http://schemas.microsoft.com/office/drawing/2014/main" id="{594EFB65-0FA1-41E1-8708-3B09ED98CAC3}"/>
            </a:ext>
          </a:extLst>
        </xdr:cNvPr>
        <xdr:cNvSpPr/>
      </xdr:nvSpPr>
      <xdr:spPr>
        <a:xfrm>
          <a:off x="147447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90610</xdr:rowOff>
    </xdr:from>
    <xdr:ext cx="469744" cy="259045"/>
    <xdr:sp macro="" textlink="">
      <xdr:nvSpPr>
        <xdr:cNvPr id="146" name="債務償還比率該当値テキスト">
          <a:extLst>
            <a:ext uri="{FF2B5EF4-FFF2-40B4-BE49-F238E27FC236}">
              <a16:creationId xmlns:a16="http://schemas.microsoft.com/office/drawing/2014/main" id="{002E11F7-DF02-42CB-AEDF-E89DBF913125}"/>
            </a:ext>
          </a:extLst>
        </xdr:cNvPr>
        <xdr:cNvSpPr txBox="1"/>
      </xdr:nvSpPr>
      <xdr:spPr>
        <a:xfrm>
          <a:off x="14846300" y="58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28102</xdr:rowOff>
    </xdr:from>
    <xdr:to>
      <xdr:col>72</xdr:col>
      <xdr:colOff>123825</xdr:colOff>
      <xdr:row>29</xdr:row>
      <xdr:rowOff>129702</xdr:rowOff>
    </xdr:to>
    <xdr:sp macro="" textlink="">
      <xdr:nvSpPr>
        <xdr:cNvPr id="147" name="楕円 146">
          <a:extLst>
            <a:ext uri="{FF2B5EF4-FFF2-40B4-BE49-F238E27FC236}">
              <a16:creationId xmlns:a16="http://schemas.microsoft.com/office/drawing/2014/main" id="{6E495FAD-4910-4B71-87F7-C16C83201030}"/>
            </a:ext>
          </a:extLst>
        </xdr:cNvPr>
        <xdr:cNvSpPr/>
      </xdr:nvSpPr>
      <xdr:spPr>
        <a:xfrm>
          <a:off x="14033500" y="57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78902</xdr:rowOff>
    </xdr:from>
    <xdr:to>
      <xdr:col>76</xdr:col>
      <xdr:colOff>22225</xdr:colOff>
      <xdr:row>29</xdr:row>
      <xdr:rowOff>162983</xdr:rowOff>
    </xdr:to>
    <xdr:cxnSp macro="">
      <xdr:nvCxnSpPr>
        <xdr:cNvPr id="148" name="直線コネクタ 147">
          <a:extLst>
            <a:ext uri="{FF2B5EF4-FFF2-40B4-BE49-F238E27FC236}">
              <a16:creationId xmlns:a16="http://schemas.microsoft.com/office/drawing/2014/main" id="{3BF21B02-4AE6-462F-979F-381DF1727A53}"/>
            </a:ext>
          </a:extLst>
        </xdr:cNvPr>
        <xdr:cNvCxnSpPr/>
      </xdr:nvCxnSpPr>
      <xdr:spPr>
        <a:xfrm>
          <a:off x="14084300" y="5822477"/>
          <a:ext cx="7112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4904</xdr:rowOff>
    </xdr:from>
    <xdr:to>
      <xdr:col>68</xdr:col>
      <xdr:colOff>123825</xdr:colOff>
      <xdr:row>30</xdr:row>
      <xdr:rowOff>106504</xdr:rowOff>
    </xdr:to>
    <xdr:sp macro="" textlink="">
      <xdr:nvSpPr>
        <xdr:cNvPr id="149" name="楕円 148">
          <a:extLst>
            <a:ext uri="{FF2B5EF4-FFF2-40B4-BE49-F238E27FC236}">
              <a16:creationId xmlns:a16="http://schemas.microsoft.com/office/drawing/2014/main" id="{44A6A246-ED8F-46EE-A2A4-159EA50DD50C}"/>
            </a:ext>
          </a:extLst>
        </xdr:cNvPr>
        <xdr:cNvSpPr/>
      </xdr:nvSpPr>
      <xdr:spPr>
        <a:xfrm>
          <a:off x="13271500" y="591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78902</xdr:rowOff>
    </xdr:from>
    <xdr:to>
      <xdr:col>72</xdr:col>
      <xdr:colOff>73025</xdr:colOff>
      <xdr:row>30</xdr:row>
      <xdr:rowOff>55704</xdr:rowOff>
    </xdr:to>
    <xdr:cxnSp macro="">
      <xdr:nvCxnSpPr>
        <xdr:cNvPr id="150" name="直線コネクタ 149">
          <a:extLst>
            <a:ext uri="{FF2B5EF4-FFF2-40B4-BE49-F238E27FC236}">
              <a16:creationId xmlns:a16="http://schemas.microsoft.com/office/drawing/2014/main" id="{54F02AC5-EB1F-4287-A67B-3C24D2E20EE1}"/>
            </a:ext>
          </a:extLst>
        </xdr:cNvPr>
        <xdr:cNvCxnSpPr/>
      </xdr:nvCxnSpPr>
      <xdr:spPr>
        <a:xfrm flipV="1">
          <a:off x="13322300" y="5822477"/>
          <a:ext cx="762000" cy="14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52162</xdr:rowOff>
    </xdr:from>
    <xdr:to>
      <xdr:col>64</xdr:col>
      <xdr:colOff>123825</xdr:colOff>
      <xdr:row>30</xdr:row>
      <xdr:rowOff>153762</xdr:rowOff>
    </xdr:to>
    <xdr:sp macro="" textlink="">
      <xdr:nvSpPr>
        <xdr:cNvPr id="151" name="楕円 150">
          <a:extLst>
            <a:ext uri="{FF2B5EF4-FFF2-40B4-BE49-F238E27FC236}">
              <a16:creationId xmlns:a16="http://schemas.microsoft.com/office/drawing/2014/main" id="{17440AD3-782A-418A-BBFD-7807BB6AC4BA}"/>
            </a:ext>
          </a:extLst>
        </xdr:cNvPr>
        <xdr:cNvSpPr/>
      </xdr:nvSpPr>
      <xdr:spPr>
        <a:xfrm>
          <a:off x="12509500" y="59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55704</xdr:rowOff>
    </xdr:from>
    <xdr:to>
      <xdr:col>68</xdr:col>
      <xdr:colOff>73025</xdr:colOff>
      <xdr:row>30</xdr:row>
      <xdr:rowOff>102962</xdr:rowOff>
    </xdr:to>
    <xdr:cxnSp macro="">
      <xdr:nvCxnSpPr>
        <xdr:cNvPr id="152" name="直線コネクタ 151">
          <a:extLst>
            <a:ext uri="{FF2B5EF4-FFF2-40B4-BE49-F238E27FC236}">
              <a16:creationId xmlns:a16="http://schemas.microsoft.com/office/drawing/2014/main" id="{73734F3D-744C-46D6-BB8E-53F025F405AF}"/>
            </a:ext>
          </a:extLst>
        </xdr:cNvPr>
        <xdr:cNvCxnSpPr/>
      </xdr:nvCxnSpPr>
      <xdr:spPr>
        <a:xfrm flipV="1">
          <a:off x="12560300" y="5970729"/>
          <a:ext cx="762000" cy="4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92513</xdr:rowOff>
    </xdr:from>
    <xdr:to>
      <xdr:col>60</xdr:col>
      <xdr:colOff>123825</xdr:colOff>
      <xdr:row>30</xdr:row>
      <xdr:rowOff>22663</xdr:rowOff>
    </xdr:to>
    <xdr:sp macro="" textlink="">
      <xdr:nvSpPr>
        <xdr:cNvPr id="153" name="楕円 152">
          <a:extLst>
            <a:ext uri="{FF2B5EF4-FFF2-40B4-BE49-F238E27FC236}">
              <a16:creationId xmlns:a16="http://schemas.microsoft.com/office/drawing/2014/main" id="{D7D6E8E5-BA14-4A3B-8114-6C7AEEF81F07}"/>
            </a:ext>
          </a:extLst>
        </xdr:cNvPr>
        <xdr:cNvSpPr/>
      </xdr:nvSpPr>
      <xdr:spPr>
        <a:xfrm>
          <a:off x="11747500" y="583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143313</xdr:rowOff>
    </xdr:from>
    <xdr:to>
      <xdr:col>64</xdr:col>
      <xdr:colOff>73025</xdr:colOff>
      <xdr:row>30</xdr:row>
      <xdr:rowOff>102962</xdr:rowOff>
    </xdr:to>
    <xdr:cxnSp macro="">
      <xdr:nvCxnSpPr>
        <xdr:cNvPr id="154" name="直線コネクタ 153">
          <a:extLst>
            <a:ext uri="{FF2B5EF4-FFF2-40B4-BE49-F238E27FC236}">
              <a16:creationId xmlns:a16="http://schemas.microsoft.com/office/drawing/2014/main" id="{97A53406-FEDA-4C0E-8DEB-DCA79CFA3534}"/>
            </a:ext>
          </a:extLst>
        </xdr:cNvPr>
        <xdr:cNvCxnSpPr/>
      </xdr:nvCxnSpPr>
      <xdr:spPr>
        <a:xfrm>
          <a:off x="11798300" y="5886888"/>
          <a:ext cx="762000" cy="13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5" name="n_1aveValue債務償還比率">
          <a:extLst>
            <a:ext uri="{FF2B5EF4-FFF2-40B4-BE49-F238E27FC236}">
              <a16:creationId xmlns:a16="http://schemas.microsoft.com/office/drawing/2014/main" id="{CC3DBAE3-9E5C-4EF9-BE08-E21F1E40C26B}"/>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56" name="n_2aveValue債務償還比率">
          <a:extLst>
            <a:ext uri="{FF2B5EF4-FFF2-40B4-BE49-F238E27FC236}">
              <a16:creationId xmlns:a16="http://schemas.microsoft.com/office/drawing/2014/main" id="{3D7902F9-E57C-447D-BB37-C20F727E657A}"/>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57" name="n_3aveValue債務償還比率">
          <a:extLst>
            <a:ext uri="{FF2B5EF4-FFF2-40B4-BE49-F238E27FC236}">
              <a16:creationId xmlns:a16="http://schemas.microsoft.com/office/drawing/2014/main" id="{7B1D41EF-0F91-4E0C-B5F6-A3812ABC429B}"/>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58" name="n_4aveValue債務償還比率">
          <a:extLst>
            <a:ext uri="{FF2B5EF4-FFF2-40B4-BE49-F238E27FC236}">
              <a16:creationId xmlns:a16="http://schemas.microsoft.com/office/drawing/2014/main" id="{68B228D0-597D-4B25-A2EE-E870580EC95F}"/>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120829</xdr:rowOff>
    </xdr:from>
    <xdr:ext cx="469744" cy="259045"/>
    <xdr:sp macro="" textlink="">
      <xdr:nvSpPr>
        <xdr:cNvPr id="159" name="n_1mainValue債務償還比率">
          <a:extLst>
            <a:ext uri="{FF2B5EF4-FFF2-40B4-BE49-F238E27FC236}">
              <a16:creationId xmlns:a16="http://schemas.microsoft.com/office/drawing/2014/main" id="{93B63A13-5A5D-4CBA-90FD-7D793A58431A}"/>
            </a:ext>
          </a:extLst>
        </xdr:cNvPr>
        <xdr:cNvSpPr txBox="1"/>
      </xdr:nvSpPr>
      <xdr:spPr>
        <a:xfrm>
          <a:off x="13836727" y="58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123031</xdr:rowOff>
    </xdr:from>
    <xdr:ext cx="469744" cy="259045"/>
    <xdr:sp macro="" textlink="">
      <xdr:nvSpPr>
        <xdr:cNvPr id="160" name="n_2mainValue債務償還比率">
          <a:extLst>
            <a:ext uri="{FF2B5EF4-FFF2-40B4-BE49-F238E27FC236}">
              <a16:creationId xmlns:a16="http://schemas.microsoft.com/office/drawing/2014/main" id="{96D6CDF2-F171-44CD-B9BF-4C389A0A7F7F}"/>
            </a:ext>
          </a:extLst>
        </xdr:cNvPr>
        <xdr:cNvSpPr txBox="1"/>
      </xdr:nvSpPr>
      <xdr:spPr>
        <a:xfrm>
          <a:off x="13087427" y="569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170289</xdr:rowOff>
    </xdr:from>
    <xdr:ext cx="469744" cy="259045"/>
    <xdr:sp macro="" textlink="">
      <xdr:nvSpPr>
        <xdr:cNvPr id="161" name="n_3mainValue債務償還比率">
          <a:extLst>
            <a:ext uri="{FF2B5EF4-FFF2-40B4-BE49-F238E27FC236}">
              <a16:creationId xmlns:a16="http://schemas.microsoft.com/office/drawing/2014/main" id="{F063750B-BD6C-4A6D-8346-B9F11BCEA554}"/>
            </a:ext>
          </a:extLst>
        </xdr:cNvPr>
        <xdr:cNvSpPr txBox="1"/>
      </xdr:nvSpPr>
      <xdr:spPr>
        <a:xfrm>
          <a:off x="12325427" y="574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39190</xdr:rowOff>
    </xdr:from>
    <xdr:ext cx="469744" cy="259045"/>
    <xdr:sp macro="" textlink="">
      <xdr:nvSpPr>
        <xdr:cNvPr id="162" name="n_4mainValue債務償還比率">
          <a:extLst>
            <a:ext uri="{FF2B5EF4-FFF2-40B4-BE49-F238E27FC236}">
              <a16:creationId xmlns:a16="http://schemas.microsoft.com/office/drawing/2014/main" id="{790A93D1-B0BA-4585-A6B2-332962B9AE0C}"/>
            </a:ext>
          </a:extLst>
        </xdr:cNvPr>
        <xdr:cNvSpPr txBox="1"/>
      </xdr:nvSpPr>
      <xdr:spPr>
        <a:xfrm>
          <a:off x="11563427" y="56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A803753-A10F-4E34-8FFC-E9D61AFA55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C984AE3-7B84-401D-96CB-4A2E1B9CDCB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DDB8AD3-1994-4C92-90E2-4C5AF271363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AA8B035-D506-443D-94B2-F4D8AE5454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B2D82E3-18BC-4B9B-A18C-D6093E69309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C7AB47B-4B5E-4E11-A12E-F2F36665364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3F49F7-11BE-47C4-BAE3-CADFEE1EDC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B5DB29-98E1-4165-8CE9-9EB2C025FE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0C89A8-2FC1-4B22-8048-1F8AE27FE3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81A6EE-571A-4E20-8584-BF8EF0BC99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0C45DD-963F-485E-A529-B51B560323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B9898F-E17E-4F51-8CB8-AEB6A5CD35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BA9168-68CE-4153-8451-70642CD3C1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700646-0249-4888-A803-0E3A455F4B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C02C16-8B5E-4A3E-ADC6-7F2E1E3D2E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E48D30-37F5-420C-980A-02E1620D16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0DA2C0-FADF-4A8C-89D1-B96845C266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B2EC28-DE82-496C-B5E3-00E99A9C8E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AC41EA-F433-4DE0-A7D5-F48381BFF7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7CE557-C69F-49F2-96C3-792CF319E3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C0E872-81E7-4225-8927-3B9859E8BD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66E9AA7-38CF-4BAD-9BC7-CDA5A08489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0189EA-6CE9-4703-A4C2-0DC5C5E6D6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48AACF-DF66-47EE-B69C-777156BB8A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66294A-3BBD-4FED-8A23-18050FF17C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B963EE-7971-4C09-8EA0-CC72659632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5CF9EB-8403-494C-AB46-AF8CB49D94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EA8238-1238-4D02-8EE7-D94FDBAC17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E6F834-510F-4233-8C53-5CED68D6B3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C0828B-1F26-467D-8327-17DF6E32FF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D566F5-3915-47CE-A628-FB68D51D43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48CF6F-0CC3-45A0-A24D-9F93B76773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C4D61B-A380-4236-A62A-08779B38CD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3F3F15-D8B8-4BE0-B7E3-2382A1E6DD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E6E32B-78A3-4463-8CD8-92F9B2AA56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B41B76-039F-4B25-88A0-FD7F12DB9F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47BB68-194C-48EA-9D80-9D2659FF31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BC3D37-F20D-4836-BDFB-F183707173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8194C8-7180-416F-B928-9BA0DF1DF9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DC3A0C-8A9A-4258-9ED7-9D0BDBBCA1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64709C-6F19-4D19-A188-BB7DECC5A7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D159C6-FD1E-4FA0-BC47-1DFBC3D7A8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C8B7C7-3E7C-4592-A2D3-8E51561CD7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C9244F-47B8-4A3D-84A8-BEBEEB003B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021BC8-54EF-457B-95A6-B023C9E59F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645E10-C6ED-4D7F-A111-8B6556C7AB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5D4C4E-377B-4FBE-9891-933BCC8450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29F615-069D-492E-8A26-1857BBB13B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E7D027-1327-40F4-A667-A39F932870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FA94F0-F421-4EFE-8E38-5D3BAC67020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844620-E366-4A83-8584-564C139F32C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25D1E9-E50A-4A51-B83C-45B81EE7939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F22EF4-AEC3-44DF-A83F-3E253A8735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DD6286-92F5-4DB1-8814-B14CBD4E876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C67B34-842E-4AB0-9707-9443DD5E793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EAE4FDB-9078-482C-8D06-A331E9EF5C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344983-B658-41DC-835A-C95F8B429DE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05E3E8-793C-4ADC-B19E-68322CD3A5E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13DAF5-B505-4C6B-B42C-051B610DBA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5AF7B6-8E6E-484E-98A8-34311510F6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6F56C96-4C9A-4BAA-84DF-E2DADA8103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C26CC1C4-8783-4690-AE3A-195ABFE3E96B}"/>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1AF2D5C-2825-40A7-815F-6E27848DD94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5CFE1013-BD0D-4872-9B4F-26F3D7C983CC}"/>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6D419906-9D43-44FE-950C-290FC1F353A5}"/>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41EB6E5-AD59-45EA-99F2-AEB3129FB8AD}"/>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4F502834-C081-4452-A5AE-1B95207E0565}"/>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A6894E7C-12AB-439B-8A19-A099ABDCDDB2}"/>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63056B7D-9B18-47CD-8185-A246BA4C31CF}"/>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5E521AE6-0C14-4837-9B6D-86557F70E93B}"/>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776F6476-98D3-46F0-A664-0DF900711F9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611E28D-32C1-45F5-88FD-711CE8B0BC4C}"/>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7626E7-FD6C-4838-AF4F-63CDE6AB53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B5A226-EE6B-4F44-B436-79CA298E93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911DA3-D2B2-4B44-93CF-9EFD3C611E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527D51-4B92-4639-8AD5-4A9172B294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81D3F3B-A86B-47C1-B922-7E2504A168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35B694A8-0CD3-4346-96F5-F7ED1D1C8195}"/>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83AB4837-C84B-49EB-8E63-C28CD50FA9CB}"/>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a:extLst>
            <a:ext uri="{FF2B5EF4-FFF2-40B4-BE49-F238E27FC236}">
              <a16:creationId xmlns:a16="http://schemas.microsoft.com/office/drawing/2014/main" id="{104EAA75-56DF-4272-BA79-BF4BA56AFDC2}"/>
            </a:ext>
          </a:extLst>
        </xdr:cNvPr>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8450D4F4-1493-446F-917E-6608B6D5B42F}"/>
            </a:ext>
          </a:extLst>
        </xdr:cNvPr>
        <xdr:cNvCxnSpPr/>
      </xdr:nvCxnSpPr>
      <xdr:spPr>
        <a:xfrm>
          <a:off x="3797300" y="6606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a:extLst>
            <a:ext uri="{FF2B5EF4-FFF2-40B4-BE49-F238E27FC236}">
              <a16:creationId xmlns:a16="http://schemas.microsoft.com/office/drawing/2014/main" id="{B025E52F-AF79-418F-9C49-6F5991C3191F}"/>
            </a:ext>
          </a:extLst>
        </xdr:cNvPr>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91440</xdr:rowOff>
    </xdr:to>
    <xdr:cxnSp macro="">
      <xdr:nvCxnSpPr>
        <xdr:cNvPr id="78" name="直線コネクタ 77">
          <a:extLst>
            <a:ext uri="{FF2B5EF4-FFF2-40B4-BE49-F238E27FC236}">
              <a16:creationId xmlns:a16="http://schemas.microsoft.com/office/drawing/2014/main" id="{DAA6FDB1-09F6-48FB-8D8F-CCA5A20AF616}"/>
            </a:ext>
          </a:extLst>
        </xdr:cNvPr>
        <xdr:cNvCxnSpPr/>
      </xdr:nvCxnSpPr>
      <xdr:spPr>
        <a:xfrm>
          <a:off x="2908300" y="6572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C0765F4E-B653-490B-962F-9931839C601E}"/>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57150</xdr:rowOff>
    </xdr:to>
    <xdr:cxnSp macro="">
      <xdr:nvCxnSpPr>
        <xdr:cNvPr id="80" name="直線コネクタ 79">
          <a:extLst>
            <a:ext uri="{FF2B5EF4-FFF2-40B4-BE49-F238E27FC236}">
              <a16:creationId xmlns:a16="http://schemas.microsoft.com/office/drawing/2014/main" id="{611CA43B-E6C2-4AF8-9D6E-A20BE35BAC38}"/>
            </a:ext>
          </a:extLst>
        </xdr:cNvPr>
        <xdr:cNvCxnSpPr/>
      </xdr:nvCxnSpPr>
      <xdr:spPr>
        <a:xfrm>
          <a:off x="2019300" y="653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FC639E7F-EA8B-413B-BCC2-96F57F413C1F}"/>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436D49C1-2C7F-44A6-A2F2-D958A5D42950}"/>
            </a:ext>
          </a:extLst>
        </xdr:cNvPr>
        <xdr:cNvCxnSpPr/>
      </xdr:nvCxnSpPr>
      <xdr:spPr>
        <a:xfrm>
          <a:off x="1130300" y="649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8BAFA64B-EC15-4F20-981A-BCC696FFEDAA}"/>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8F2F94DD-EA55-4AFB-AF0D-3C1F97510427}"/>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1777AC82-8245-4FD9-862E-306289E78D36}"/>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EB01C9BF-DC56-43BA-9E7A-0E102F5708A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42747FE9-8489-4DE1-9132-816957F2F8A0}"/>
            </a:ext>
          </a:extLst>
        </xdr:cNvPr>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8" name="n_2mainValue【道路】&#10;有形固定資産減価償却率">
          <a:extLst>
            <a:ext uri="{FF2B5EF4-FFF2-40B4-BE49-F238E27FC236}">
              <a16:creationId xmlns:a16="http://schemas.microsoft.com/office/drawing/2014/main" id="{0A014624-A248-4E91-8DFF-D47EFE22BAF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EBB3CEB4-638E-411B-B039-5BE1BC20229A}"/>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E7495423-3822-4FC6-8DBB-EF1EB2869CB2}"/>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3706497-9BD8-4BA1-9441-A506A2E5BA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AD55466-25AB-4E40-B9B2-54762557D0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EDD66D4-901C-42A2-BA3B-9044264B35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3E04E4B-6FF8-42BF-8154-83CD9459D8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323BC49-4409-43F9-BA2A-AA410333C8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06E77A-F391-4514-8EF4-C8EE3434CA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BEEF756-C9B1-4928-8A3D-7FEAE6BAE0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8153065-0DF9-4A69-87D7-AC3A7CD099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648D400-C9F3-4111-A475-E5CD6D5BCC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D87657-036D-436B-A019-42AE01E190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E15CBBC-F17F-4A60-869C-0A0E80B5794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B32575B-5AC1-464C-95BA-767B5A6202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664A158-FED7-484B-8943-17C46D9B2A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EF3573B-EF41-4821-9215-C9988421C5D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BD8C489-BD5B-4839-A5F7-E2216F5D0B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7423E55-8AEA-4FAC-BA8E-112D0B0E46D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17A82EB-9CC6-4574-B3BE-70B13982D65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76E567E-D517-4455-9A0A-EA45A783361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67A27D7-4D72-4DDE-88E3-D50EAFD2CA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E9808D9-60C6-4B29-AE7E-5832BB1722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3154BD-CDDA-405D-A786-AC724709BB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910E006-DA6B-4023-AD89-18A7E6C2ACC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5B53629-4867-48A1-8F66-965E78D142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83855A3E-E131-46E2-B81F-827ED82BD4DE}"/>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A478EB26-5EB6-4B00-9A49-FBA7A72A3AA2}"/>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0D3601DC-98E3-4258-9817-415C24AA3F43}"/>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5737D27B-9CD5-46C0-AE8D-BF9AD1A990C5}"/>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8E98073E-DC8C-422B-AD72-0350F59BD387}"/>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3CA57A91-0921-4E7C-B627-9F09110B6C77}"/>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F81F7010-C6B9-49A7-B81F-BCB221608C01}"/>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80125C49-A4F9-47F4-A1B5-52633038D783}"/>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9492E4A4-8A90-4190-A4DD-680B2592A475}"/>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5B4796A9-7BE2-4EF4-A691-B3958FE5CDEB}"/>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602468D9-46A0-4F8F-9A38-813F445CD91B}"/>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85DD18-650A-4998-8781-69A4C5FCD4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5223B6-5D04-4757-AC65-856B6D4934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500EA5-CF24-4230-93EB-03EE10E355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F18ABF2-C8C5-4D32-B6E5-463AC44B12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5D82E0-5B99-4DA4-9581-99FC67F8E4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1892</xdr:rowOff>
    </xdr:from>
    <xdr:to>
      <xdr:col>55</xdr:col>
      <xdr:colOff>50800</xdr:colOff>
      <xdr:row>41</xdr:row>
      <xdr:rowOff>103492</xdr:rowOff>
    </xdr:to>
    <xdr:sp macro="" textlink="">
      <xdr:nvSpPr>
        <xdr:cNvPr id="130" name="楕円 129">
          <a:extLst>
            <a:ext uri="{FF2B5EF4-FFF2-40B4-BE49-F238E27FC236}">
              <a16:creationId xmlns:a16="http://schemas.microsoft.com/office/drawing/2014/main" id="{616AE158-7EF8-42D8-878D-77B0D5ACBD13}"/>
            </a:ext>
          </a:extLst>
        </xdr:cNvPr>
        <xdr:cNvSpPr/>
      </xdr:nvSpPr>
      <xdr:spPr>
        <a:xfrm>
          <a:off x="10426700" y="70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88269</xdr:rowOff>
    </xdr:from>
    <xdr:ext cx="469744" cy="259045"/>
    <xdr:sp macro="" textlink="">
      <xdr:nvSpPr>
        <xdr:cNvPr id="131" name="【道路】&#10;一人当たり延長該当値テキスト">
          <a:extLst>
            <a:ext uri="{FF2B5EF4-FFF2-40B4-BE49-F238E27FC236}">
              <a16:creationId xmlns:a16="http://schemas.microsoft.com/office/drawing/2014/main" id="{8F98ECCC-D58E-4052-ABC2-DBEE8357D84C}"/>
            </a:ext>
          </a:extLst>
        </xdr:cNvPr>
        <xdr:cNvSpPr txBox="1"/>
      </xdr:nvSpPr>
      <xdr:spPr>
        <a:xfrm>
          <a:off x="10515600" y="694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1054</xdr:rowOff>
    </xdr:from>
    <xdr:to>
      <xdr:col>50</xdr:col>
      <xdr:colOff>165100</xdr:colOff>
      <xdr:row>41</xdr:row>
      <xdr:rowOff>102654</xdr:rowOff>
    </xdr:to>
    <xdr:sp macro="" textlink="">
      <xdr:nvSpPr>
        <xdr:cNvPr id="132" name="楕円 131">
          <a:extLst>
            <a:ext uri="{FF2B5EF4-FFF2-40B4-BE49-F238E27FC236}">
              <a16:creationId xmlns:a16="http://schemas.microsoft.com/office/drawing/2014/main" id="{B3C2F281-1A9C-42E8-A5C0-1F26B339AD07}"/>
            </a:ext>
          </a:extLst>
        </xdr:cNvPr>
        <xdr:cNvSpPr/>
      </xdr:nvSpPr>
      <xdr:spPr>
        <a:xfrm>
          <a:off x="9588500" y="70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51854</xdr:rowOff>
    </xdr:from>
    <xdr:to>
      <xdr:col>55</xdr:col>
      <xdr:colOff>0</xdr:colOff>
      <xdr:row>41</xdr:row>
      <xdr:rowOff>52692</xdr:rowOff>
    </xdr:to>
    <xdr:cxnSp macro="">
      <xdr:nvCxnSpPr>
        <xdr:cNvPr id="133" name="直線コネクタ 132">
          <a:extLst>
            <a:ext uri="{FF2B5EF4-FFF2-40B4-BE49-F238E27FC236}">
              <a16:creationId xmlns:a16="http://schemas.microsoft.com/office/drawing/2014/main" id="{B6AB0A60-9C8E-4005-851C-7CE06D13F5D1}"/>
            </a:ext>
          </a:extLst>
        </xdr:cNvPr>
        <xdr:cNvCxnSpPr/>
      </xdr:nvCxnSpPr>
      <xdr:spPr>
        <a:xfrm>
          <a:off x="9639300" y="7081304"/>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597</xdr:rowOff>
    </xdr:from>
    <xdr:to>
      <xdr:col>46</xdr:col>
      <xdr:colOff>38100</xdr:colOff>
      <xdr:row>41</xdr:row>
      <xdr:rowOff>102197</xdr:rowOff>
    </xdr:to>
    <xdr:sp macro="" textlink="">
      <xdr:nvSpPr>
        <xdr:cNvPr id="134" name="楕円 133">
          <a:extLst>
            <a:ext uri="{FF2B5EF4-FFF2-40B4-BE49-F238E27FC236}">
              <a16:creationId xmlns:a16="http://schemas.microsoft.com/office/drawing/2014/main" id="{07318AC1-AB04-4CEF-999D-0C89AD4EF6C6}"/>
            </a:ext>
          </a:extLst>
        </xdr:cNvPr>
        <xdr:cNvSpPr/>
      </xdr:nvSpPr>
      <xdr:spPr>
        <a:xfrm>
          <a:off x="8699500" y="70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51397</xdr:rowOff>
    </xdr:from>
    <xdr:to>
      <xdr:col>50</xdr:col>
      <xdr:colOff>114300</xdr:colOff>
      <xdr:row>41</xdr:row>
      <xdr:rowOff>51854</xdr:rowOff>
    </xdr:to>
    <xdr:cxnSp macro="">
      <xdr:nvCxnSpPr>
        <xdr:cNvPr id="135" name="直線コネクタ 134">
          <a:extLst>
            <a:ext uri="{FF2B5EF4-FFF2-40B4-BE49-F238E27FC236}">
              <a16:creationId xmlns:a16="http://schemas.microsoft.com/office/drawing/2014/main" id="{C458B476-56CE-4B10-A859-D7B641AA3D70}"/>
            </a:ext>
          </a:extLst>
        </xdr:cNvPr>
        <xdr:cNvCxnSpPr/>
      </xdr:nvCxnSpPr>
      <xdr:spPr>
        <a:xfrm>
          <a:off x="8750300" y="708084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171056</xdr:rowOff>
    </xdr:from>
    <xdr:to>
      <xdr:col>41</xdr:col>
      <xdr:colOff>101600</xdr:colOff>
      <xdr:row>41</xdr:row>
      <xdr:rowOff>101206</xdr:rowOff>
    </xdr:to>
    <xdr:sp macro="" textlink="">
      <xdr:nvSpPr>
        <xdr:cNvPr id="136" name="楕円 135">
          <a:extLst>
            <a:ext uri="{FF2B5EF4-FFF2-40B4-BE49-F238E27FC236}">
              <a16:creationId xmlns:a16="http://schemas.microsoft.com/office/drawing/2014/main" id="{A56D17AF-29D8-4617-9573-53E59435D6A3}"/>
            </a:ext>
          </a:extLst>
        </xdr:cNvPr>
        <xdr:cNvSpPr/>
      </xdr:nvSpPr>
      <xdr:spPr>
        <a:xfrm>
          <a:off x="7810500" y="70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50406</xdr:rowOff>
    </xdr:from>
    <xdr:to>
      <xdr:col>45</xdr:col>
      <xdr:colOff>177800</xdr:colOff>
      <xdr:row>41</xdr:row>
      <xdr:rowOff>51397</xdr:rowOff>
    </xdr:to>
    <xdr:cxnSp macro="">
      <xdr:nvCxnSpPr>
        <xdr:cNvPr id="137" name="直線コネクタ 136">
          <a:extLst>
            <a:ext uri="{FF2B5EF4-FFF2-40B4-BE49-F238E27FC236}">
              <a16:creationId xmlns:a16="http://schemas.microsoft.com/office/drawing/2014/main" id="{81F39813-7FC3-4FFF-B3B7-6A9B4660D60C}"/>
            </a:ext>
          </a:extLst>
        </xdr:cNvPr>
        <xdr:cNvCxnSpPr/>
      </xdr:nvCxnSpPr>
      <xdr:spPr>
        <a:xfrm>
          <a:off x="7861300" y="707985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170676</xdr:rowOff>
    </xdr:from>
    <xdr:to>
      <xdr:col>36</xdr:col>
      <xdr:colOff>165100</xdr:colOff>
      <xdr:row>41</xdr:row>
      <xdr:rowOff>100826</xdr:rowOff>
    </xdr:to>
    <xdr:sp macro="" textlink="">
      <xdr:nvSpPr>
        <xdr:cNvPr id="138" name="楕円 137">
          <a:extLst>
            <a:ext uri="{FF2B5EF4-FFF2-40B4-BE49-F238E27FC236}">
              <a16:creationId xmlns:a16="http://schemas.microsoft.com/office/drawing/2014/main" id="{7D7D3A34-6B4A-4175-AD88-D76E2EC679BA}"/>
            </a:ext>
          </a:extLst>
        </xdr:cNvPr>
        <xdr:cNvSpPr/>
      </xdr:nvSpPr>
      <xdr:spPr>
        <a:xfrm>
          <a:off x="6921500" y="7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50026</xdr:rowOff>
    </xdr:from>
    <xdr:to>
      <xdr:col>41</xdr:col>
      <xdr:colOff>50800</xdr:colOff>
      <xdr:row>41</xdr:row>
      <xdr:rowOff>50406</xdr:rowOff>
    </xdr:to>
    <xdr:cxnSp macro="">
      <xdr:nvCxnSpPr>
        <xdr:cNvPr id="139" name="直線コネクタ 138">
          <a:extLst>
            <a:ext uri="{FF2B5EF4-FFF2-40B4-BE49-F238E27FC236}">
              <a16:creationId xmlns:a16="http://schemas.microsoft.com/office/drawing/2014/main" id="{85FC251B-353F-4B54-96E5-26E82983C298}"/>
            </a:ext>
          </a:extLst>
        </xdr:cNvPr>
        <xdr:cNvCxnSpPr/>
      </xdr:nvCxnSpPr>
      <xdr:spPr>
        <a:xfrm>
          <a:off x="6972300" y="707947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210061AC-FAAF-4199-B7DE-CDED892AD8D8}"/>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E5A38FE5-E658-4FB6-87E0-FDE5CFE9956D}"/>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C7AC1BB4-45A9-44F4-B802-5D8DFF55985C}"/>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8AC31F51-88BD-4669-81EC-687EBFADF830}"/>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93781</xdr:rowOff>
    </xdr:from>
    <xdr:ext cx="469744" cy="259045"/>
    <xdr:sp macro="" textlink="">
      <xdr:nvSpPr>
        <xdr:cNvPr id="144" name="n_1mainValue【道路】&#10;一人当たり延長">
          <a:extLst>
            <a:ext uri="{FF2B5EF4-FFF2-40B4-BE49-F238E27FC236}">
              <a16:creationId xmlns:a16="http://schemas.microsoft.com/office/drawing/2014/main" id="{4C081E92-CD16-4A32-ABCB-045AAA1A44DB}"/>
            </a:ext>
          </a:extLst>
        </xdr:cNvPr>
        <xdr:cNvSpPr txBox="1"/>
      </xdr:nvSpPr>
      <xdr:spPr>
        <a:xfrm>
          <a:off x="9391727" y="712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93324</xdr:rowOff>
    </xdr:from>
    <xdr:ext cx="469744" cy="259045"/>
    <xdr:sp macro="" textlink="">
      <xdr:nvSpPr>
        <xdr:cNvPr id="145" name="n_2mainValue【道路】&#10;一人当たり延長">
          <a:extLst>
            <a:ext uri="{FF2B5EF4-FFF2-40B4-BE49-F238E27FC236}">
              <a16:creationId xmlns:a16="http://schemas.microsoft.com/office/drawing/2014/main" id="{304B36B1-59DC-4559-B222-8A314E28628C}"/>
            </a:ext>
          </a:extLst>
        </xdr:cNvPr>
        <xdr:cNvSpPr txBox="1"/>
      </xdr:nvSpPr>
      <xdr:spPr>
        <a:xfrm>
          <a:off x="8515427" y="71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92333</xdr:rowOff>
    </xdr:from>
    <xdr:ext cx="469744" cy="259045"/>
    <xdr:sp macro="" textlink="">
      <xdr:nvSpPr>
        <xdr:cNvPr id="146" name="n_3mainValue【道路】&#10;一人当たり延長">
          <a:extLst>
            <a:ext uri="{FF2B5EF4-FFF2-40B4-BE49-F238E27FC236}">
              <a16:creationId xmlns:a16="http://schemas.microsoft.com/office/drawing/2014/main" id="{066845C3-74BD-473D-8AF8-556A011B6155}"/>
            </a:ext>
          </a:extLst>
        </xdr:cNvPr>
        <xdr:cNvSpPr txBox="1"/>
      </xdr:nvSpPr>
      <xdr:spPr>
        <a:xfrm>
          <a:off x="7626427" y="71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91953</xdr:rowOff>
    </xdr:from>
    <xdr:ext cx="469744" cy="259045"/>
    <xdr:sp macro="" textlink="">
      <xdr:nvSpPr>
        <xdr:cNvPr id="147" name="n_4mainValue【道路】&#10;一人当たり延長">
          <a:extLst>
            <a:ext uri="{FF2B5EF4-FFF2-40B4-BE49-F238E27FC236}">
              <a16:creationId xmlns:a16="http://schemas.microsoft.com/office/drawing/2014/main" id="{B413A834-6E82-4E8A-A74C-7026577A8C08}"/>
            </a:ext>
          </a:extLst>
        </xdr:cNvPr>
        <xdr:cNvSpPr txBox="1"/>
      </xdr:nvSpPr>
      <xdr:spPr>
        <a:xfrm>
          <a:off x="6737427" y="71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37611BA-9AAB-4E9F-8DBC-2624CF42D9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2C7AC48-188D-4751-AD54-CFACC590A0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4929C38-3473-4531-BF54-5BA7D89F05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9747F82-EBF6-4D4D-A857-C0EE12DA88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E4AEA37-DDC8-4B0A-841F-3E9C34D937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258115B-9DDB-435C-911B-864192765C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95B9220-E6B8-47B2-B571-C478CCA39D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32BC871-ABEC-49C1-BD95-55655EFB33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3D4B564-B478-40AB-B7F6-6F5B9CA527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EFF0C53-718A-4533-BAA2-BE47A24B90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0101211-D7E0-4D1B-996F-C3C4A3A727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8739549-6BB8-4838-800D-102B3D58060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677F069-727E-4DCC-AC2C-5B858A797E1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E87F08E-E183-4D95-BB9B-3A9CA3895C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7F80FF3-727C-41BA-BCC4-C36D5F8614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9106AE2-B597-48EE-9E8E-4422B54643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CDD5B33-7DD7-4B87-BC17-192431DCD69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C4D49DA-5283-45FB-A2A2-3BA3272F48C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2AF70A4-0897-4FE1-A6E6-644175259D5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2A8E3D7-F5BB-48DB-B4B3-1BD246B2B0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AA1BA45-E712-496E-8710-12AD8DDA12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CA2CDC6-A3E0-4AC9-B733-DA886BDC8C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C0B8A5E-2B29-4FD0-834A-07963736DF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A15A0DC-C031-4DF8-9500-D228FBB7D5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3EB05BE-098C-47D3-9117-FAF9C5ABD6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D491389B-B254-4F37-A642-AFD431944107}"/>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AFCCC54-D3EF-4E01-9DB3-4A32E8000BE7}"/>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310101C3-9E3D-45C3-9423-0EC9385FDCAB}"/>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A08D23B-6D81-45F1-A900-96EA190D026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D8A7D495-C6C1-426A-AFC5-3DA35CB6CB3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8266033-37E7-4B3B-B891-9521123BE8B4}"/>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54DF4DAD-C6D6-4A2F-B1F0-26E23C032F9E}"/>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DEFE3D37-0AE4-4AC7-9FAB-160BE939C0B9}"/>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8BBC16AD-BFBF-46CE-9640-9C13F9B35106}"/>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BC4EC44D-A796-4571-8858-E8C07CC28A4D}"/>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AC905C6D-49BB-48B2-9393-DFC14019BCBA}"/>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3E323F3-97A3-44E8-B21C-649DB803DC5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11BCC7D-79A7-4123-8ADB-1B3A5966EB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761C45-3995-48B0-9F0E-92F3B95FC7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148C8D-DEA5-423B-9567-F157EFBB6A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001985F-BCD4-4AA6-8334-210351B2F1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89" name="楕円 188">
          <a:extLst>
            <a:ext uri="{FF2B5EF4-FFF2-40B4-BE49-F238E27FC236}">
              <a16:creationId xmlns:a16="http://schemas.microsoft.com/office/drawing/2014/main" id="{F303BCA7-541A-49F7-BAB3-5BEE77A31B05}"/>
            </a:ext>
          </a:extLst>
        </xdr:cNvPr>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51EB383-16AD-433E-808A-BBD5F6194BDC}"/>
            </a:ext>
          </a:extLst>
        </xdr:cNvPr>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105954</xdr:rowOff>
    </xdr:from>
    <xdr:to>
      <xdr:col>20</xdr:col>
      <xdr:colOff>38100</xdr:colOff>
      <xdr:row>60</xdr:row>
      <xdr:rowOff>36104</xdr:rowOff>
    </xdr:to>
    <xdr:sp macro="" textlink="">
      <xdr:nvSpPr>
        <xdr:cNvPr id="191" name="楕円 190">
          <a:extLst>
            <a:ext uri="{FF2B5EF4-FFF2-40B4-BE49-F238E27FC236}">
              <a16:creationId xmlns:a16="http://schemas.microsoft.com/office/drawing/2014/main" id="{DC9701EE-7614-4650-9C2F-7BB06FCD1A02}"/>
            </a:ext>
          </a:extLst>
        </xdr:cNvPr>
        <xdr:cNvSpPr/>
      </xdr:nvSpPr>
      <xdr:spPr>
        <a:xfrm>
          <a:off x="3746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156754</xdr:rowOff>
    </xdr:from>
    <xdr:to>
      <xdr:col>24</xdr:col>
      <xdr:colOff>63500</xdr:colOff>
      <xdr:row>60</xdr:row>
      <xdr:rowOff>13063</xdr:rowOff>
    </xdr:to>
    <xdr:cxnSp macro="">
      <xdr:nvCxnSpPr>
        <xdr:cNvPr id="192" name="直線コネクタ 191">
          <a:extLst>
            <a:ext uri="{FF2B5EF4-FFF2-40B4-BE49-F238E27FC236}">
              <a16:creationId xmlns:a16="http://schemas.microsoft.com/office/drawing/2014/main" id="{E78B295D-559E-4C11-8838-B3CCBF6B1965}"/>
            </a:ext>
          </a:extLst>
        </xdr:cNvPr>
        <xdr:cNvCxnSpPr/>
      </xdr:nvCxnSpPr>
      <xdr:spPr>
        <a:xfrm>
          <a:off x="3797300" y="102723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3" name="楕円 192">
          <a:extLst>
            <a:ext uri="{FF2B5EF4-FFF2-40B4-BE49-F238E27FC236}">
              <a16:creationId xmlns:a16="http://schemas.microsoft.com/office/drawing/2014/main" id="{746E9D87-FA50-42F1-968F-AE947594FF6C}"/>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156754</xdr:rowOff>
    </xdr:to>
    <xdr:cxnSp macro="">
      <xdr:nvCxnSpPr>
        <xdr:cNvPr id="194" name="直線コネクタ 193">
          <a:extLst>
            <a:ext uri="{FF2B5EF4-FFF2-40B4-BE49-F238E27FC236}">
              <a16:creationId xmlns:a16="http://schemas.microsoft.com/office/drawing/2014/main" id="{4729D085-49BC-4524-83C9-63FC07582BB2}"/>
            </a:ext>
          </a:extLst>
        </xdr:cNvPr>
        <xdr:cNvCxnSpPr/>
      </xdr:nvCxnSpPr>
      <xdr:spPr>
        <a:xfrm>
          <a:off x="2908300" y="102412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5" name="楕円 194">
          <a:extLst>
            <a:ext uri="{FF2B5EF4-FFF2-40B4-BE49-F238E27FC236}">
              <a16:creationId xmlns:a16="http://schemas.microsoft.com/office/drawing/2014/main" id="{81E08D49-51B0-4E78-A19F-CC9223ADFA44}"/>
            </a:ext>
          </a:extLst>
        </xdr:cNvPr>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125730</xdr:rowOff>
    </xdr:to>
    <xdr:cxnSp macro="">
      <xdr:nvCxnSpPr>
        <xdr:cNvPr id="196" name="直線コネクタ 195">
          <a:extLst>
            <a:ext uri="{FF2B5EF4-FFF2-40B4-BE49-F238E27FC236}">
              <a16:creationId xmlns:a16="http://schemas.microsoft.com/office/drawing/2014/main" id="{0E28CDBA-B086-4CBB-A5EF-20928179DB76}"/>
            </a:ext>
          </a:extLst>
        </xdr:cNvPr>
        <xdr:cNvCxnSpPr/>
      </xdr:nvCxnSpPr>
      <xdr:spPr>
        <a:xfrm>
          <a:off x="2019300" y="102135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19413</xdr:rowOff>
    </xdr:from>
    <xdr:to>
      <xdr:col>6</xdr:col>
      <xdr:colOff>38100</xdr:colOff>
      <xdr:row>59</xdr:row>
      <xdr:rowOff>121013</xdr:rowOff>
    </xdr:to>
    <xdr:sp macro="" textlink="">
      <xdr:nvSpPr>
        <xdr:cNvPr id="197" name="楕円 196">
          <a:extLst>
            <a:ext uri="{FF2B5EF4-FFF2-40B4-BE49-F238E27FC236}">
              <a16:creationId xmlns:a16="http://schemas.microsoft.com/office/drawing/2014/main" id="{6FD2D938-D950-4F19-85E4-DD3EB413D8A1}"/>
            </a:ext>
          </a:extLst>
        </xdr:cNvPr>
        <xdr:cNvSpPr/>
      </xdr:nvSpPr>
      <xdr:spPr>
        <a:xfrm>
          <a:off x="1079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70213</xdr:rowOff>
    </xdr:from>
    <xdr:to>
      <xdr:col>10</xdr:col>
      <xdr:colOff>114300</xdr:colOff>
      <xdr:row>59</xdr:row>
      <xdr:rowOff>97972</xdr:rowOff>
    </xdr:to>
    <xdr:cxnSp macro="">
      <xdr:nvCxnSpPr>
        <xdr:cNvPr id="198" name="直線コネクタ 197">
          <a:extLst>
            <a:ext uri="{FF2B5EF4-FFF2-40B4-BE49-F238E27FC236}">
              <a16:creationId xmlns:a16="http://schemas.microsoft.com/office/drawing/2014/main" id="{5E3A957F-B8B9-49DE-B399-6C1B00EA1C3F}"/>
            </a:ext>
          </a:extLst>
        </xdr:cNvPr>
        <xdr:cNvCxnSpPr/>
      </xdr:nvCxnSpPr>
      <xdr:spPr>
        <a:xfrm>
          <a:off x="1130300" y="101857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08B2AAB-9724-45DF-AC17-A33EDBFAEFCD}"/>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84F779E-EA4F-486B-BB1E-8356948E9124}"/>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0EE2FDC-2E9F-42E4-9A6D-208A22C7BB6C}"/>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C229127-297F-42A9-8D32-85C26B86E55A}"/>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52631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235D15F-18D1-4935-A8C2-77554C683384}"/>
            </a:ext>
          </a:extLst>
        </xdr:cNvPr>
        <xdr:cNvSpPr txBox="1"/>
      </xdr:nvSpPr>
      <xdr:spPr>
        <a:xfrm>
          <a:off x="35820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47CE309-DAD9-4C76-BB6A-188A7DD36D34}"/>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338EF67-0D78-44B2-9800-606180D644D3}"/>
            </a:ext>
          </a:extLst>
        </xdr:cNvPr>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137540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8C89CF7-FEA1-4682-B9B9-A4E328C78CF5}"/>
            </a:ext>
          </a:extLst>
        </xdr:cNvPr>
        <xdr:cNvSpPr txBox="1"/>
      </xdr:nvSpPr>
      <xdr:spPr>
        <a:xfrm>
          <a:off x="927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78A72E7-EED4-40E0-9795-D3BEF9959E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A168EF6-3C1B-4307-ABB5-5803481804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CF97528-30A6-4E6A-8834-A2475CA679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CAF3A34-1D2B-4983-826C-5E4AFF4BAD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7C7BE70-E0E3-4219-A7D0-C8DCD5C069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255DC49-E3A2-4008-B922-EAACB6D5B7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48F4206-AF8C-40B5-882E-9F4EE2006D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AEF719E-641F-46A2-9875-B177534839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0D51E56-BFF1-4D80-8B2D-C75E2B09FF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B747ABB-E191-4B5A-98CD-31BDBD9E5A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CAF7419-FC08-4D1E-8EE3-5684163880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5B3B986-FE59-4847-887A-8CD79B4E2BB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C16087C-752D-4563-BFE8-0508A12893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550F528-95D0-4851-9F93-80C2E14B94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5E243B7-F1D3-45B0-9007-6A535EB5F7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6E3FD17-6F41-4D15-B5E3-88C11036F72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1A0DC8D-B9F5-4553-BC6E-376B3EDAB2C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0413155-A6CE-43FC-89AF-0215675D17E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8BDBA2A-B1E0-47B3-B4F9-1DC139C65C2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4752C2E-8F85-4687-A09A-B6C3D7F09ED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B30AE24-2E12-4B5D-87CE-380BB442A7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42C7039-3724-4A9B-9C09-5A7E9B226B2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197EFBA-2519-486C-BFC4-A6C2617637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55540860-05C9-4554-93C7-027DA8DD9CEE}"/>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C4DD02F-69E1-4C8F-991C-01C5A21DAFA4}"/>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D96FF7AE-9098-4F8C-9EEE-39864165003C}"/>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901693B-526E-4D5E-A24E-71D9764CEB6A}"/>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20BF6F99-47EC-4203-BF96-08E84A0289A0}"/>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45E6751-C2EB-4915-8E18-A80B204E60B5}"/>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DFA40724-39AD-46DB-8D3A-1666E849DDCB}"/>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E94394CA-F6D9-4426-9297-60E55D42CD9D}"/>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27D958DF-CC8C-4E30-8EF8-36D251A72F90}"/>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C590BD75-E988-4702-B76A-C5501FB9BF4E}"/>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AD1ED2BD-69C0-4523-8ABB-F2B0BC17B383}"/>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27979A-6A5C-4345-8CD2-510A2C5310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32E9CC-E08D-4746-B595-31E31157F5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479E25-4B7F-4E79-8173-3BB8006151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3CD0070-33F9-48D3-BDB7-E76F367038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A13F0F-9FA0-4481-8F12-49AE15CE2E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66835</xdr:rowOff>
    </xdr:from>
    <xdr:to>
      <xdr:col>55</xdr:col>
      <xdr:colOff>50800</xdr:colOff>
      <xdr:row>63</xdr:row>
      <xdr:rowOff>168435</xdr:rowOff>
    </xdr:to>
    <xdr:sp macro="" textlink="">
      <xdr:nvSpPr>
        <xdr:cNvPr id="246" name="楕円 245">
          <a:extLst>
            <a:ext uri="{FF2B5EF4-FFF2-40B4-BE49-F238E27FC236}">
              <a16:creationId xmlns:a16="http://schemas.microsoft.com/office/drawing/2014/main" id="{056AF98B-393A-44C8-9380-D1BF2A4C78A8}"/>
            </a:ext>
          </a:extLst>
        </xdr:cNvPr>
        <xdr:cNvSpPr/>
      </xdr:nvSpPr>
      <xdr:spPr>
        <a:xfrm>
          <a:off x="10426700" y="108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45262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567941C-91CC-4816-A8F3-CDF2AB52FBA9}"/>
            </a:ext>
          </a:extLst>
        </xdr:cNvPr>
        <xdr:cNvSpPr txBox="1"/>
      </xdr:nvSpPr>
      <xdr:spPr>
        <a:xfrm>
          <a:off x="10515600" y="1084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66094</xdr:rowOff>
    </xdr:from>
    <xdr:to>
      <xdr:col>50</xdr:col>
      <xdr:colOff>165100</xdr:colOff>
      <xdr:row>63</xdr:row>
      <xdr:rowOff>167694</xdr:rowOff>
    </xdr:to>
    <xdr:sp macro="" textlink="">
      <xdr:nvSpPr>
        <xdr:cNvPr id="248" name="楕円 247">
          <a:extLst>
            <a:ext uri="{FF2B5EF4-FFF2-40B4-BE49-F238E27FC236}">
              <a16:creationId xmlns:a16="http://schemas.microsoft.com/office/drawing/2014/main" id="{F54C2459-F08C-4115-B987-2EAB18674B05}"/>
            </a:ext>
          </a:extLst>
        </xdr:cNvPr>
        <xdr:cNvSpPr/>
      </xdr:nvSpPr>
      <xdr:spPr>
        <a:xfrm>
          <a:off x="9588500" y="108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116894</xdr:rowOff>
    </xdr:from>
    <xdr:to>
      <xdr:col>55</xdr:col>
      <xdr:colOff>0</xdr:colOff>
      <xdr:row>63</xdr:row>
      <xdr:rowOff>117635</xdr:rowOff>
    </xdr:to>
    <xdr:cxnSp macro="">
      <xdr:nvCxnSpPr>
        <xdr:cNvPr id="249" name="直線コネクタ 248">
          <a:extLst>
            <a:ext uri="{FF2B5EF4-FFF2-40B4-BE49-F238E27FC236}">
              <a16:creationId xmlns:a16="http://schemas.microsoft.com/office/drawing/2014/main" id="{78E5E1EB-B2FC-432D-81B3-ACC8BC2BC8F5}"/>
            </a:ext>
          </a:extLst>
        </xdr:cNvPr>
        <xdr:cNvCxnSpPr/>
      </xdr:nvCxnSpPr>
      <xdr:spPr>
        <a:xfrm>
          <a:off x="9639300" y="10918244"/>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65529</xdr:rowOff>
    </xdr:from>
    <xdr:to>
      <xdr:col>46</xdr:col>
      <xdr:colOff>38100</xdr:colOff>
      <xdr:row>63</xdr:row>
      <xdr:rowOff>167129</xdr:rowOff>
    </xdr:to>
    <xdr:sp macro="" textlink="">
      <xdr:nvSpPr>
        <xdr:cNvPr id="250" name="楕円 249">
          <a:extLst>
            <a:ext uri="{FF2B5EF4-FFF2-40B4-BE49-F238E27FC236}">
              <a16:creationId xmlns:a16="http://schemas.microsoft.com/office/drawing/2014/main" id="{81ED998E-32FB-48F4-BB2E-A8FDECC6DA11}"/>
            </a:ext>
          </a:extLst>
        </xdr:cNvPr>
        <xdr:cNvSpPr/>
      </xdr:nvSpPr>
      <xdr:spPr>
        <a:xfrm>
          <a:off x="8699500" y="108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116329</xdr:rowOff>
    </xdr:from>
    <xdr:to>
      <xdr:col>50</xdr:col>
      <xdr:colOff>114300</xdr:colOff>
      <xdr:row>63</xdr:row>
      <xdr:rowOff>116894</xdr:rowOff>
    </xdr:to>
    <xdr:cxnSp macro="">
      <xdr:nvCxnSpPr>
        <xdr:cNvPr id="251" name="直線コネクタ 250">
          <a:extLst>
            <a:ext uri="{FF2B5EF4-FFF2-40B4-BE49-F238E27FC236}">
              <a16:creationId xmlns:a16="http://schemas.microsoft.com/office/drawing/2014/main" id="{7A377E27-1120-4884-8263-5C2ADFBF866D}"/>
            </a:ext>
          </a:extLst>
        </xdr:cNvPr>
        <xdr:cNvCxnSpPr/>
      </xdr:nvCxnSpPr>
      <xdr:spPr>
        <a:xfrm>
          <a:off x="8750300" y="10917679"/>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64502</xdr:rowOff>
    </xdr:from>
    <xdr:to>
      <xdr:col>41</xdr:col>
      <xdr:colOff>101600</xdr:colOff>
      <xdr:row>63</xdr:row>
      <xdr:rowOff>166102</xdr:rowOff>
    </xdr:to>
    <xdr:sp macro="" textlink="">
      <xdr:nvSpPr>
        <xdr:cNvPr id="252" name="楕円 251">
          <a:extLst>
            <a:ext uri="{FF2B5EF4-FFF2-40B4-BE49-F238E27FC236}">
              <a16:creationId xmlns:a16="http://schemas.microsoft.com/office/drawing/2014/main" id="{C229F195-3C8F-41F2-A104-AAB2651E05D4}"/>
            </a:ext>
          </a:extLst>
        </xdr:cNvPr>
        <xdr:cNvSpPr/>
      </xdr:nvSpPr>
      <xdr:spPr>
        <a:xfrm>
          <a:off x="7810500" y="108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115302</xdr:rowOff>
    </xdr:from>
    <xdr:to>
      <xdr:col>45</xdr:col>
      <xdr:colOff>177800</xdr:colOff>
      <xdr:row>63</xdr:row>
      <xdr:rowOff>116329</xdr:rowOff>
    </xdr:to>
    <xdr:cxnSp macro="">
      <xdr:nvCxnSpPr>
        <xdr:cNvPr id="253" name="直線コネクタ 252">
          <a:extLst>
            <a:ext uri="{FF2B5EF4-FFF2-40B4-BE49-F238E27FC236}">
              <a16:creationId xmlns:a16="http://schemas.microsoft.com/office/drawing/2014/main" id="{BEF1446D-C1A9-4526-9B3A-FF57929F1540}"/>
            </a:ext>
          </a:extLst>
        </xdr:cNvPr>
        <xdr:cNvCxnSpPr/>
      </xdr:nvCxnSpPr>
      <xdr:spPr>
        <a:xfrm>
          <a:off x="7861300" y="10916652"/>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63966</xdr:rowOff>
    </xdr:from>
    <xdr:to>
      <xdr:col>36</xdr:col>
      <xdr:colOff>165100</xdr:colOff>
      <xdr:row>63</xdr:row>
      <xdr:rowOff>165566</xdr:rowOff>
    </xdr:to>
    <xdr:sp macro="" textlink="">
      <xdr:nvSpPr>
        <xdr:cNvPr id="254" name="楕円 253">
          <a:extLst>
            <a:ext uri="{FF2B5EF4-FFF2-40B4-BE49-F238E27FC236}">
              <a16:creationId xmlns:a16="http://schemas.microsoft.com/office/drawing/2014/main" id="{C1808589-34E8-4F26-A3EE-BEB6EBF3C4E6}"/>
            </a:ext>
          </a:extLst>
        </xdr:cNvPr>
        <xdr:cNvSpPr/>
      </xdr:nvSpPr>
      <xdr:spPr>
        <a:xfrm>
          <a:off x="6921500" y="108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114766</xdr:rowOff>
    </xdr:from>
    <xdr:to>
      <xdr:col>41</xdr:col>
      <xdr:colOff>50800</xdr:colOff>
      <xdr:row>63</xdr:row>
      <xdr:rowOff>115302</xdr:rowOff>
    </xdr:to>
    <xdr:cxnSp macro="">
      <xdr:nvCxnSpPr>
        <xdr:cNvPr id="255" name="直線コネクタ 254">
          <a:extLst>
            <a:ext uri="{FF2B5EF4-FFF2-40B4-BE49-F238E27FC236}">
              <a16:creationId xmlns:a16="http://schemas.microsoft.com/office/drawing/2014/main" id="{60D38509-591B-4751-8E4C-15E341826C3C}"/>
            </a:ext>
          </a:extLst>
        </xdr:cNvPr>
        <xdr:cNvCxnSpPr/>
      </xdr:nvCxnSpPr>
      <xdr:spPr>
        <a:xfrm>
          <a:off x="6972300" y="1091611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C35DE43-5B30-4BD9-AB7C-BFDC89E2ED44}"/>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1B19761-2917-41D9-9A8A-21FCAC3B5960}"/>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471F683-292E-455A-BAF2-EDCFF2449D11}"/>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ECC48D9-ED32-46BB-AACC-3ED1BB6935F3}"/>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158821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F399FC7-6A96-4B48-A049-46666A8571BF}"/>
            </a:ext>
          </a:extLst>
        </xdr:cNvPr>
        <xdr:cNvSpPr txBox="1"/>
      </xdr:nvSpPr>
      <xdr:spPr>
        <a:xfrm>
          <a:off x="9327095" y="1096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158256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87CAEAB-7C49-4C09-98C6-AD97C018CC94}"/>
            </a:ext>
          </a:extLst>
        </xdr:cNvPr>
        <xdr:cNvSpPr txBox="1"/>
      </xdr:nvSpPr>
      <xdr:spPr>
        <a:xfrm>
          <a:off x="8450795" y="109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157229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D048A77-15E2-4564-87AF-557827D42A18}"/>
            </a:ext>
          </a:extLst>
        </xdr:cNvPr>
        <xdr:cNvSpPr txBox="1"/>
      </xdr:nvSpPr>
      <xdr:spPr>
        <a:xfrm>
          <a:off x="7561795" y="1095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156693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7D24FEA-5E70-4853-A4A4-8BDF4C8BB470}"/>
            </a:ext>
          </a:extLst>
        </xdr:cNvPr>
        <xdr:cNvSpPr txBox="1"/>
      </xdr:nvSpPr>
      <xdr:spPr>
        <a:xfrm>
          <a:off x="6672795" y="1095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C6F11C-4C2A-45DA-8248-D76EFA5CCC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58D5F74-40C5-4C4F-8B9A-578209DCF4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032B6AB-E518-484E-AA19-EEA3CDFB7D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C619D95-8A23-43F7-B1AC-CE8DBCEC3F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CC3EBC1-5F2A-423A-A947-3EFE6831A5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AEFDB2C-1DF6-4476-8A04-F135E9AD27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9B33B62-A34F-4016-906B-8D8548A310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39B28AA-5C10-481D-976A-EFC8EAE9DC0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1A51944-9305-43DA-931F-9B5DCA4DCE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4069A393-C7E9-4E42-87E2-5407310EF2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A3652A1-86CD-4379-BAF8-164717C013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BB45D050-E49B-4848-9AEA-A87A436DB9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E9CF5491-1317-4F15-B3E9-1D897EBF4C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B7EF1D3C-F53D-4FAB-B855-7F56A5DA38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88CD2EB3-CE1E-4489-998E-1332869E70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4B6F769-1B9B-436B-A741-CD8288BD8A0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AF87B5F-74BB-45E4-88B2-1E0BA6E868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730528D7-A457-428F-8D66-3177D76EA4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9F313B4-6927-4FD8-BF01-0AD2613B85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F22AA29-CDF6-46CF-8823-778B767BA4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A6BAC6BA-18C9-46ED-A90B-50503B6A15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7ED0CF99-50F4-476B-A88C-E2BF2CCCC9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AE0FDC36-3B30-45FE-A57D-6DC9F51AB5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E34CFE45-B3D6-4E08-87BC-F4F0262642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F6DC1928-8C51-4DE8-91C3-0D208B8DD7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37E24BEF-8A33-4BE3-8375-EA900AF555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73F56E5-DFEA-4313-9A5B-3D5C6934BF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2013633-8622-4D8A-8AF5-7542ACE959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31BD97BC-52C6-4E84-9B4D-A2277C2D61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EC68C67E-8DE0-4FAB-B506-137C8EF83F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13B6B55-4C36-4F56-B190-FDB6DB8FB0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E2F128B6-EEE4-4E61-848C-BBE2AABBA7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B6CE81A4-73BD-4C28-B477-ED3DE7872C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138BB8F-2DE5-46C9-AE0D-74D0175CD0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2DA9620-C57E-4B14-AAF8-6DE11792B1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27D34F5B-917D-4ABC-861F-56EAFFB1BB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3580632C-6344-4696-AD7A-BEF9C2F299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32C0BB82-9A06-477C-8A39-178CAD12C2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5EC1EE3A-97C8-489B-9D0C-1FB1988602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5089D119-6C85-404E-9882-14EBA15C964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8F48E570-094E-45C3-87B5-B14CD5D756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0439A7B0-B407-484B-84E9-8D98093A09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50317F8C-9CEB-4E40-9150-D2003BBD7F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D727D695-4253-4E49-9CD9-1ECB450573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D839EFDD-3C5D-47E9-B969-0E28595099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1550442F-ED55-4139-8D8D-D9F9F37878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3B1F7C3D-ADFA-4EE2-9B97-F3E02E1D3D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76440A85-7925-4C82-AC51-94F5A209BD8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F9059310-5E04-4BD0-8285-9F6EEAB3BA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132C2B15-32CB-471B-9DB4-D4899C7DA1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687661C0-0B54-4974-A1D8-A1E3D7669A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FEC6A78B-8EF1-4DF1-AE3E-C3B06D6A4D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1A8AA1F1-6EA4-4DE0-89C4-620D444F75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25A9947D-5081-4736-BF83-48C10473BB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510B8764-1F34-46BF-87EB-7668FA8798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BBAC3CEA-99D5-48A6-90AB-8795BC8DF3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A42CEA25-A625-4BC6-AB2C-74B4CBE722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84F5A572-1C1F-4445-80B4-EB250DA6AF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51A0ECB4-64C5-4E78-984E-39A4DC4CB7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3" name="直線コネクタ 322">
          <a:extLst>
            <a:ext uri="{FF2B5EF4-FFF2-40B4-BE49-F238E27FC236}">
              <a16:creationId xmlns:a16="http://schemas.microsoft.com/office/drawing/2014/main" id="{D5615FB0-6FA8-464C-AFD2-14717067022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4" name="テキスト ボックス 323">
          <a:extLst>
            <a:ext uri="{FF2B5EF4-FFF2-40B4-BE49-F238E27FC236}">
              <a16:creationId xmlns:a16="http://schemas.microsoft.com/office/drawing/2014/main" id="{FC460EDC-0091-45A7-B901-56BCFD8BF09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5" name="直線コネクタ 324">
          <a:extLst>
            <a:ext uri="{FF2B5EF4-FFF2-40B4-BE49-F238E27FC236}">
              <a16:creationId xmlns:a16="http://schemas.microsoft.com/office/drawing/2014/main" id="{49F498E4-1BD1-4251-B544-FA7637688AF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6" name="テキスト ボックス 325">
          <a:extLst>
            <a:ext uri="{FF2B5EF4-FFF2-40B4-BE49-F238E27FC236}">
              <a16:creationId xmlns:a16="http://schemas.microsoft.com/office/drawing/2014/main" id="{8F738F61-BF96-4397-B294-7DC8DAC1ED8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7" name="直線コネクタ 326">
          <a:extLst>
            <a:ext uri="{FF2B5EF4-FFF2-40B4-BE49-F238E27FC236}">
              <a16:creationId xmlns:a16="http://schemas.microsoft.com/office/drawing/2014/main" id="{49C09175-B33E-4BC0-9ADC-86F2E0F5D70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8" name="テキスト ボックス 327">
          <a:extLst>
            <a:ext uri="{FF2B5EF4-FFF2-40B4-BE49-F238E27FC236}">
              <a16:creationId xmlns:a16="http://schemas.microsoft.com/office/drawing/2014/main" id="{A6E13395-41CE-4DC6-A38E-0FF76DD7977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9" name="直線コネクタ 328">
          <a:extLst>
            <a:ext uri="{FF2B5EF4-FFF2-40B4-BE49-F238E27FC236}">
              <a16:creationId xmlns:a16="http://schemas.microsoft.com/office/drawing/2014/main" id="{BB16BA99-86FB-4E71-8E05-2C4CA134009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30" name="テキスト ボックス 329">
          <a:extLst>
            <a:ext uri="{FF2B5EF4-FFF2-40B4-BE49-F238E27FC236}">
              <a16:creationId xmlns:a16="http://schemas.microsoft.com/office/drawing/2014/main" id="{D1005998-40F5-44B1-8E1E-252967276C1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597199AD-BC66-43B5-9EC7-A26A466680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2" name="テキスト ボックス 331">
          <a:extLst>
            <a:ext uri="{FF2B5EF4-FFF2-40B4-BE49-F238E27FC236}">
              <a16:creationId xmlns:a16="http://schemas.microsoft.com/office/drawing/2014/main" id="{7D448184-7A8F-41C8-A540-875BC9847E2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学校施設】&#10;有形固定資産減価償却率グラフ枠">
          <a:extLst>
            <a:ext uri="{FF2B5EF4-FFF2-40B4-BE49-F238E27FC236}">
              <a16:creationId xmlns:a16="http://schemas.microsoft.com/office/drawing/2014/main" id="{457C9CE1-BE31-4A27-9318-E9B63856E9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334" name="直線コネクタ 333">
          <a:extLst>
            <a:ext uri="{FF2B5EF4-FFF2-40B4-BE49-F238E27FC236}">
              <a16:creationId xmlns:a16="http://schemas.microsoft.com/office/drawing/2014/main" id="{17685FBC-0114-468E-8E92-E60E509F668B}"/>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335" name="【学校施設】&#10;有形固定資産減価償却率最小値テキスト">
          <a:extLst>
            <a:ext uri="{FF2B5EF4-FFF2-40B4-BE49-F238E27FC236}">
              <a16:creationId xmlns:a16="http://schemas.microsoft.com/office/drawing/2014/main" id="{D284321E-331D-4EA4-B028-AC3A121EE200}"/>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336" name="直線コネクタ 335">
          <a:extLst>
            <a:ext uri="{FF2B5EF4-FFF2-40B4-BE49-F238E27FC236}">
              <a16:creationId xmlns:a16="http://schemas.microsoft.com/office/drawing/2014/main" id="{784F5F96-79F4-49C0-8E1F-68A2471AAE34}"/>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337" name="【学校施設】&#10;有形固定資産減価償却率最大値テキスト">
          <a:extLst>
            <a:ext uri="{FF2B5EF4-FFF2-40B4-BE49-F238E27FC236}">
              <a16:creationId xmlns:a16="http://schemas.microsoft.com/office/drawing/2014/main" id="{777572C7-1860-4004-B833-49EAF8D88D25}"/>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338" name="直線コネクタ 337">
          <a:extLst>
            <a:ext uri="{FF2B5EF4-FFF2-40B4-BE49-F238E27FC236}">
              <a16:creationId xmlns:a16="http://schemas.microsoft.com/office/drawing/2014/main" id="{BB460573-2B8B-433E-983E-C88E90CB5A5D}"/>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339" name="【学校施設】&#10;有形固定資産減価償却率平均値テキスト">
          <a:extLst>
            <a:ext uri="{FF2B5EF4-FFF2-40B4-BE49-F238E27FC236}">
              <a16:creationId xmlns:a16="http://schemas.microsoft.com/office/drawing/2014/main" id="{2CE6953C-82EF-41DF-A188-C973BBCE8183}"/>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340" name="フローチャート: 判断 339">
          <a:extLst>
            <a:ext uri="{FF2B5EF4-FFF2-40B4-BE49-F238E27FC236}">
              <a16:creationId xmlns:a16="http://schemas.microsoft.com/office/drawing/2014/main" id="{9BCCE039-AA3E-4275-A948-BF1F26A41012}"/>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341" name="フローチャート: 判断 340">
          <a:extLst>
            <a:ext uri="{FF2B5EF4-FFF2-40B4-BE49-F238E27FC236}">
              <a16:creationId xmlns:a16="http://schemas.microsoft.com/office/drawing/2014/main" id="{939294FF-DEA5-48B8-8697-8896805E404D}"/>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342" name="フローチャート: 判断 341">
          <a:extLst>
            <a:ext uri="{FF2B5EF4-FFF2-40B4-BE49-F238E27FC236}">
              <a16:creationId xmlns:a16="http://schemas.microsoft.com/office/drawing/2014/main" id="{E42073E4-B3D3-4008-86A4-5374E2CD309B}"/>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343" name="フローチャート: 判断 342">
          <a:extLst>
            <a:ext uri="{FF2B5EF4-FFF2-40B4-BE49-F238E27FC236}">
              <a16:creationId xmlns:a16="http://schemas.microsoft.com/office/drawing/2014/main" id="{A6F37886-4B91-48E9-8316-2918853D29F2}"/>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344" name="フローチャート: 判断 343">
          <a:extLst>
            <a:ext uri="{FF2B5EF4-FFF2-40B4-BE49-F238E27FC236}">
              <a16:creationId xmlns:a16="http://schemas.microsoft.com/office/drawing/2014/main" id="{247051D3-CA74-4018-B33C-E8F01BFE2445}"/>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9BA3302-85FA-4057-9349-D4AF02A017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F9A0107-FA0A-4CBF-95B6-F92A347192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B9BBD219-550E-45A0-B0A6-7797CE9A7A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AA566496-3D9A-4223-9EF8-D150C87458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7DDB166D-2CED-4405-9721-26B49836D4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350" name="楕円 349">
          <a:extLst>
            <a:ext uri="{FF2B5EF4-FFF2-40B4-BE49-F238E27FC236}">
              <a16:creationId xmlns:a16="http://schemas.microsoft.com/office/drawing/2014/main" id="{CFDF5479-87EA-4245-A503-F3701C96E3BF}"/>
            </a:ext>
          </a:extLst>
        </xdr:cNvPr>
        <xdr:cNvSpPr/>
      </xdr:nvSpPr>
      <xdr:spPr>
        <a:xfrm>
          <a:off x="16268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92219</xdr:rowOff>
    </xdr:from>
    <xdr:ext cx="405111" cy="259045"/>
    <xdr:sp macro="" textlink="">
      <xdr:nvSpPr>
        <xdr:cNvPr id="351" name="【学校施設】&#10;有形固定資産減価償却率該当値テキスト">
          <a:extLst>
            <a:ext uri="{FF2B5EF4-FFF2-40B4-BE49-F238E27FC236}">
              <a16:creationId xmlns:a16="http://schemas.microsoft.com/office/drawing/2014/main" id="{642C953C-7536-418F-95AB-C930B89B6B4D}"/>
            </a:ext>
          </a:extLst>
        </xdr:cNvPr>
        <xdr:cNvSpPr txBox="1"/>
      </xdr:nvSpPr>
      <xdr:spPr>
        <a:xfrm>
          <a:off x="16357600"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65786</xdr:rowOff>
    </xdr:from>
    <xdr:to>
      <xdr:col>81</xdr:col>
      <xdr:colOff>101600</xdr:colOff>
      <xdr:row>60</xdr:row>
      <xdr:rowOff>167386</xdr:rowOff>
    </xdr:to>
    <xdr:sp macro="" textlink="">
      <xdr:nvSpPr>
        <xdr:cNvPr id="352" name="楕円 351">
          <a:extLst>
            <a:ext uri="{FF2B5EF4-FFF2-40B4-BE49-F238E27FC236}">
              <a16:creationId xmlns:a16="http://schemas.microsoft.com/office/drawing/2014/main" id="{2FC4085F-B871-458B-99AD-EB1109B1BFE4}"/>
            </a:ext>
          </a:extLst>
        </xdr:cNvPr>
        <xdr:cNvSpPr/>
      </xdr:nvSpPr>
      <xdr:spPr>
        <a:xfrm>
          <a:off x="15430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116586</xdr:rowOff>
    </xdr:from>
    <xdr:to>
      <xdr:col>85</xdr:col>
      <xdr:colOff>127000</xdr:colOff>
      <xdr:row>60</xdr:row>
      <xdr:rowOff>164592</xdr:rowOff>
    </xdr:to>
    <xdr:cxnSp macro="">
      <xdr:nvCxnSpPr>
        <xdr:cNvPr id="353" name="直線コネクタ 352">
          <a:extLst>
            <a:ext uri="{FF2B5EF4-FFF2-40B4-BE49-F238E27FC236}">
              <a16:creationId xmlns:a16="http://schemas.microsoft.com/office/drawing/2014/main" id="{C17C5758-EFBE-4D8B-899F-121E702AF770}"/>
            </a:ext>
          </a:extLst>
        </xdr:cNvPr>
        <xdr:cNvCxnSpPr/>
      </xdr:nvCxnSpPr>
      <xdr:spPr>
        <a:xfrm>
          <a:off x="15481300" y="1040358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354" name="楕円 353">
          <a:extLst>
            <a:ext uri="{FF2B5EF4-FFF2-40B4-BE49-F238E27FC236}">
              <a16:creationId xmlns:a16="http://schemas.microsoft.com/office/drawing/2014/main" id="{794C9939-F48B-4B71-80BF-A85470D43A85}"/>
            </a:ext>
          </a:extLst>
        </xdr:cNvPr>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73152</xdr:rowOff>
    </xdr:from>
    <xdr:to>
      <xdr:col>81</xdr:col>
      <xdr:colOff>50800</xdr:colOff>
      <xdr:row>60</xdr:row>
      <xdr:rowOff>116586</xdr:rowOff>
    </xdr:to>
    <xdr:cxnSp macro="">
      <xdr:nvCxnSpPr>
        <xdr:cNvPr id="355" name="直線コネクタ 354">
          <a:extLst>
            <a:ext uri="{FF2B5EF4-FFF2-40B4-BE49-F238E27FC236}">
              <a16:creationId xmlns:a16="http://schemas.microsoft.com/office/drawing/2014/main" id="{E85012BD-762D-4DAC-AC49-F874CB014C95}"/>
            </a:ext>
          </a:extLst>
        </xdr:cNvPr>
        <xdr:cNvCxnSpPr/>
      </xdr:nvCxnSpPr>
      <xdr:spPr>
        <a:xfrm>
          <a:off x="14592300" y="103601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356" name="楕円 355">
          <a:extLst>
            <a:ext uri="{FF2B5EF4-FFF2-40B4-BE49-F238E27FC236}">
              <a16:creationId xmlns:a16="http://schemas.microsoft.com/office/drawing/2014/main" id="{F50944F1-ACFF-4E07-89F4-031E38933A2B}"/>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73152</xdr:rowOff>
    </xdr:from>
    <xdr:to>
      <xdr:col>76</xdr:col>
      <xdr:colOff>114300</xdr:colOff>
      <xdr:row>60</xdr:row>
      <xdr:rowOff>80010</xdr:rowOff>
    </xdr:to>
    <xdr:cxnSp macro="">
      <xdr:nvCxnSpPr>
        <xdr:cNvPr id="357" name="直線コネクタ 356">
          <a:extLst>
            <a:ext uri="{FF2B5EF4-FFF2-40B4-BE49-F238E27FC236}">
              <a16:creationId xmlns:a16="http://schemas.microsoft.com/office/drawing/2014/main" id="{1D1B35F0-0390-4030-8F11-78F00E38F8BD}"/>
            </a:ext>
          </a:extLst>
        </xdr:cNvPr>
        <xdr:cNvCxnSpPr/>
      </xdr:nvCxnSpPr>
      <xdr:spPr>
        <a:xfrm flipV="1">
          <a:off x="13703300" y="1036015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358" name="楕円 357">
          <a:extLst>
            <a:ext uri="{FF2B5EF4-FFF2-40B4-BE49-F238E27FC236}">
              <a16:creationId xmlns:a16="http://schemas.microsoft.com/office/drawing/2014/main" id="{0ED9A3C7-DDC3-44D3-AFB6-398C728B69CC}"/>
            </a:ext>
          </a:extLst>
        </xdr:cNvPr>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61</xdr:row>
      <xdr:rowOff>114300</xdr:rowOff>
    </xdr:to>
    <xdr:cxnSp macro="">
      <xdr:nvCxnSpPr>
        <xdr:cNvPr id="359" name="直線コネクタ 358">
          <a:extLst>
            <a:ext uri="{FF2B5EF4-FFF2-40B4-BE49-F238E27FC236}">
              <a16:creationId xmlns:a16="http://schemas.microsoft.com/office/drawing/2014/main" id="{2356C087-FF02-4EC9-8FF1-8BD97B628C78}"/>
            </a:ext>
          </a:extLst>
        </xdr:cNvPr>
        <xdr:cNvCxnSpPr/>
      </xdr:nvCxnSpPr>
      <xdr:spPr>
        <a:xfrm flipV="1">
          <a:off x="12814300" y="1036701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360" name="n_1aveValue【学校施設】&#10;有形固定資産減価償却率">
          <a:extLst>
            <a:ext uri="{FF2B5EF4-FFF2-40B4-BE49-F238E27FC236}">
              <a16:creationId xmlns:a16="http://schemas.microsoft.com/office/drawing/2014/main" id="{83F8971E-1275-4E5B-B6CE-3B730F55BFFD}"/>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361" name="n_2aveValue【学校施設】&#10;有形固定資産減価償却率">
          <a:extLst>
            <a:ext uri="{FF2B5EF4-FFF2-40B4-BE49-F238E27FC236}">
              <a16:creationId xmlns:a16="http://schemas.microsoft.com/office/drawing/2014/main" id="{E4778FF2-645A-402E-8230-AACF3CA6E26C}"/>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362" name="n_3aveValue【学校施設】&#10;有形固定資産減価償却率">
          <a:extLst>
            <a:ext uri="{FF2B5EF4-FFF2-40B4-BE49-F238E27FC236}">
              <a16:creationId xmlns:a16="http://schemas.microsoft.com/office/drawing/2014/main" id="{790192FD-3D52-4949-A7E5-B5BE885FF92A}"/>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363" name="n_4aveValue【学校施設】&#10;有形固定資産減価償却率">
          <a:extLst>
            <a:ext uri="{FF2B5EF4-FFF2-40B4-BE49-F238E27FC236}">
              <a16:creationId xmlns:a16="http://schemas.microsoft.com/office/drawing/2014/main" id="{D0DF35EA-51C4-4573-84C6-105F9C9C885C}"/>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158513</xdr:rowOff>
    </xdr:from>
    <xdr:ext cx="405111" cy="259045"/>
    <xdr:sp macro="" textlink="">
      <xdr:nvSpPr>
        <xdr:cNvPr id="364" name="n_1mainValue【学校施設】&#10;有形固定資産減価償却率">
          <a:extLst>
            <a:ext uri="{FF2B5EF4-FFF2-40B4-BE49-F238E27FC236}">
              <a16:creationId xmlns:a16="http://schemas.microsoft.com/office/drawing/2014/main" id="{19F32442-5FA8-4B37-8D47-A527941E15B4}"/>
            </a:ext>
          </a:extLst>
        </xdr:cNvPr>
        <xdr:cNvSpPr txBox="1"/>
      </xdr:nvSpPr>
      <xdr:spPr>
        <a:xfrm>
          <a:off x="15266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365" name="n_2mainValue【学校施設】&#10;有形固定資産減価償却率">
          <a:extLst>
            <a:ext uri="{FF2B5EF4-FFF2-40B4-BE49-F238E27FC236}">
              <a16:creationId xmlns:a16="http://schemas.microsoft.com/office/drawing/2014/main" id="{EE520371-472A-4098-8AB7-932864E339FA}"/>
            </a:ext>
          </a:extLst>
        </xdr:cNvPr>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366" name="n_3mainValue【学校施設】&#10;有形固定資産減価償却率">
          <a:extLst>
            <a:ext uri="{FF2B5EF4-FFF2-40B4-BE49-F238E27FC236}">
              <a16:creationId xmlns:a16="http://schemas.microsoft.com/office/drawing/2014/main" id="{3848E994-7020-4DC0-979D-BD1FB5052960}"/>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367" name="n_4mainValue【学校施設】&#10;有形固定資産減価償却率">
          <a:extLst>
            <a:ext uri="{FF2B5EF4-FFF2-40B4-BE49-F238E27FC236}">
              <a16:creationId xmlns:a16="http://schemas.microsoft.com/office/drawing/2014/main" id="{21616F4F-F75F-4BFA-872E-527F43D42D9C}"/>
            </a:ext>
          </a:extLst>
        </xdr:cNvPr>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9F186478-BF17-4D2A-97C8-21C273C1DE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887319A5-8B18-46CB-89F1-57D8542040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BEDA4981-C4A0-422D-BA37-BBE2F3EE85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14AD7CD1-83F9-4A62-A97B-9DF419CFC3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D90BC6D2-4541-4007-A070-1C0813DCA6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3C8E4BED-FB11-45DC-8B99-F10A246FF6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7B5E0F81-29E0-4FEE-AD67-B8F4761174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B88929A2-A643-44D1-BF37-A082AE5D4F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DA3701B4-24BC-4518-85F8-936A41A64C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FD7F288B-3DB8-4784-B3C6-D86727E7B2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78" name="テキスト ボックス 377">
          <a:extLst>
            <a:ext uri="{FF2B5EF4-FFF2-40B4-BE49-F238E27FC236}">
              <a16:creationId xmlns:a16="http://schemas.microsoft.com/office/drawing/2014/main" id="{467997FF-12C7-49FE-B12C-48ED5E59626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a:extLst>
            <a:ext uri="{FF2B5EF4-FFF2-40B4-BE49-F238E27FC236}">
              <a16:creationId xmlns:a16="http://schemas.microsoft.com/office/drawing/2014/main" id="{137C0BBB-A462-4B01-907B-1C5B4DFD6A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a:extLst>
            <a:ext uri="{FF2B5EF4-FFF2-40B4-BE49-F238E27FC236}">
              <a16:creationId xmlns:a16="http://schemas.microsoft.com/office/drawing/2014/main" id="{E48C1AA8-F426-4396-809D-86EC44D189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a:extLst>
            <a:ext uri="{FF2B5EF4-FFF2-40B4-BE49-F238E27FC236}">
              <a16:creationId xmlns:a16="http://schemas.microsoft.com/office/drawing/2014/main" id="{6D848A27-DB6E-4901-B3A0-E28A0EA7CE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a:extLst>
            <a:ext uri="{FF2B5EF4-FFF2-40B4-BE49-F238E27FC236}">
              <a16:creationId xmlns:a16="http://schemas.microsoft.com/office/drawing/2014/main" id="{6031A87B-D2A8-4F10-839C-5E958E92D00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a:extLst>
            <a:ext uri="{FF2B5EF4-FFF2-40B4-BE49-F238E27FC236}">
              <a16:creationId xmlns:a16="http://schemas.microsoft.com/office/drawing/2014/main" id="{8CE31295-DEB1-4341-A967-1C9E9B1558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a:extLst>
            <a:ext uri="{FF2B5EF4-FFF2-40B4-BE49-F238E27FC236}">
              <a16:creationId xmlns:a16="http://schemas.microsoft.com/office/drawing/2014/main" id="{2A12AC43-4C0C-4161-9AD9-D842C9B4F00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a:extLst>
            <a:ext uri="{FF2B5EF4-FFF2-40B4-BE49-F238E27FC236}">
              <a16:creationId xmlns:a16="http://schemas.microsoft.com/office/drawing/2014/main" id="{C07C6B49-40F1-4839-A007-0730A4C7F02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a:extLst>
            <a:ext uri="{FF2B5EF4-FFF2-40B4-BE49-F238E27FC236}">
              <a16:creationId xmlns:a16="http://schemas.microsoft.com/office/drawing/2014/main" id="{39023D19-50E9-41F9-8F76-932F584FC84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a:extLst>
            <a:ext uri="{FF2B5EF4-FFF2-40B4-BE49-F238E27FC236}">
              <a16:creationId xmlns:a16="http://schemas.microsoft.com/office/drawing/2014/main" id="{076CFD6D-6E66-4931-9911-73D1EE1442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a:extLst>
            <a:ext uri="{FF2B5EF4-FFF2-40B4-BE49-F238E27FC236}">
              <a16:creationId xmlns:a16="http://schemas.microsoft.com/office/drawing/2014/main" id="{AE60B703-5721-45EA-8F02-A5D4E622A93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0FE68CA2-0DA0-45E0-9F63-439AF16064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59AED028-FC29-42DE-B077-6F24647372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学校施設】&#10;一人当たり面積グラフ枠">
          <a:extLst>
            <a:ext uri="{FF2B5EF4-FFF2-40B4-BE49-F238E27FC236}">
              <a16:creationId xmlns:a16="http://schemas.microsoft.com/office/drawing/2014/main" id="{7D918FA7-FEF9-4191-9B0C-AD47E951F1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392" name="直線コネクタ 391">
          <a:extLst>
            <a:ext uri="{FF2B5EF4-FFF2-40B4-BE49-F238E27FC236}">
              <a16:creationId xmlns:a16="http://schemas.microsoft.com/office/drawing/2014/main" id="{FD753690-F3AC-42EB-86E5-88ECF7C62BA7}"/>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393" name="【学校施設】&#10;一人当たり面積最小値テキスト">
          <a:extLst>
            <a:ext uri="{FF2B5EF4-FFF2-40B4-BE49-F238E27FC236}">
              <a16:creationId xmlns:a16="http://schemas.microsoft.com/office/drawing/2014/main" id="{0D83F93B-CD94-47A1-A5EF-66942C6B6452}"/>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394" name="直線コネクタ 393">
          <a:extLst>
            <a:ext uri="{FF2B5EF4-FFF2-40B4-BE49-F238E27FC236}">
              <a16:creationId xmlns:a16="http://schemas.microsoft.com/office/drawing/2014/main" id="{E3500CCF-5AF8-4C71-950F-CD5E11C491BA}"/>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395" name="【学校施設】&#10;一人当たり面積最大値テキスト">
          <a:extLst>
            <a:ext uri="{FF2B5EF4-FFF2-40B4-BE49-F238E27FC236}">
              <a16:creationId xmlns:a16="http://schemas.microsoft.com/office/drawing/2014/main" id="{DB6F30C9-7399-437C-A80D-003F86FFBB5E}"/>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396" name="直線コネクタ 395">
          <a:extLst>
            <a:ext uri="{FF2B5EF4-FFF2-40B4-BE49-F238E27FC236}">
              <a16:creationId xmlns:a16="http://schemas.microsoft.com/office/drawing/2014/main" id="{422CAB03-7EC0-4A9D-8685-19B46ECB7985}"/>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397" name="【学校施設】&#10;一人当たり面積平均値テキスト">
          <a:extLst>
            <a:ext uri="{FF2B5EF4-FFF2-40B4-BE49-F238E27FC236}">
              <a16:creationId xmlns:a16="http://schemas.microsoft.com/office/drawing/2014/main" id="{29CA554A-D95A-4DFF-BEE9-B9881A03F0AF}"/>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398" name="フローチャート: 判断 397">
          <a:extLst>
            <a:ext uri="{FF2B5EF4-FFF2-40B4-BE49-F238E27FC236}">
              <a16:creationId xmlns:a16="http://schemas.microsoft.com/office/drawing/2014/main" id="{0BA34815-E7B9-4E04-86E1-0C03DB1988A5}"/>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399" name="フローチャート: 判断 398">
          <a:extLst>
            <a:ext uri="{FF2B5EF4-FFF2-40B4-BE49-F238E27FC236}">
              <a16:creationId xmlns:a16="http://schemas.microsoft.com/office/drawing/2014/main" id="{FB8B9BDC-3C1C-41AE-9765-5CAC2374EE4B}"/>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00" name="フローチャート: 判断 399">
          <a:extLst>
            <a:ext uri="{FF2B5EF4-FFF2-40B4-BE49-F238E27FC236}">
              <a16:creationId xmlns:a16="http://schemas.microsoft.com/office/drawing/2014/main" id="{F44CF1A8-4C45-455C-A730-B54FA0D2F1C7}"/>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01" name="フローチャート: 判断 400">
          <a:extLst>
            <a:ext uri="{FF2B5EF4-FFF2-40B4-BE49-F238E27FC236}">
              <a16:creationId xmlns:a16="http://schemas.microsoft.com/office/drawing/2014/main" id="{B70EE906-304C-4F46-96FE-D6D86396F7D4}"/>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02" name="フローチャート: 判断 401">
          <a:extLst>
            <a:ext uri="{FF2B5EF4-FFF2-40B4-BE49-F238E27FC236}">
              <a16:creationId xmlns:a16="http://schemas.microsoft.com/office/drawing/2014/main" id="{722BBEEE-20CD-4014-A456-E6B653545A68}"/>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9B6EAFB0-5832-48D9-B1C2-FAF9E40C27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B275E71F-C29E-49B8-942C-F6EB8D791B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9B16B336-E7AD-4BFE-A2E3-71D971F6E9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15860853-4B7C-4D54-AF7A-787BD438C0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CF7AC9DB-215E-46B4-8CC5-919BE044F4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92456</xdr:rowOff>
    </xdr:from>
    <xdr:to>
      <xdr:col>116</xdr:col>
      <xdr:colOff>114300</xdr:colOff>
      <xdr:row>65</xdr:row>
      <xdr:rowOff>22606</xdr:rowOff>
    </xdr:to>
    <xdr:sp macro="" textlink="">
      <xdr:nvSpPr>
        <xdr:cNvPr id="408" name="楕円 407">
          <a:extLst>
            <a:ext uri="{FF2B5EF4-FFF2-40B4-BE49-F238E27FC236}">
              <a16:creationId xmlns:a16="http://schemas.microsoft.com/office/drawing/2014/main" id="{B669DFF9-F80F-4A29-82DF-923681F21D96}"/>
            </a:ext>
          </a:extLst>
        </xdr:cNvPr>
        <xdr:cNvSpPr/>
      </xdr:nvSpPr>
      <xdr:spPr>
        <a:xfrm>
          <a:off x="22110700" y="110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64</xdr:row>
      <xdr:rowOff>7383</xdr:rowOff>
    </xdr:from>
    <xdr:ext cx="469744" cy="259045"/>
    <xdr:sp macro="" textlink="">
      <xdr:nvSpPr>
        <xdr:cNvPr id="409" name="【学校施設】&#10;一人当たり面積該当値テキスト">
          <a:extLst>
            <a:ext uri="{FF2B5EF4-FFF2-40B4-BE49-F238E27FC236}">
              <a16:creationId xmlns:a16="http://schemas.microsoft.com/office/drawing/2014/main" id="{41A61830-949E-487C-AA0F-93779078EBC5}"/>
            </a:ext>
          </a:extLst>
        </xdr:cNvPr>
        <xdr:cNvSpPr txBox="1"/>
      </xdr:nvSpPr>
      <xdr:spPr>
        <a:xfrm>
          <a:off x="22199600" y="1098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88646</xdr:rowOff>
    </xdr:from>
    <xdr:to>
      <xdr:col>112</xdr:col>
      <xdr:colOff>38100</xdr:colOff>
      <xdr:row>65</xdr:row>
      <xdr:rowOff>18796</xdr:rowOff>
    </xdr:to>
    <xdr:sp macro="" textlink="">
      <xdr:nvSpPr>
        <xdr:cNvPr id="410" name="楕円 409">
          <a:extLst>
            <a:ext uri="{FF2B5EF4-FFF2-40B4-BE49-F238E27FC236}">
              <a16:creationId xmlns:a16="http://schemas.microsoft.com/office/drawing/2014/main" id="{113FAFBF-6BD4-4C9B-A687-C08031F13557}"/>
            </a:ext>
          </a:extLst>
        </xdr:cNvPr>
        <xdr:cNvSpPr/>
      </xdr:nvSpPr>
      <xdr:spPr>
        <a:xfrm>
          <a:off x="21272500" y="110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139446</xdr:rowOff>
    </xdr:from>
    <xdr:to>
      <xdr:col>116</xdr:col>
      <xdr:colOff>63500</xdr:colOff>
      <xdr:row>64</xdr:row>
      <xdr:rowOff>143256</xdr:rowOff>
    </xdr:to>
    <xdr:cxnSp macro="">
      <xdr:nvCxnSpPr>
        <xdr:cNvPr id="411" name="直線コネクタ 410">
          <a:extLst>
            <a:ext uri="{FF2B5EF4-FFF2-40B4-BE49-F238E27FC236}">
              <a16:creationId xmlns:a16="http://schemas.microsoft.com/office/drawing/2014/main" id="{14425703-14AD-4BFA-993D-AF1D8DC51560}"/>
            </a:ext>
          </a:extLst>
        </xdr:cNvPr>
        <xdr:cNvCxnSpPr/>
      </xdr:nvCxnSpPr>
      <xdr:spPr>
        <a:xfrm>
          <a:off x="21323300" y="1111224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85598</xdr:rowOff>
    </xdr:from>
    <xdr:to>
      <xdr:col>107</xdr:col>
      <xdr:colOff>101600</xdr:colOff>
      <xdr:row>65</xdr:row>
      <xdr:rowOff>15748</xdr:rowOff>
    </xdr:to>
    <xdr:sp macro="" textlink="">
      <xdr:nvSpPr>
        <xdr:cNvPr id="412" name="楕円 411">
          <a:extLst>
            <a:ext uri="{FF2B5EF4-FFF2-40B4-BE49-F238E27FC236}">
              <a16:creationId xmlns:a16="http://schemas.microsoft.com/office/drawing/2014/main" id="{EA2ECD99-C9B1-4F44-BD87-83C08DE8EB29}"/>
            </a:ext>
          </a:extLst>
        </xdr:cNvPr>
        <xdr:cNvSpPr/>
      </xdr:nvSpPr>
      <xdr:spPr>
        <a:xfrm>
          <a:off x="20383500" y="1105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136398</xdr:rowOff>
    </xdr:from>
    <xdr:to>
      <xdr:col>111</xdr:col>
      <xdr:colOff>177800</xdr:colOff>
      <xdr:row>64</xdr:row>
      <xdr:rowOff>139446</xdr:rowOff>
    </xdr:to>
    <xdr:cxnSp macro="">
      <xdr:nvCxnSpPr>
        <xdr:cNvPr id="413" name="直線コネクタ 412">
          <a:extLst>
            <a:ext uri="{FF2B5EF4-FFF2-40B4-BE49-F238E27FC236}">
              <a16:creationId xmlns:a16="http://schemas.microsoft.com/office/drawing/2014/main" id="{F1FA6EE4-DB13-432A-8530-E589CEEDBAA1}"/>
            </a:ext>
          </a:extLst>
        </xdr:cNvPr>
        <xdr:cNvCxnSpPr/>
      </xdr:nvCxnSpPr>
      <xdr:spPr>
        <a:xfrm>
          <a:off x="20434300" y="111091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80264</xdr:rowOff>
    </xdr:from>
    <xdr:to>
      <xdr:col>102</xdr:col>
      <xdr:colOff>165100</xdr:colOff>
      <xdr:row>65</xdr:row>
      <xdr:rowOff>10414</xdr:rowOff>
    </xdr:to>
    <xdr:sp macro="" textlink="">
      <xdr:nvSpPr>
        <xdr:cNvPr id="414" name="楕円 413">
          <a:extLst>
            <a:ext uri="{FF2B5EF4-FFF2-40B4-BE49-F238E27FC236}">
              <a16:creationId xmlns:a16="http://schemas.microsoft.com/office/drawing/2014/main" id="{1DB271AA-CCFF-497F-AA66-9B81A3548FFB}"/>
            </a:ext>
          </a:extLst>
        </xdr:cNvPr>
        <xdr:cNvSpPr/>
      </xdr:nvSpPr>
      <xdr:spPr>
        <a:xfrm>
          <a:off x="194945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131064</xdr:rowOff>
    </xdr:from>
    <xdr:to>
      <xdr:col>107</xdr:col>
      <xdr:colOff>50800</xdr:colOff>
      <xdr:row>64</xdr:row>
      <xdr:rowOff>136398</xdr:rowOff>
    </xdr:to>
    <xdr:cxnSp macro="">
      <xdr:nvCxnSpPr>
        <xdr:cNvPr id="415" name="直線コネクタ 414">
          <a:extLst>
            <a:ext uri="{FF2B5EF4-FFF2-40B4-BE49-F238E27FC236}">
              <a16:creationId xmlns:a16="http://schemas.microsoft.com/office/drawing/2014/main" id="{7D7DB111-73CB-419A-A885-22C7CBA0A66D}"/>
            </a:ext>
          </a:extLst>
        </xdr:cNvPr>
        <xdr:cNvCxnSpPr/>
      </xdr:nvCxnSpPr>
      <xdr:spPr>
        <a:xfrm>
          <a:off x="19545300" y="1110386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77216</xdr:rowOff>
    </xdr:from>
    <xdr:to>
      <xdr:col>98</xdr:col>
      <xdr:colOff>38100</xdr:colOff>
      <xdr:row>65</xdr:row>
      <xdr:rowOff>7366</xdr:rowOff>
    </xdr:to>
    <xdr:sp macro="" textlink="">
      <xdr:nvSpPr>
        <xdr:cNvPr id="416" name="楕円 415">
          <a:extLst>
            <a:ext uri="{FF2B5EF4-FFF2-40B4-BE49-F238E27FC236}">
              <a16:creationId xmlns:a16="http://schemas.microsoft.com/office/drawing/2014/main" id="{CFF39C4C-316F-4CBB-B8C6-BB3F8EE0E0E4}"/>
            </a:ext>
          </a:extLst>
        </xdr:cNvPr>
        <xdr:cNvSpPr/>
      </xdr:nvSpPr>
      <xdr:spPr>
        <a:xfrm>
          <a:off x="18605500" y="110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128016</xdr:rowOff>
    </xdr:from>
    <xdr:to>
      <xdr:col>102</xdr:col>
      <xdr:colOff>114300</xdr:colOff>
      <xdr:row>64</xdr:row>
      <xdr:rowOff>131064</xdr:rowOff>
    </xdr:to>
    <xdr:cxnSp macro="">
      <xdr:nvCxnSpPr>
        <xdr:cNvPr id="417" name="直線コネクタ 416">
          <a:extLst>
            <a:ext uri="{FF2B5EF4-FFF2-40B4-BE49-F238E27FC236}">
              <a16:creationId xmlns:a16="http://schemas.microsoft.com/office/drawing/2014/main" id="{AD580B1F-0D34-4CC8-87FD-40BDF79CFCD8}"/>
            </a:ext>
          </a:extLst>
        </xdr:cNvPr>
        <xdr:cNvCxnSpPr/>
      </xdr:nvCxnSpPr>
      <xdr:spPr>
        <a:xfrm>
          <a:off x="18656300" y="111008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418" name="n_1aveValue【学校施設】&#10;一人当たり面積">
          <a:extLst>
            <a:ext uri="{FF2B5EF4-FFF2-40B4-BE49-F238E27FC236}">
              <a16:creationId xmlns:a16="http://schemas.microsoft.com/office/drawing/2014/main" id="{37B35F07-A01C-4311-AC10-E62845D9D108}"/>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419" name="n_2aveValue【学校施設】&#10;一人当たり面積">
          <a:extLst>
            <a:ext uri="{FF2B5EF4-FFF2-40B4-BE49-F238E27FC236}">
              <a16:creationId xmlns:a16="http://schemas.microsoft.com/office/drawing/2014/main" id="{BE188FF7-D1F8-4BA3-8638-5A93E93AF541}"/>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420" name="n_3aveValue【学校施設】&#10;一人当たり面積">
          <a:extLst>
            <a:ext uri="{FF2B5EF4-FFF2-40B4-BE49-F238E27FC236}">
              <a16:creationId xmlns:a16="http://schemas.microsoft.com/office/drawing/2014/main" id="{82A9A146-DCDE-41D9-BA5E-B675CC311EF2}"/>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421" name="n_4aveValue【学校施設】&#10;一人当たり面積">
          <a:extLst>
            <a:ext uri="{FF2B5EF4-FFF2-40B4-BE49-F238E27FC236}">
              <a16:creationId xmlns:a16="http://schemas.microsoft.com/office/drawing/2014/main" id="{039B03FC-3DDF-473F-B525-D66A2EBDB5E8}"/>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9923</xdr:rowOff>
    </xdr:from>
    <xdr:ext cx="469744" cy="259045"/>
    <xdr:sp macro="" textlink="">
      <xdr:nvSpPr>
        <xdr:cNvPr id="422" name="n_1mainValue【学校施設】&#10;一人当たり面積">
          <a:extLst>
            <a:ext uri="{FF2B5EF4-FFF2-40B4-BE49-F238E27FC236}">
              <a16:creationId xmlns:a16="http://schemas.microsoft.com/office/drawing/2014/main" id="{2893CA90-2097-480F-8FB8-976D6FD10943}"/>
            </a:ext>
          </a:extLst>
        </xdr:cNvPr>
        <xdr:cNvSpPr txBox="1"/>
      </xdr:nvSpPr>
      <xdr:spPr>
        <a:xfrm>
          <a:off x="21075727" y="1115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6875</xdr:rowOff>
    </xdr:from>
    <xdr:ext cx="469744" cy="259045"/>
    <xdr:sp macro="" textlink="">
      <xdr:nvSpPr>
        <xdr:cNvPr id="423" name="n_2mainValue【学校施設】&#10;一人当たり面積">
          <a:extLst>
            <a:ext uri="{FF2B5EF4-FFF2-40B4-BE49-F238E27FC236}">
              <a16:creationId xmlns:a16="http://schemas.microsoft.com/office/drawing/2014/main" id="{F5A70304-0FDA-48A1-9204-22EAF956B5C9}"/>
            </a:ext>
          </a:extLst>
        </xdr:cNvPr>
        <xdr:cNvSpPr txBox="1"/>
      </xdr:nvSpPr>
      <xdr:spPr>
        <a:xfrm>
          <a:off x="20199427" y="1115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1541</xdr:rowOff>
    </xdr:from>
    <xdr:ext cx="469744" cy="259045"/>
    <xdr:sp macro="" textlink="">
      <xdr:nvSpPr>
        <xdr:cNvPr id="424" name="n_3mainValue【学校施設】&#10;一人当たり面積">
          <a:extLst>
            <a:ext uri="{FF2B5EF4-FFF2-40B4-BE49-F238E27FC236}">
              <a16:creationId xmlns:a16="http://schemas.microsoft.com/office/drawing/2014/main" id="{4244F0ED-AF61-4343-BA62-B31CC1A71913}"/>
            </a:ext>
          </a:extLst>
        </xdr:cNvPr>
        <xdr:cNvSpPr txBox="1"/>
      </xdr:nvSpPr>
      <xdr:spPr>
        <a:xfrm>
          <a:off x="19310427" y="1114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169943</xdr:rowOff>
    </xdr:from>
    <xdr:ext cx="469744" cy="259045"/>
    <xdr:sp macro="" textlink="">
      <xdr:nvSpPr>
        <xdr:cNvPr id="425" name="n_4mainValue【学校施設】&#10;一人当たり面積">
          <a:extLst>
            <a:ext uri="{FF2B5EF4-FFF2-40B4-BE49-F238E27FC236}">
              <a16:creationId xmlns:a16="http://schemas.microsoft.com/office/drawing/2014/main" id="{9B61C0A3-0A01-4DCA-8DDF-8F2E586F13E2}"/>
            </a:ext>
          </a:extLst>
        </xdr:cNvPr>
        <xdr:cNvSpPr txBox="1"/>
      </xdr:nvSpPr>
      <xdr:spPr>
        <a:xfrm>
          <a:off x="18421427" y="1114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5C2B867A-9D46-42B1-B8B1-9829C2F461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FD1545CF-A753-4B23-8B32-956AFD882C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76C2502F-55E3-4F42-96A0-5647B6E432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8A164911-EFAA-4998-B4BD-64E28F4CB6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F1432E29-7DAD-4416-A846-D62EBB1979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73744AA4-523F-4FB8-A7E4-157E5BF1B6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A41749CE-1240-4915-A27D-F3E8F891CF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BF9C56F9-CBD5-47A3-80E0-E1CC014A72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5277A18A-443C-4852-9D1C-557C6C1325B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C39AB424-8015-4A94-BCE0-246457D097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1C707DF1-D29A-4C3B-A71C-A9EBE04D8C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00FF5676-B705-4073-BE7A-C8E705A9AD6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AC6EB819-12FC-4A1A-ADE0-C5F708E922E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9FCF6E05-1396-400F-BB62-E133ADA02B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9C967D3A-3DAA-4017-A4B6-0CBFD0410A2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F4599BF5-AD33-4F86-8F0B-E88264021DB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ED790C52-7759-4932-99FC-15F3C5E71FD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F7A30A8F-5022-4F83-8F6D-7CB5B36CB4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EACC6301-BCAD-4F95-A84D-4F84A90E1C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F43BA3DA-6FE4-47B7-AAB2-08D1CB891E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EF17AA4F-67D5-4FA3-B391-A9979BAED82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5296B9A6-9739-4779-9D05-75264AAAA7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65D50009-B64F-4126-9E94-8A80CA887B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A8C17F19-2A12-48EF-8231-F595E43165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児童館】&#10;有形固定資産減価償却率グラフ枠">
          <a:extLst>
            <a:ext uri="{FF2B5EF4-FFF2-40B4-BE49-F238E27FC236}">
              <a16:creationId xmlns:a16="http://schemas.microsoft.com/office/drawing/2014/main" id="{75D7E8F7-FEE5-41BB-87E5-C72B72CB0D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E0D06278-E248-4DA5-9965-C4BFCF851FFF}"/>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児童館】&#10;有形固定資産減価償却率最小値テキスト">
          <a:extLst>
            <a:ext uri="{FF2B5EF4-FFF2-40B4-BE49-F238E27FC236}">
              <a16:creationId xmlns:a16="http://schemas.microsoft.com/office/drawing/2014/main" id="{767851B7-8332-4F1B-8665-D480B0F77C4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CEF8D86B-E14E-4C56-99E9-CBD9820C240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454" name="【児童館】&#10;有形固定資産減価償却率最大値テキスト">
          <a:extLst>
            <a:ext uri="{FF2B5EF4-FFF2-40B4-BE49-F238E27FC236}">
              <a16:creationId xmlns:a16="http://schemas.microsoft.com/office/drawing/2014/main" id="{AD5A8E3B-7777-4C40-8849-EBC8B804C539}"/>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455" name="直線コネクタ 454">
          <a:extLst>
            <a:ext uri="{FF2B5EF4-FFF2-40B4-BE49-F238E27FC236}">
              <a16:creationId xmlns:a16="http://schemas.microsoft.com/office/drawing/2014/main" id="{C7B65FED-9EC1-4502-8B29-55C047E13E0F}"/>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456" name="【児童館】&#10;有形固定資産減価償却率平均値テキスト">
          <a:extLst>
            <a:ext uri="{FF2B5EF4-FFF2-40B4-BE49-F238E27FC236}">
              <a16:creationId xmlns:a16="http://schemas.microsoft.com/office/drawing/2014/main" id="{79AA4491-DAEF-463A-9DDD-D844F7EA87FF}"/>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457" name="フローチャート: 判断 456">
          <a:extLst>
            <a:ext uri="{FF2B5EF4-FFF2-40B4-BE49-F238E27FC236}">
              <a16:creationId xmlns:a16="http://schemas.microsoft.com/office/drawing/2014/main" id="{C196EC38-EB8B-4FEA-A196-56D204A801AA}"/>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458" name="フローチャート: 判断 457">
          <a:extLst>
            <a:ext uri="{FF2B5EF4-FFF2-40B4-BE49-F238E27FC236}">
              <a16:creationId xmlns:a16="http://schemas.microsoft.com/office/drawing/2014/main" id="{D6AC25D3-ED65-4ECC-AC12-B660E6EA9340}"/>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459" name="フローチャート: 判断 458">
          <a:extLst>
            <a:ext uri="{FF2B5EF4-FFF2-40B4-BE49-F238E27FC236}">
              <a16:creationId xmlns:a16="http://schemas.microsoft.com/office/drawing/2014/main" id="{9F902704-543A-4026-A72B-DF8FEBD21BAC}"/>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460" name="フローチャート: 判断 459">
          <a:extLst>
            <a:ext uri="{FF2B5EF4-FFF2-40B4-BE49-F238E27FC236}">
              <a16:creationId xmlns:a16="http://schemas.microsoft.com/office/drawing/2014/main" id="{8FAD7A4B-7F36-4933-BAD9-56CEF90977F3}"/>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461" name="フローチャート: 判断 460">
          <a:extLst>
            <a:ext uri="{FF2B5EF4-FFF2-40B4-BE49-F238E27FC236}">
              <a16:creationId xmlns:a16="http://schemas.microsoft.com/office/drawing/2014/main" id="{8A2062DE-C076-4462-BACC-13F88241BE4B}"/>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F0EA26F6-13E9-40B5-887C-4BF60EC090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E274BBAE-0CF9-47DE-918E-038D9EDC4D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B7E9F05C-7BEE-4E64-8F0D-AE2B8225F6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1D401F85-4386-414E-8012-13172649C03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294FD327-74B0-4ECC-9415-B7B1B22F49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467" name="楕円 466">
          <a:extLst>
            <a:ext uri="{FF2B5EF4-FFF2-40B4-BE49-F238E27FC236}">
              <a16:creationId xmlns:a16="http://schemas.microsoft.com/office/drawing/2014/main" id="{B4667D5B-E92E-46AE-80E3-B2D55AEB067E}"/>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468" name="【児童館】&#10;有形固定資産減価償却率該当値テキスト">
          <a:extLst>
            <a:ext uri="{FF2B5EF4-FFF2-40B4-BE49-F238E27FC236}">
              <a16:creationId xmlns:a16="http://schemas.microsoft.com/office/drawing/2014/main" id="{C785BDEE-ABD6-4940-A225-80D108F9B115}"/>
            </a:ext>
          </a:extLst>
        </xdr:cNvPr>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469" name="楕円 468">
          <a:extLst>
            <a:ext uri="{FF2B5EF4-FFF2-40B4-BE49-F238E27FC236}">
              <a16:creationId xmlns:a16="http://schemas.microsoft.com/office/drawing/2014/main" id="{464B4B6D-483B-46DD-B394-DBBEAB488296}"/>
            </a:ext>
          </a:extLst>
        </xdr:cNvPr>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38100</xdr:rowOff>
    </xdr:to>
    <xdr:cxnSp macro="">
      <xdr:nvCxnSpPr>
        <xdr:cNvPr id="470" name="直線コネクタ 469">
          <a:extLst>
            <a:ext uri="{FF2B5EF4-FFF2-40B4-BE49-F238E27FC236}">
              <a16:creationId xmlns:a16="http://schemas.microsoft.com/office/drawing/2014/main" id="{B3BB9413-4604-471C-8A0F-39C07FC8FE4D}"/>
            </a:ext>
          </a:extLst>
        </xdr:cNvPr>
        <xdr:cNvCxnSpPr/>
      </xdr:nvCxnSpPr>
      <xdr:spPr>
        <a:xfrm>
          <a:off x="15481300" y="1406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70576</xdr:rowOff>
    </xdr:from>
    <xdr:to>
      <xdr:col>76</xdr:col>
      <xdr:colOff>165100</xdr:colOff>
      <xdr:row>80</xdr:row>
      <xdr:rowOff>726</xdr:rowOff>
    </xdr:to>
    <xdr:sp macro="" textlink="">
      <xdr:nvSpPr>
        <xdr:cNvPr id="471" name="楕円 470">
          <a:extLst>
            <a:ext uri="{FF2B5EF4-FFF2-40B4-BE49-F238E27FC236}">
              <a16:creationId xmlns:a16="http://schemas.microsoft.com/office/drawing/2014/main" id="{D5A2E8EC-F524-4BF7-A191-C8751EC3DECE}"/>
            </a:ext>
          </a:extLst>
        </xdr:cNvPr>
        <xdr:cNvSpPr/>
      </xdr:nvSpPr>
      <xdr:spPr>
        <a:xfrm>
          <a:off x="14541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82</xdr:row>
      <xdr:rowOff>5443</xdr:rowOff>
    </xdr:to>
    <xdr:cxnSp macro="">
      <xdr:nvCxnSpPr>
        <xdr:cNvPr id="472" name="直線コネクタ 471">
          <a:extLst>
            <a:ext uri="{FF2B5EF4-FFF2-40B4-BE49-F238E27FC236}">
              <a16:creationId xmlns:a16="http://schemas.microsoft.com/office/drawing/2014/main" id="{A3590FAD-89A7-4E84-8F41-0ECA8879B045}"/>
            </a:ext>
          </a:extLst>
        </xdr:cNvPr>
        <xdr:cNvCxnSpPr/>
      </xdr:nvCxnSpPr>
      <xdr:spPr>
        <a:xfrm>
          <a:off x="14592300" y="13665926"/>
          <a:ext cx="889000"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26488</xdr:rowOff>
    </xdr:from>
    <xdr:to>
      <xdr:col>72</xdr:col>
      <xdr:colOff>38100</xdr:colOff>
      <xdr:row>79</xdr:row>
      <xdr:rowOff>128088</xdr:rowOff>
    </xdr:to>
    <xdr:sp macro="" textlink="">
      <xdr:nvSpPr>
        <xdr:cNvPr id="473" name="楕円 472">
          <a:extLst>
            <a:ext uri="{FF2B5EF4-FFF2-40B4-BE49-F238E27FC236}">
              <a16:creationId xmlns:a16="http://schemas.microsoft.com/office/drawing/2014/main" id="{60064460-61D5-4862-A4C3-17B12BD328AD}"/>
            </a:ext>
          </a:extLst>
        </xdr:cNvPr>
        <xdr:cNvSpPr/>
      </xdr:nvSpPr>
      <xdr:spPr>
        <a:xfrm>
          <a:off x="13652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77288</xdr:rowOff>
    </xdr:from>
    <xdr:to>
      <xdr:col>76</xdr:col>
      <xdr:colOff>114300</xdr:colOff>
      <xdr:row>79</xdr:row>
      <xdr:rowOff>121376</xdr:rowOff>
    </xdr:to>
    <xdr:cxnSp macro="">
      <xdr:nvCxnSpPr>
        <xdr:cNvPr id="474" name="直線コネクタ 473">
          <a:extLst>
            <a:ext uri="{FF2B5EF4-FFF2-40B4-BE49-F238E27FC236}">
              <a16:creationId xmlns:a16="http://schemas.microsoft.com/office/drawing/2014/main" id="{588AF7FB-5A69-4341-AB3F-DC0F5066AE33}"/>
            </a:ext>
          </a:extLst>
        </xdr:cNvPr>
        <xdr:cNvCxnSpPr/>
      </xdr:nvCxnSpPr>
      <xdr:spPr>
        <a:xfrm>
          <a:off x="13703300" y="136218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155484</xdr:rowOff>
    </xdr:from>
    <xdr:to>
      <xdr:col>67</xdr:col>
      <xdr:colOff>101600</xdr:colOff>
      <xdr:row>79</xdr:row>
      <xdr:rowOff>85634</xdr:rowOff>
    </xdr:to>
    <xdr:sp macro="" textlink="">
      <xdr:nvSpPr>
        <xdr:cNvPr id="475" name="楕円 474">
          <a:extLst>
            <a:ext uri="{FF2B5EF4-FFF2-40B4-BE49-F238E27FC236}">
              <a16:creationId xmlns:a16="http://schemas.microsoft.com/office/drawing/2014/main" id="{EFEF28B4-B826-4F93-95A2-FD3FF687A2F9}"/>
            </a:ext>
          </a:extLst>
        </xdr:cNvPr>
        <xdr:cNvSpPr/>
      </xdr:nvSpPr>
      <xdr:spPr>
        <a:xfrm>
          <a:off x="12763500"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34834</xdr:rowOff>
    </xdr:from>
    <xdr:to>
      <xdr:col>71</xdr:col>
      <xdr:colOff>177800</xdr:colOff>
      <xdr:row>79</xdr:row>
      <xdr:rowOff>77288</xdr:rowOff>
    </xdr:to>
    <xdr:cxnSp macro="">
      <xdr:nvCxnSpPr>
        <xdr:cNvPr id="476" name="直線コネクタ 475">
          <a:extLst>
            <a:ext uri="{FF2B5EF4-FFF2-40B4-BE49-F238E27FC236}">
              <a16:creationId xmlns:a16="http://schemas.microsoft.com/office/drawing/2014/main" id="{92BEB496-F03C-4D2F-AF2F-FB18DC59B009}"/>
            </a:ext>
          </a:extLst>
        </xdr:cNvPr>
        <xdr:cNvCxnSpPr/>
      </xdr:nvCxnSpPr>
      <xdr:spPr>
        <a:xfrm>
          <a:off x="12814300" y="135793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477" name="n_1aveValue【児童館】&#10;有形固定資産減価償却率">
          <a:extLst>
            <a:ext uri="{FF2B5EF4-FFF2-40B4-BE49-F238E27FC236}">
              <a16:creationId xmlns:a16="http://schemas.microsoft.com/office/drawing/2014/main" id="{F149E6A8-4879-4067-9BC9-8266DDAECEC6}"/>
            </a:ext>
          </a:extLst>
        </xdr:cNvPr>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478" name="n_2aveValue【児童館】&#10;有形固定資産減価償却率">
          <a:extLst>
            <a:ext uri="{FF2B5EF4-FFF2-40B4-BE49-F238E27FC236}">
              <a16:creationId xmlns:a16="http://schemas.microsoft.com/office/drawing/2014/main" id="{ADE023CB-2442-4592-9085-FCE5C11E75FF}"/>
            </a:ext>
          </a:extLst>
        </xdr:cNvPr>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479" name="n_3aveValue【児童館】&#10;有形固定資産減価償却率">
          <a:extLst>
            <a:ext uri="{FF2B5EF4-FFF2-40B4-BE49-F238E27FC236}">
              <a16:creationId xmlns:a16="http://schemas.microsoft.com/office/drawing/2014/main" id="{74B076E6-5F5A-4628-BD6F-86D4E8BDEF76}"/>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480" name="n_4aveValue【児童館】&#10;有形固定資産減価償却率">
          <a:extLst>
            <a:ext uri="{FF2B5EF4-FFF2-40B4-BE49-F238E27FC236}">
              <a16:creationId xmlns:a16="http://schemas.microsoft.com/office/drawing/2014/main" id="{5D3A7F91-AB39-4272-A782-254068EC690C}"/>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72770</xdr:rowOff>
    </xdr:from>
    <xdr:ext cx="405111" cy="259045"/>
    <xdr:sp macro="" textlink="">
      <xdr:nvSpPr>
        <xdr:cNvPr id="481" name="n_1mainValue【児童館】&#10;有形固定資産減価償却率">
          <a:extLst>
            <a:ext uri="{FF2B5EF4-FFF2-40B4-BE49-F238E27FC236}">
              <a16:creationId xmlns:a16="http://schemas.microsoft.com/office/drawing/2014/main" id="{BBD29997-77C8-4603-BDA3-3666EB228AD7}"/>
            </a:ext>
          </a:extLst>
        </xdr:cNvPr>
        <xdr:cNvSpPr txBox="1"/>
      </xdr:nvSpPr>
      <xdr:spPr>
        <a:xfrm>
          <a:off x="15266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17253</xdr:rowOff>
    </xdr:from>
    <xdr:ext cx="405111" cy="259045"/>
    <xdr:sp macro="" textlink="">
      <xdr:nvSpPr>
        <xdr:cNvPr id="482" name="n_2mainValue【児童館】&#10;有形固定資産減価償却率">
          <a:extLst>
            <a:ext uri="{FF2B5EF4-FFF2-40B4-BE49-F238E27FC236}">
              <a16:creationId xmlns:a16="http://schemas.microsoft.com/office/drawing/2014/main" id="{F0EC314B-E1A6-40E5-A305-379FF88C0B0C}"/>
            </a:ext>
          </a:extLst>
        </xdr:cNvPr>
        <xdr:cNvSpPr txBox="1"/>
      </xdr:nvSpPr>
      <xdr:spPr>
        <a:xfrm>
          <a:off x="14389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144615</xdr:rowOff>
    </xdr:from>
    <xdr:ext cx="405111" cy="259045"/>
    <xdr:sp macro="" textlink="">
      <xdr:nvSpPr>
        <xdr:cNvPr id="483" name="n_3mainValue【児童館】&#10;有形固定資産減価償却率">
          <a:extLst>
            <a:ext uri="{FF2B5EF4-FFF2-40B4-BE49-F238E27FC236}">
              <a16:creationId xmlns:a16="http://schemas.microsoft.com/office/drawing/2014/main" id="{52B158E5-8538-4EFD-BA99-FEF2F7C5CB2F}"/>
            </a:ext>
          </a:extLst>
        </xdr:cNvPr>
        <xdr:cNvSpPr txBox="1"/>
      </xdr:nvSpPr>
      <xdr:spPr>
        <a:xfrm>
          <a:off x="13500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102161</xdr:rowOff>
    </xdr:from>
    <xdr:ext cx="405111" cy="259045"/>
    <xdr:sp macro="" textlink="">
      <xdr:nvSpPr>
        <xdr:cNvPr id="484" name="n_4mainValue【児童館】&#10;有形固定資産減価償却率">
          <a:extLst>
            <a:ext uri="{FF2B5EF4-FFF2-40B4-BE49-F238E27FC236}">
              <a16:creationId xmlns:a16="http://schemas.microsoft.com/office/drawing/2014/main" id="{17E3F587-7746-4612-AA67-9427A56AE656}"/>
            </a:ext>
          </a:extLst>
        </xdr:cNvPr>
        <xdr:cNvSpPr txBox="1"/>
      </xdr:nvSpPr>
      <xdr:spPr>
        <a:xfrm>
          <a:off x="12611744"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51F3ED29-ED86-4A86-AAE7-67E46E49CB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77CC0B40-147D-4A3D-870D-EBEC6AECC3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5B8BA74B-2B2F-4D29-AD16-1518E5A2ED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327FD63E-4CDC-4B7A-94E2-3EC5EBAE6B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31A13E2-BB3D-44F8-A865-9ABB9EE6E2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D7D3DBE9-991D-454A-89A9-D678FEE9FA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8D95D5CE-EDD0-4446-89C5-DD9C169759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015B448E-AFB3-4934-9466-360E537DA9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56F3E3CA-D1E5-4B9D-9F5D-6E036B569F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79A0B536-AAF3-4A73-9D83-9572F1041C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B2757D2B-D497-4DE3-BA4C-F3F4F4DC55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789B58B6-7EBE-435D-BEFA-8B0835B241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C0C1E249-96F4-49B6-A254-281AA73C22F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7990AE2-A44C-4F44-A568-89196D0C3C0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7EEE9188-C374-4443-A429-AE86B05134B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CEDAF035-3B09-4311-97CC-4F63E686BC1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087CAA33-ED25-4482-A451-AF5E2CE2E07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8DBE857A-DE11-449D-94DA-D1788550C3C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94783557-CD95-45FB-B5A3-80D44DD2C2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994E1A9E-CDFE-4157-9E92-DC93C1E552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F46F1A1F-1FAC-40C7-A827-7054289D28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BA0AABC3-FB6B-43E9-8552-FA8AA345B6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児童館】&#10;一人当たり面積グラフ枠">
          <a:extLst>
            <a:ext uri="{FF2B5EF4-FFF2-40B4-BE49-F238E27FC236}">
              <a16:creationId xmlns:a16="http://schemas.microsoft.com/office/drawing/2014/main" id="{D68FECC0-1E23-439A-AA43-120806268F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3B7DEB9A-78CF-43B5-9C2C-5EC86DECA0AA}"/>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児童館】&#10;一人当たり面積最小値テキスト">
          <a:extLst>
            <a:ext uri="{FF2B5EF4-FFF2-40B4-BE49-F238E27FC236}">
              <a16:creationId xmlns:a16="http://schemas.microsoft.com/office/drawing/2014/main" id="{3B382040-067D-4A70-82CF-A8702A12104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49DB0F67-8883-4814-83A9-25435506592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511" name="【児童館】&#10;一人当たり面積最大値テキスト">
          <a:extLst>
            <a:ext uri="{FF2B5EF4-FFF2-40B4-BE49-F238E27FC236}">
              <a16:creationId xmlns:a16="http://schemas.microsoft.com/office/drawing/2014/main" id="{429140A9-3460-484A-9878-3FA6246532A2}"/>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512" name="直線コネクタ 511">
          <a:extLst>
            <a:ext uri="{FF2B5EF4-FFF2-40B4-BE49-F238E27FC236}">
              <a16:creationId xmlns:a16="http://schemas.microsoft.com/office/drawing/2014/main" id="{BA5CC5BD-BE03-447E-B2CF-AFBDD937702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13" name="【児童館】&#10;一人当たり面積平均値テキスト">
          <a:extLst>
            <a:ext uri="{FF2B5EF4-FFF2-40B4-BE49-F238E27FC236}">
              <a16:creationId xmlns:a16="http://schemas.microsoft.com/office/drawing/2014/main" id="{6130B561-C171-4562-965B-54BE8EED5187}"/>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14" name="フローチャート: 判断 513">
          <a:extLst>
            <a:ext uri="{FF2B5EF4-FFF2-40B4-BE49-F238E27FC236}">
              <a16:creationId xmlns:a16="http://schemas.microsoft.com/office/drawing/2014/main" id="{0EE2EDE2-05EA-4F8C-8CF4-070895B33AB3}"/>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515" name="フローチャート: 判断 514">
          <a:extLst>
            <a:ext uri="{FF2B5EF4-FFF2-40B4-BE49-F238E27FC236}">
              <a16:creationId xmlns:a16="http://schemas.microsoft.com/office/drawing/2014/main" id="{FBE463ED-5180-442F-A975-19753467DEE9}"/>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516" name="フローチャート: 判断 515">
          <a:extLst>
            <a:ext uri="{FF2B5EF4-FFF2-40B4-BE49-F238E27FC236}">
              <a16:creationId xmlns:a16="http://schemas.microsoft.com/office/drawing/2014/main" id="{0EA6C178-08B8-4243-97E0-A1EB6D7FC236}"/>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17" name="フローチャート: 判断 516">
          <a:extLst>
            <a:ext uri="{FF2B5EF4-FFF2-40B4-BE49-F238E27FC236}">
              <a16:creationId xmlns:a16="http://schemas.microsoft.com/office/drawing/2014/main" id="{93CA9F68-4ECF-40A9-B2D6-D5DBDE49142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518" name="フローチャート: 判断 517">
          <a:extLst>
            <a:ext uri="{FF2B5EF4-FFF2-40B4-BE49-F238E27FC236}">
              <a16:creationId xmlns:a16="http://schemas.microsoft.com/office/drawing/2014/main" id="{0E67A57E-790A-4448-BFF1-2987B31B6B65}"/>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43EB3FB-3982-459A-B96A-2C72B487D7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620AAF85-EF4C-4666-AA31-AB53A7E727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BA87EFE-2C2C-471A-8875-A36A6996CB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6B84B45-1818-4B44-B519-2FD815E3C0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81B2742F-8F0B-479F-95F8-ACDB038554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24" name="楕円 523">
          <a:extLst>
            <a:ext uri="{FF2B5EF4-FFF2-40B4-BE49-F238E27FC236}">
              <a16:creationId xmlns:a16="http://schemas.microsoft.com/office/drawing/2014/main" id="{45B87129-DFA8-425A-B790-11B9D09CACF6}"/>
            </a:ext>
          </a:extLst>
        </xdr:cNvPr>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525" name="【児童館】&#10;一人当たり面積該当値テキスト">
          <a:extLst>
            <a:ext uri="{FF2B5EF4-FFF2-40B4-BE49-F238E27FC236}">
              <a16:creationId xmlns:a16="http://schemas.microsoft.com/office/drawing/2014/main" id="{F86E8F9A-43F2-4647-A6CA-E0C638CE6D8F}"/>
            </a:ext>
          </a:extLst>
        </xdr:cNvPr>
        <xdr:cNvSpPr txBox="1"/>
      </xdr:nvSpPr>
      <xdr:spPr>
        <a:xfrm>
          <a:off x="2219960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526" name="楕円 525">
          <a:extLst>
            <a:ext uri="{FF2B5EF4-FFF2-40B4-BE49-F238E27FC236}">
              <a16:creationId xmlns:a16="http://schemas.microsoft.com/office/drawing/2014/main" id="{12BBF35B-8043-402F-94E4-3E2C6223A4D1}"/>
            </a:ext>
          </a:extLst>
        </xdr:cNvPr>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82550</xdr:rowOff>
    </xdr:to>
    <xdr:cxnSp macro="">
      <xdr:nvCxnSpPr>
        <xdr:cNvPr id="527" name="直線コネクタ 526">
          <a:extLst>
            <a:ext uri="{FF2B5EF4-FFF2-40B4-BE49-F238E27FC236}">
              <a16:creationId xmlns:a16="http://schemas.microsoft.com/office/drawing/2014/main" id="{6807C373-F415-4CB7-A391-C6FD7D1F5B93}"/>
            </a:ext>
          </a:extLst>
        </xdr:cNvPr>
        <xdr:cNvCxnSpPr/>
      </xdr:nvCxnSpPr>
      <xdr:spPr>
        <a:xfrm>
          <a:off x="21323300" y="1430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528" name="楕円 527">
          <a:extLst>
            <a:ext uri="{FF2B5EF4-FFF2-40B4-BE49-F238E27FC236}">
              <a16:creationId xmlns:a16="http://schemas.microsoft.com/office/drawing/2014/main" id="{7DB686F7-A6C2-42F5-A277-E0B8E1A6D9FA}"/>
            </a:ext>
          </a:extLst>
        </xdr:cNvPr>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85</xdr:row>
      <xdr:rowOff>69850</xdr:rowOff>
    </xdr:to>
    <xdr:cxnSp macro="">
      <xdr:nvCxnSpPr>
        <xdr:cNvPr id="529" name="直線コネクタ 528">
          <a:extLst>
            <a:ext uri="{FF2B5EF4-FFF2-40B4-BE49-F238E27FC236}">
              <a16:creationId xmlns:a16="http://schemas.microsoft.com/office/drawing/2014/main" id="{2BDC42BF-C172-4688-8A2B-9F0BDD81628B}"/>
            </a:ext>
          </a:extLst>
        </xdr:cNvPr>
        <xdr:cNvCxnSpPr/>
      </xdr:nvCxnSpPr>
      <xdr:spPr>
        <a:xfrm flipV="1">
          <a:off x="20434300" y="14300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152400</xdr:rowOff>
    </xdr:from>
    <xdr:to>
      <xdr:col>102</xdr:col>
      <xdr:colOff>165100</xdr:colOff>
      <xdr:row>85</xdr:row>
      <xdr:rowOff>82550</xdr:rowOff>
    </xdr:to>
    <xdr:sp macro="" textlink="">
      <xdr:nvSpPr>
        <xdr:cNvPr id="530" name="楕円 529">
          <a:extLst>
            <a:ext uri="{FF2B5EF4-FFF2-40B4-BE49-F238E27FC236}">
              <a16:creationId xmlns:a16="http://schemas.microsoft.com/office/drawing/2014/main" id="{E3900AA9-D64D-4BD8-9470-69BA1C190CA8}"/>
            </a:ext>
          </a:extLst>
        </xdr:cNvPr>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69850</xdr:rowOff>
    </xdr:to>
    <xdr:cxnSp macro="">
      <xdr:nvCxnSpPr>
        <xdr:cNvPr id="531" name="直線コネクタ 530">
          <a:extLst>
            <a:ext uri="{FF2B5EF4-FFF2-40B4-BE49-F238E27FC236}">
              <a16:creationId xmlns:a16="http://schemas.microsoft.com/office/drawing/2014/main" id="{14E56834-4233-4608-9DF1-4DAEF72DAAB3}"/>
            </a:ext>
          </a:extLst>
        </xdr:cNvPr>
        <xdr:cNvCxnSpPr/>
      </xdr:nvCxnSpPr>
      <xdr:spPr>
        <a:xfrm>
          <a:off x="19545300" y="1460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532" name="楕円 531">
          <a:extLst>
            <a:ext uri="{FF2B5EF4-FFF2-40B4-BE49-F238E27FC236}">
              <a16:creationId xmlns:a16="http://schemas.microsoft.com/office/drawing/2014/main" id="{14BA1356-7DE7-46F2-BDE5-9D12DA0AD0E1}"/>
            </a:ext>
          </a:extLst>
        </xdr:cNvPr>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31750</xdr:rowOff>
    </xdr:from>
    <xdr:to>
      <xdr:col>102</xdr:col>
      <xdr:colOff>114300</xdr:colOff>
      <xdr:row>85</xdr:row>
      <xdr:rowOff>69850</xdr:rowOff>
    </xdr:to>
    <xdr:cxnSp macro="">
      <xdr:nvCxnSpPr>
        <xdr:cNvPr id="533" name="直線コネクタ 532">
          <a:extLst>
            <a:ext uri="{FF2B5EF4-FFF2-40B4-BE49-F238E27FC236}">
              <a16:creationId xmlns:a16="http://schemas.microsoft.com/office/drawing/2014/main" id="{7EA4A52A-D2C4-4779-A519-5212E7B85E76}"/>
            </a:ext>
          </a:extLst>
        </xdr:cNvPr>
        <xdr:cNvCxnSpPr/>
      </xdr:nvCxnSpPr>
      <xdr:spPr>
        <a:xfrm flipV="1">
          <a:off x="18656300" y="1460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534" name="n_1aveValue【児童館】&#10;一人当たり面積">
          <a:extLst>
            <a:ext uri="{FF2B5EF4-FFF2-40B4-BE49-F238E27FC236}">
              <a16:creationId xmlns:a16="http://schemas.microsoft.com/office/drawing/2014/main" id="{4BBEF395-3E45-40CE-B2FA-BFBD72323177}"/>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535" name="n_2aveValue【児童館】&#10;一人当たり面積">
          <a:extLst>
            <a:ext uri="{FF2B5EF4-FFF2-40B4-BE49-F238E27FC236}">
              <a16:creationId xmlns:a16="http://schemas.microsoft.com/office/drawing/2014/main" id="{32F16576-3774-416B-84DF-0530C760F8A5}"/>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536" name="n_3aveValue【児童館】&#10;一人当たり面積">
          <a:extLst>
            <a:ext uri="{FF2B5EF4-FFF2-40B4-BE49-F238E27FC236}">
              <a16:creationId xmlns:a16="http://schemas.microsoft.com/office/drawing/2014/main" id="{FA38E2F6-C1EF-4FA9-926A-4718A7A6B452}"/>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537" name="n_4aveValue【児童館】&#10;一人当たり面積">
          <a:extLst>
            <a:ext uri="{FF2B5EF4-FFF2-40B4-BE49-F238E27FC236}">
              <a16:creationId xmlns:a16="http://schemas.microsoft.com/office/drawing/2014/main" id="{06CAF810-7221-4A84-836E-B0556A5269AD}"/>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137177</xdr:rowOff>
    </xdr:from>
    <xdr:ext cx="469744" cy="259045"/>
    <xdr:sp macro="" textlink="">
      <xdr:nvSpPr>
        <xdr:cNvPr id="538" name="n_1mainValue【児童館】&#10;一人当たり面積">
          <a:extLst>
            <a:ext uri="{FF2B5EF4-FFF2-40B4-BE49-F238E27FC236}">
              <a16:creationId xmlns:a16="http://schemas.microsoft.com/office/drawing/2014/main" id="{74110C1E-1E7E-4589-962F-7970323228A3}"/>
            </a:ext>
          </a:extLst>
        </xdr:cNvPr>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539" name="n_2mainValue【児童館】&#10;一人当たり面積">
          <a:extLst>
            <a:ext uri="{FF2B5EF4-FFF2-40B4-BE49-F238E27FC236}">
              <a16:creationId xmlns:a16="http://schemas.microsoft.com/office/drawing/2014/main" id="{58043D85-7B73-424E-9871-27ACE2774104}"/>
            </a:ext>
          </a:extLst>
        </xdr:cNvPr>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73677</xdr:rowOff>
    </xdr:from>
    <xdr:ext cx="469744" cy="259045"/>
    <xdr:sp macro="" textlink="">
      <xdr:nvSpPr>
        <xdr:cNvPr id="540" name="n_3mainValue【児童館】&#10;一人当たり面積">
          <a:extLst>
            <a:ext uri="{FF2B5EF4-FFF2-40B4-BE49-F238E27FC236}">
              <a16:creationId xmlns:a16="http://schemas.microsoft.com/office/drawing/2014/main" id="{387F96D7-901D-4624-965A-AB8EDB8E3AE6}"/>
            </a:ext>
          </a:extLst>
        </xdr:cNvPr>
        <xdr:cNvSpPr txBox="1"/>
      </xdr:nvSpPr>
      <xdr:spPr>
        <a:xfrm>
          <a:off x="19310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541" name="n_4mainValue【児童館】&#10;一人当たり面積">
          <a:extLst>
            <a:ext uri="{FF2B5EF4-FFF2-40B4-BE49-F238E27FC236}">
              <a16:creationId xmlns:a16="http://schemas.microsoft.com/office/drawing/2014/main" id="{FED628DD-53DF-4B99-B248-B0F13DC4D4E1}"/>
            </a:ext>
          </a:extLst>
        </xdr:cNvPr>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2CADCD4F-61B4-48FF-893A-F6506372B1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E99E34DD-91EF-483A-9D01-5CCF56CDA2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19B449DA-F688-47F6-AD6C-0D6B5894B3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3302BCD4-A121-4136-AD05-9A8340686E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C5533DAD-AAD4-4308-BADD-7916C3E372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4DBEE40B-8B7D-49F9-9F46-EEB2EBB710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2D0E78B1-00EB-4114-8477-AA26573C85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507C8A01-92EB-464E-93F7-6EE5AFBEF6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AEB57935-24CA-4BA3-9E4F-58AA2ACF8F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BD566110-02F3-4808-9CC5-421815D248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227C447B-C4AD-4C7A-BC88-C75F48E0FA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CF0F5F0B-2E62-4D8D-A2CD-1538AC99CF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7C749758-D0F6-48B4-919E-80F36233C0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E0F9326D-4C13-4DA9-A1C5-32EE3E8E180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A630C6CE-FC18-4689-98AC-5376F71119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A91F3630-AF1E-425B-ACDF-496EC52051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345E406D-09B5-47E0-8207-A878BCD405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B29EBD8D-37C3-4206-8432-47501A71325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484154A3-5F8E-499A-8501-DB285A563C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31F74FD5-F683-4C18-8DC2-18D5B9E744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C659D9F1-70E2-4146-A4C1-05ED8718AA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4803BCC8-2581-4641-A2F9-BF691654EA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2C5F1962-4176-4AA1-B831-D63F013C6C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9D592334-8B0D-4F30-828C-424DAEEEC08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89316A69-D4E3-4948-9C2C-77DE9107D0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567" name="直線コネクタ 566">
          <a:extLst>
            <a:ext uri="{FF2B5EF4-FFF2-40B4-BE49-F238E27FC236}">
              <a16:creationId xmlns:a16="http://schemas.microsoft.com/office/drawing/2014/main" id="{98A2581B-1BBC-482D-AAF9-88CBADD38334}"/>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568" name="【公民館】&#10;有形固定資産減価償却率最小値テキスト">
          <a:extLst>
            <a:ext uri="{FF2B5EF4-FFF2-40B4-BE49-F238E27FC236}">
              <a16:creationId xmlns:a16="http://schemas.microsoft.com/office/drawing/2014/main" id="{AB95E91D-A33E-4781-B18F-77922B94433E}"/>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569" name="直線コネクタ 568">
          <a:extLst>
            <a:ext uri="{FF2B5EF4-FFF2-40B4-BE49-F238E27FC236}">
              <a16:creationId xmlns:a16="http://schemas.microsoft.com/office/drawing/2014/main" id="{3602A84E-9A63-4CC7-976D-7C0E664C3C24}"/>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570" name="【公民館】&#10;有形固定資産減価償却率最大値テキスト">
          <a:extLst>
            <a:ext uri="{FF2B5EF4-FFF2-40B4-BE49-F238E27FC236}">
              <a16:creationId xmlns:a16="http://schemas.microsoft.com/office/drawing/2014/main" id="{66191DE2-078E-41F0-A5C3-2AF2C60C9E4B}"/>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571" name="直線コネクタ 570">
          <a:extLst>
            <a:ext uri="{FF2B5EF4-FFF2-40B4-BE49-F238E27FC236}">
              <a16:creationId xmlns:a16="http://schemas.microsoft.com/office/drawing/2014/main" id="{D61D2C69-0762-4CDB-9F39-4375B34010A0}"/>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572" name="【公民館】&#10;有形固定資産減価償却率平均値テキスト">
          <a:extLst>
            <a:ext uri="{FF2B5EF4-FFF2-40B4-BE49-F238E27FC236}">
              <a16:creationId xmlns:a16="http://schemas.microsoft.com/office/drawing/2014/main" id="{7171EB53-8A20-4B65-94ED-84FEC7CC1407}"/>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573" name="フローチャート: 判断 572">
          <a:extLst>
            <a:ext uri="{FF2B5EF4-FFF2-40B4-BE49-F238E27FC236}">
              <a16:creationId xmlns:a16="http://schemas.microsoft.com/office/drawing/2014/main" id="{0F8B8C55-6DAE-4558-AD83-9D2B461B447F}"/>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574" name="フローチャート: 判断 573">
          <a:extLst>
            <a:ext uri="{FF2B5EF4-FFF2-40B4-BE49-F238E27FC236}">
              <a16:creationId xmlns:a16="http://schemas.microsoft.com/office/drawing/2014/main" id="{DA6ADDE9-DA05-426A-AF2E-0B682E67117F}"/>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575" name="フローチャート: 判断 574">
          <a:extLst>
            <a:ext uri="{FF2B5EF4-FFF2-40B4-BE49-F238E27FC236}">
              <a16:creationId xmlns:a16="http://schemas.microsoft.com/office/drawing/2014/main" id="{E979E7F4-6BB6-4A22-99EE-40224A8187BD}"/>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576" name="フローチャート: 判断 575">
          <a:extLst>
            <a:ext uri="{FF2B5EF4-FFF2-40B4-BE49-F238E27FC236}">
              <a16:creationId xmlns:a16="http://schemas.microsoft.com/office/drawing/2014/main" id="{0A4C93FD-0E85-4430-B021-170E03833013}"/>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577" name="フローチャート: 判断 576">
          <a:extLst>
            <a:ext uri="{FF2B5EF4-FFF2-40B4-BE49-F238E27FC236}">
              <a16:creationId xmlns:a16="http://schemas.microsoft.com/office/drawing/2014/main" id="{4E4D4DA7-648A-4817-980D-C575B17B4A16}"/>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5947F368-E110-4BAC-8075-25C6278928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64404A8-8A01-4FD4-93DD-B00DAC64A2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FFA25-F612-42FA-93EB-8C59AFB95B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81E9C78-CC1D-4114-BE38-AADE01C6CD9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F5F8289-A18C-4794-AEF7-0B83FCF0E7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583" name="楕円 582">
          <a:extLst>
            <a:ext uri="{FF2B5EF4-FFF2-40B4-BE49-F238E27FC236}">
              <a16:creationId xmlns:a16="http://schemas.microsoft.com/office/drawing/2014/main" id="{BD711BBD-E452-404E-9B9F-8442BBC6E65F}"/>
            </a:ext>
          </a:extLst>
        </xdr:cNvPr>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584" name="【公民館】&#10;有形固定資産減価償却率該当値テキスト">
          <a:extLst>
            <a:ext uri="{FF2B5EF4-FFF2-40B4-BE49-F238E27FC236}">
              <a16:creationId xmlns:a16="http://schemas.microsoft.com/office/drawing/2014/main" id="{24ACB7A1-C830-4B1C-B3AC-67B154BFA083}"/>
            </a:ext>
          </a:extLst>
        </xdr:cNvPr>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585" name="楕円 584">
          <a:extLst>
            <a:ext uri="{FF2B5EF4-FFF2-40B4-BE49-F238E27FC236}">
              <a16:creationId xmlns:a16="http://schemas.microsoft.com/office/drawing/2014/main" id="{8CD1D78F-4656-41A3-A3DB-9D3F8ED1F7FA}"/>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121920</xdr:rowOff>
    </xdr:to>
    <xdr:cxnSp macro="">
      <xdr:nvCxnSpPr>
        <xdr:cNvPr id="586" name="直線コネクタ 585">
          <a:extLst>
            <a:ext uri="{FF2B5EF4-FFF2-40B4-BE49-F238E27FC236}">
              <a16:creationId xmlns:a16="http://schemas.microsoft.com/office/drawing/2014/main" id="{0455DD57-B1AD-48A8-B077-770BC7656AC7}"/>
            </a:ext>
          </a:extLst>
        </xdr:cNvPr>
        <xdr:cNvCxnSpPr/>
      </xdr:nvCxnSpPr>
      <xdr:spPr>
        <a:xfrm>
          <a:off x="15481300" y="18272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587" name="楕円 586">
          <a:extLst>
            <a:ext uri="{FF2B5EF4-FFF2-40B4-BE49-F238E27FC236}">
              <a16:creationId xmlns:a16="http://schemas.microsoft.com/office/drawing/2014/main" id="{7FA76CC4-D42D-4692-88C1-0C2B2D8284CC}"/>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125186</xdr:rowOff>
    </xdr:to>
    <xdr:cxnSp macro="">
      <xdr:nvCxnSpPr>
        <xdr:cNvPr id="588" name="直線コネクタ 587">
          <a:extLst>
            <a:ext uri="{FF2B5EF4-FFF2-40B4-BE49-F238E27FC236}">
              <a16:creationId xmlns:a16="http://schemas.microsoft.com/office/drawing/2014/main" id="{17B73924-DAF6-47F3-BF4D-59BB24641C52}"/>
            </a:ext>
          </a:extLst>
        </xdr:cNvPr>
        <xdr:cNvCxnSpPr/>
      </xdr:nvCxnSpPr>
      <xdr:spPr>
        <a:xfrm flipV="1">
          <a:off x="14592300" y="182727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589" name="楕円 588">
          <a:extLst>
            <a:ext uri="{FF2B5EF4-FFF2-40B4-BE49-F238E27FC236}">
              <a16:creationId xmlns:a16="http://schemas.microsoft.com/office/drawing/2014/main" id="{B31705C8-DC34-42BD-B07F-3870E433FC76}"/>
            </a:ext>
          </a:extLst>
        </xdr:cNvPr>
        <xdr:cNvSpPr/>
      </xdr:nvSpPr>
      <xdr:spPr>
        <a:xfrm>
          <a:off x="13652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125186</xdr:rowOff>
    </xdr:to>
    <xdr:cxnSp macro="">
      <xdr:nvCxnSpPr>
        <xdr:cNvPr id="590" name="直線コネクタ 589">
          <a:extLst>
            <a:ext uri="{FF2B5EF4-FFF2-40B4-BE49-F238E27FC236}">
              <a16:creationId xmlns:a16="http://schemas.microsoft.com/office/drawing/2014/main" id="{53E0DE1B-BF2F-477E-8618-C0EEC6E52B89}"/>
            </a:ext>
          </a:extLst>
        </xdr:cNvPr>
        <xdr:cNvCxnSpPr/>
      </xdr:nvCxnSpPr>
      <xdr:spPr>
        <a:xfrm>
          <a:off x="13703300" y="1826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591" name="楕円 590">
          <a:extLst>
            <a:ext uri="{FF2B5EF4-FFF2-40B4-BE49-F238E27FC236}">
              <a16:creationId xmlns:a16="http://schemas.microsoft.com/office/drawing/2014/main" id="{0FFD4EFE-54E6-4F8A-B698-EB2A3A790912}"/>
            </a:ext>
          </a:extLst>
        </xdr:cNvPr>
        <xdr:cNvSpPr/>
      </xdr:nvSpPr>
      <xdr:spPr>
        <a:xfrm>
          <a:off x="1276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90895</xdr:rowOff>
    </xdr:to>
    <xdr:cxnSp macro="">
      <xdr:nvCxnSpPr>
        <xdr:cNvPr id="592" name="直線コネクタ 591">
          <a:extLst>
            <a:ext uri="{FF2B5EF4-FFF2-40B4-BE49-F238E27FC236}">
              <a16:creationId xmlns:a16="http://schemas.microsoft.com/office/drawing/2014/main" id="{0DB3F1A1-CF06-4F13-83C1-2F1DFC39747C}"/>
            </a:ext>
          </a:extLst>
        </xdr:cNvPr>
        <xdr:cNvCxnSpPr/>
      </xdr:nvCxnSpPr>
      <xdr:spPr>
        <a:xfrm>
          <a:off x="12814300" y="182319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593" name="n_1aveValue【公民館】&#10;有形固定資産減価償却率">
          <a:extLst>
            <a:ext uri="{FF2B5EF4-FFF2-40B4-BE49-F238E27FC236}">
              <a16:creationId xmlns:a16="http://schemas.microsoft.com/office/drawing/2014/main" id="{5B63E003-9412-45F6-BC98-5B0336AEBE72}"/>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594" name="n_2aveValue【公民館】&#10;有形固定資産減価償却率">
          <a:extLst>
            <a:ext uri="{FF2B5EF4-FFF2-40B4-BE49-F238E27FC236}">
              <a16:creationId xmlns:a16="http://schemas.microsoft.com/office/drawing/2014/main" id="{8F36148B-389B-4508-9418-530C9B4F60E4}"/>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595" name="n_3aveValue【公民館】&#10;有形固定資産減価償却率">
          <a:extLst>
            <a:ext uri="{FF2B5EF4-FFF2-40B4-BE49-F238E27FC236}">
              <a16:creationId xmlns:a16="http://schemas.microsoft.com/office/drawing/2014/main" id="{1A2EBED1-CC51-4A6D-990A-9C3F27192F80}"/>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596" name="n_4aveValue【公民館】&#10;有形固定資産減価償却率">
          <a:extLst>
            <a:ext uri="{FF2B5EF4-FFF2-40B4-BE49-F238E27FC236}">
              <a16:creationId xmlns:a16="http://schemas.microsoft.com/office/drawing/2014/main" id="{BECE1C5E-31AF-4AFE-94FA-4D9F2007A438}"/>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597" name="n_1mainValue【公民館】&#10;有形固定資産減価償却率">
          <a:extLst>
            <a:ext uri="{FF2B5EF4-FFF2-40B4-BE49-F238E27FC236}">
              <a16:creationId xmlns:a16="http://schemas.microsoft.com/office/drawing/2014/main" id="{972A7653-6567-4CAD-8FE3-F2EE7DCD0E41}"/>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598" name="n_2mainValue【公民館】&#10;有形固定資産減価償却率">
          <a:extLst>
            <a:ext uri="{FF2B5EF4-FFF2-40B4-BE49-F238E27FC236}">
              <a16:creationId xmlns:a16="http://schemas.microsoft.com/office/drawing/2014/main" id="{91153346-EFE5-4731-BEFA-42150851DB21}"/>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599" name="n_3mainValue【公民館】&#10;有形固定資産減価償却率">
          <a:extLst>
            <a:ext uri="{FF2B5EF4-FFF2-40B4-BE49-F238E27FC236}">
              <a16:creationId xmlns:a16="http://schemas.microsoft.com/office/drawing/2014/main" id="{F5CC07EF-9B12-4DEF-AD7D-90C4DCD5934C}"/>
            </a:ext>
          </a:extLst>
        </xdr:cNvPr>
        <xdr:cNvSpPr txBox="1"/>
      </xdr:nvSpPr>
      <xdr:spPr>
        <a:xfrm>
          <a:off x="13500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600" name="n_4mainValue【公民館】&#10;有形固定資産減価償却率">
          <a:extLst>
            <a:ext uri="{FF2B5EF4-FFF2-40B4-BE49-F238E27FC236}">
              <a16:creationId xmlns:a16="http://schemas.microsoft.com/office/drawing/2014/main" id="{574F3BF8-DA0E-4C1B-8FA1-BB8C11B884F1}"/>
            </a:ext>
          </a:extLst>
        </xdr:cNvPr>
        <xdr:cNvSpPr txBox="1"/>
      </xdr:nvSpPr>
      <xdr:spPr>
        <a:xfrm>
          <a:off x="12611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887BAEDC-405B-435C-81C2-F0E006AC15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3BE6E34E-AFEA-4023-BD0E-732FEEAFCE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1C656DBE-21E7-4B9E-9AEF-440A3F02E8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92485ABA-34FE-4B00-BCB9-D7CFD5BC11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4D2E04D5-A9F3-4720-860D-AFABA2FD86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853071B7-A036-47CE-B3AA-EE4F364461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778DC9B5-3E54-4ADD-9F6B-D55A964BE7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12BFD6F1-9C94-42A4-BE83-C07C009BA6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FC066373-4D70-4EF1-B24E-165FAE7197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C1B8185-1EF4-4A2D-8F41-A5F691DE8D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B95C4F6A-FF60-4C49-8371-B61B66D017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C5485381-3A37-44C0-A21E-3953BAAB28E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CCBB06BE-265C-4086-9087-937808BA7AF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C20EBEB8-AEFD-47AF-A8B7-3E051403DAF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5316FD2B-A473-4CDE-972E-7AA72701A26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FF308488-18CD-4042-99D5-0664EB1A7C9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0C2A9B1B-DBC5-495F-BAEE-F9BEC7F13C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76538ADD-7B0B-4ADF-A46D-A0D265CD43A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4EB6AC65-F979-482C-9BB9-A94CDB4B3A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3E77C9FE-6EBC-4AE2-80B7-7C39028CE16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5C6E3793-EBA6-40A3-8734-46C5F75998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24D8F62E-E561-4C9D-B844-145BFE61CB1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7CAA1E9E-C28E-45F5-8D47-96C6451E2D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9C47F1E9-5D61-416B-9DB6-019174C423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B06FBC1B-0209-438C-B54E-EDB118666A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626" name="直線コネクタ 625">
          <a:extLst>
            <a:ext uri="{FF2B5EF4-FFF2-40B4-BE49-F238E27FC236}">
              <a16:creationId xmlns:a16="http://schemas.microsoft.com/office/drawing/2014/main" id="{F87E878A-647E-480C-9843-5CD65A1769C4}"/>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7" name="【公民館】&#10;一人当たり面積最小値テキスト">
          <a:extLst>
            <a:ext uri="{FF2B5EF4-FFF2-40B4-BE49-F238E27FC236}">
              <a16:creationId xmlns:a16="http://schemas.microsoft.com/office/drawing/2014/main" id="{600E6CD3-1794-4624-B847-F2E2DB9D3B2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8" name="直線コネクタ 627">
          <a:extLst>
            <a:ext uri="{FF2B5EF4-FFF2-40B4-BE49-F238E27FC236}">
              <a16:creationId xmlns:a16="http://schemas.microsoft.com/office/drawing/2014/main" id="{DD8D4F7C-A1D9-466D-9D2D-021DA223BCCD}"/>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629" name="【公民館】&#10;一人当たり面積最大値テキスト">
          <a:extLst>
            <a:ext uri="{FF2B5EF4-FFF2-40B4-BE49-F238E27FC236}">
              <a16:creationId xmlns:a16="http://schemas.microsoft.com/office/drawing/2014/main" id="{A71B5954-3D42-496C-98AD-0DBF26550F04}"/>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630" name="直線コネクタ 629">
          <a:extLst>
            <a:ext uri="{FF2B5EF4-FFF2-40B4-BE49-F238E27FC236}">
              <a16:creationId xmlns:a16="http://schemas.microsoft.com/office/drawing/2014/main" id="{D336A924-9435-4C18-A737-1658D43EC891}"/>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631" name="【公民館】&#10;一人当たり面積平均値テキスト">
          <a:extLst>
            <a:ext uri="{FF2B5EF4-FFF2-40B4-BE49-F238E27FC236}">
              <a16:creationId xmlns:a16="http://schemas.microsoft.com/office/drawing/2014/main" id="{735C06AA-7149-43EE-AB1E-968824ED246F}"/>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632" name="フローチャート: 判断 631">
          <a:extLst>
            <a:ext uri="{FF2B5EF4-FFF2-40B4-BE49-F238E27FC236}">
              <a16:creationId xmlns:a16="http://schemas.microsoft.com/office/drawing/2014/main" id="{61E9C59B-7CC5-4F8D-B8AF-BBC371C5335D}"/>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33" name="フローチャート: 判断 632">
          <a:extLst>
            <a:ext uri="{FF2B5EF4-FFF2-40B4-BE49-F238E27FC236}">
              <a16:creationId xmlns:a16="http://schemas.microsoft.com/office/drawing/2014/main" id="{7C1E31E4-C09A-4AE9-8297-B461039D614B}"/>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634" name="フローチャート: 判断 633">
          <a:extLst>
            <a:ext uri="{FF2B5EF4-FFF2-40B4-BE49-F238E27FC236}">
              <a16:creationId xmlns:a16="http://schemas.microsoft.com/office/drawing/2014/main" id="{8FF31DEA-D285-4548-B5BF-29E1A807BB07}"/>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5" name="フローチャート: 判断 634">
          <a:extLst>
            <a:ext uri="{FF2B5EF4-FFF2-40B4-BE49-F238E27FC236}">
              <a16:creationId xmlns:a16="http://schemas.microsoft.com/office/drawing/2014/main" id="{CE64E1BC-511B-4047-AF55-CC7FB236A676}"/>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636" name="フローチャート: 判断 635">
          <a:extLst>
            <a:ext uri="{FF2B5EF4-FFF2-40B4-BE49-F238E27FC236}">
              <a16:creationId xmlns:a16="http://schemas.microsoft.com/office/drawing/2014/main" id="{3C21DCA7-9D15-45B9-AB64-8F29BC4383EF}"/>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A07AF79-8ADD-4986-8C03-28EB07A832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64E2BA3-3A55-4BE1-933C-021E949312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6CC6EDD2-9EB4-400F-B69F-E65735ECF5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11A411B0-EF61-4226-B0F4-29B0B7FD5E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4AA85CA-714E-411B-ADA0-4D8CBB18A0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642" name="楕円 641">
          <a:extLst>
            <a:ext uri="{FF2B5EF4-FFF2-40B4-BE49-F238E27FC236}">
              <a16:creationId xmlns:a16="http://schemas.microsoft.com/office/drawing/2014/main" id="{B15282ED-A3BF-4667-81CD-85815BFAF710}"/>
            </a:ext>
          </a:extLst>
        </xdr:cNvPr>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141350</xdr:rowOff>
    </xdr:from>
    <xdr:ext cx="469744" cy="259045"/>
    <xdr:sp macro="" textlink="">
      <xdr:nvSpPr>
        <xdr:cNvPr id="643" name="【公民館】&#10;一人当たり面積該当値テキスト">
          <a:extLst>
            <a:ext uri="{FF2B5EF4-FFF2-40B4-BE49-F238E27FC236}">
              <a16:creationId xmlns:a16="http://schemas.microsoft.com/office/drawing/2014/main" id="{CDD7201E-B1AB-460A-AC84-922D10EA172D}"/>
            </a:ext>
          </a:extLst>
        </xdr:cNvPr>
        <xdr:cNvSpPr txBox="1"/>
      </xdr:nvSpPr>
      <xdr:spPr>
        <a:xfrm>
          <a:off x="22199600"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644" name="楕円 643">
          <a:extLst>
            <a:ext uri="{FF2B5EF4-FFF2-40B4-BE49-F238E27FC236}">
              <a16:creationId xmlns:a16="http://schemas.microsoft.com/office/drawing/2014/main" id="{0E38383C-9D6A-4D07-8ACD-E859E3010B8F}"/>
            </a:ext>
          </a:extLst>
        </xdr:cNvPr>
        <xdr:cNvSpPr/>
      </xdr:nvSpPr>
      <xdr:spPr>
        <a:xfrm>
          <a:off x="2127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105</xdr:row>
      <xdr:rowOff>169273</xdr:rowOff>
    </xdr:to>
    <xdr:cxnSp macro="">
      <xdr:nvCxnSpPr>
        <xdr:cNvPr id="645" name="直線コネクタ 644">
          <a:extLst>
            <a:ext uri="{FF2B5EF4-FFF2-40B4-BE49-F238E27FC236}">
              <a16:creationId xmlns:a16="http://schemas.microsoft.com/office/drawing/2014/main" id="{B3C9FB07-88E2-4CCA-81E5-7DAED747E229}"/>
            </a:ext>
          </a:extLst>
        </xdr:cNvPr>
        <xdr:cNvCxnSpPr/>
      </xdr:nvCxnSpPr>
      <xdr:spPr>
        <a:xfrm>
          <a:off x="21323300" y="181682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646" name="楕円 645">
          <a:extLst>
            <a:ext uri="{FF2B5EF4-FFF2-40B4-BE49-F238E27FC236}">
              <a16:creationId xmlns:a16="http://schemas.microsoft.com/office/drawing/2014/main" id="{70B86C0E-95AE-4D2D-AFC4-328355D658F7}"/>
            </a:ext>
          </a:extLst>
        </xdr:cNvPr>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162742</xdr:rowOff>
    </xdr:from>
    <xdr:to>
      <xdr:col>111</xdr:col>
      <xdr:colOff>177800</xdr:colOff>
      <xdr:row>105</xdr:row>
      <xdr:rowOff>166007</xdr:rowOff>
    </xdr:to>
    <xdr:cxnSp macro="">
      <xdr:nvCxnSpPr>
        <xdr:cNvPr id="647" name="直線コネクタ 646">
          <a:extLst>
            <a:ext uri="{FF2B5EF4-FFF2-40B4-BE49-F238E27FC236}">
              <a16:creationId xmlns:a16="http://schemas.microsoft.com/office/drawing/2014/main" id="{A7467517-BC9C-4938-8EC4-0DB47D78A512}"/>
            </a:ext>
          </a:extLst>
        </xdr:cNvPr>
        <xdr:cNvCxnSpPr/>
      </xdr:nvCxnSpPr>
      <xdr:spPr>
        <a:xfrm>
          <a:off x="20434300" y="181649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648" name="楕円 647">
          <a:extLst>
            <a:ext uri="{FF2B5EF4-FFF2-40B4-BE49-F238E27FC236}">
              <a16:creationId xmlns:a16="http://schemas.microsoft.com/office/drawing/2014/main" id="{16EF600F-09BE-4E69-B671-3B6A7DBEEFC3}"/>
            </a:ext>
          </a:extLst>
        </xdr:cNvPr>
        <xdr:cNvSpPr/>
      </xdr:nvSpPr>
      <xdr:spPr>
        <a:xfrm>
          <a:off x="19494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159476</xdr:rowOff>
    </xdr:from>
    <xdr:to>
      <xdr:col>107</xdr:col>
      <xdr:colOff>50800</xdr:colOff>
      <xdr:row>105</xdr:row>
      <xdr:rowOff>162742</xdr:rowOff>
    </xdr:to>
    <xdr:cxnSp macro="">
      <xdr:nvCxnSpPr>
        <xdr:cNvPr id="649" name="直線コネクタ 648">
          <a:extLst>
            <a:ext uri="{FF2B5EF4-FFF2-40B4-BE49-F238E27FC236}">
              <a16:creationId xmlns:a16="http://schemas.microsoft.com/office/drawing/2014/main" id="{9420D984-5DB6-4BF3-A507-B3CC8D94767C}"/>
            </a:ext>
          </a:extLst>
        </xdr:cNvPr>
        <xdr:cNvCxnSpPr/>
      </xdr:nvCxnSpPr>
      <xdr:spPr>
        <a:xfrm>
          <a:off x="19545300" y="181617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650" name="楕円 649">
          <a:extLst>
            <a:ext uri="{FF2B5EF4-FFF2-40B4-BE49-F238E27FC236}">
              <a16:creationId xmlns:a16="http://schemas.microsoft.com/office/drawing/2014/main" id="{87BF9BD8-C6DD-4B36-8B50-96B1CFF3D10C}"/>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159476</xdr:rowOff>
    </xdr:to>
    <xdr:cxnSp macro="">
      <xdr:nvCxnSpPr>
        <xdr:cNvPr id="651" name="直線コネクタ 650">
          <a:extLst>
            <a:ext uri="{FF2B5EF4-FFF2-40B4-BE49-F238E27FC236}">
              <a16:creationId xmlns:a16="http://schemas.microsoft.com/office/drawing/2014/main" id="{9DFC584C-3D2B-4096-9F1A-D1CBC7E38F41}"/>
            </a:ext>
          </a:extLst>
        </xdr:cNvPr>
        <xdr:cNvCxnSpPr/>
      </xdr:nvCxnSpPr>
      <xdr:spPr>
        <a:xfrm>
          <a:off x="18656300" y="181584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652" name="n_1aveValue【公民館】&#10;一人当たり面積">
          <a:extLst>
            <a:ext uri="{FF2B5EF4-FFF2-40B4-BE49-F238E27FC236}">
              <a16:creationId xmlns:a16="http://schemas.microsoft.com/office/drawing/2014/main" id="{C794AF96-ED82-43A8-A9FD-DE834356CF6D}"/>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653" name="n_2aveValue【公民館】&#10;一人当たり面積">
          <a:extLst>
            <a:ext uri="{FF2B5EF4-FFF2-40B4-BE49-F238E27FC236}">
              <a16:creationId xmlns:a16="http://schemas.microsoft.com/office/drawing/2014/main" id="{25C5DEB1-D1DA-4CE6-BE14-08378F1F52F6}"/>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54" name="n_3aveValue【公民館】&#10;一人当たり面積">
          <a:extLst>
            <a:ext uri="{FF2B5EF4-FFF2-40B4-BE49-F238E27FC236}">
              <a16:creationId xmlns:a16="http://schemas.microsoft.com/office/drawing/2014/main" id="{725CC383-6FF3-49BF-8E1D-58157D602F04}"/>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655" name="n_4aveValue【公民館】&#10;一人当たり面積">
          <a:extLst>
            <a:ext uri="{FF2B5EF4-FFF2-40B4-BE49-F238E27FC236}">
              <a16:creationId xmlns:a16="http://schemas.microsoft.com/office/drawing/2014/main" id="{09E7122A-8B0B-46F7-980F-DA069370A1B8}"/>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61884</xdr:rowOff>
    </xdr:from>
    <xdr:ext cx="469744" cy="259045"/>
    <xdr:sp macro="" textlink="">
      <xdr:nvSpPr>
        <xdr:cNvPr id="656" name="n_1mainValue【公民館】&#10;一人当たり面積">
          <a:extLst>
            <a:ext uri="{FF2B5EF4-FFF2-40B4-BE49-F238E27FC236}">
              <a16:creationId xmlns:a16="http://schemas.microsoft.com/office/drawing/2014/main" id="{77BDB9F0-93B4-4A02-A8EE-C4C26C7302D5}"/>
            </a:ext>
          </a:extLst>
        </xdr:cNvPr>
        <xdr:cNvSpPr txBox="1"/>
      </xdr:nvSpPr>
      <xdr:spPr>
        <a:xfrm>
          <a:off x="210757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657" name="n_2mainValue【公民館】&#10;一人当たり面積">
          <a:extLst>
            <a:ext uri="{FF2B5EF4-FFF2-40B4-BE49-F238E27FC236}">
              <a16:creationId xmlns:a16="http://schemas.microsoft.com/office/drawing/2014/main" id="{A55C939A-0533-4BDC-91E8-69557B607793}"/>
            </a:ext>
          </a:extLst>
        </xdr:cNvPr>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658" name="n_3mainValue【公民館】&#10;一人当たり面積">
          <a:extLst>
            <a:ext uri="{FF2B5EF4-FFF2-40B4-BE49-F238E27FC236}">
              <a16:creationId xmlns:a16="http://schemas.microsoft.com/office/drawing/2014/main" id="{03F423DA-46C7-4E82-BCDF-22A4F4CD2F55}"/>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659" name="n_4mainValue【公民館】&#10;一人当たり面積">
          <a:extLst>
            <a:ext uri="{FF2B5EF4-FFF2-40B4-BE49-F238E27FC236}">
              <a16:creationId xmlns:a16="http://schemas.microsoft.com/office/drawing/2014/main" id="{6F34FE16-3595-4170-953C-7AB1DE5F6001}"/>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A3844DCC-307B-42BC-A704-BE6A6BFD14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8604E7F2-85D8-453D-A706-0B52948CEC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069AF182-A126-4380-9D2A-B59527F720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類似団体の平均値と比較すると、道路や学校施設、公民館の有形固定資産減価償却率が上回っているが、その他の施設等については類似団体平均値と近似値又は下回っている。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学校施設については、学校全体で老朽化が進んでいるため、令和元年度に作成した「学校施設長寿命化計画」に基づき維持管理を適切に進めていく。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また、公民館については、令和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年度に大治西公民館が廃止となり、今後の維持管理費用は減少する見込みである。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E0F5C6-16A7-4DB0-A246-4E9D8CC026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92CB55-2903-4BB7-8460-FA2D41D559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6F300B-B181-475A-A4FC-EBFB515594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C240FA-4D2F-4951-BF1A-CB93F83BFC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B11C29-CBE1-4A3C-A2CD-E1159395B0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614F3-339B-4BDC-AFF4-2FDADCA8D5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E66C87-4BEB-42E2-8BE4-92BC0096EF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6DAA37-D5A4-4626-B2F0-E98DB52666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D0AE46-D5C7-4514-BBD9-7B857DFC09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8EFE77-E746-4908-99CF-5C9041C62A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5DE83C-FEF7-425F-8E12-7359564689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C01825-1AEA-4103-9E73-D6C5FDC94D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A0DC39-9BC1-47A3-A639-DB713F7F88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E6DDDD-C015-4B85-8B53-9E4D4B1C06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6C0C29-95D3-4CF9-ADE8-D395B4B5AB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E1C793-6319-43FD-B47D-81A05F8266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C28EC9-00E8-4088-87CD-6D7216C2CB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EC933B-EEAB-466F-98E6-F7E79D5C5A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321745-6DDC-4A51-91D2-F971BFAF01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3CA7ED-7677-4265-A691-616E3115C7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E2E90E-0911-48AA-AC5E-DCDA74D8C1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49D623-0747-4615-8450-33A85D9F53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3480B0-E127-4306-AAA2-FDEADD1D66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EB7CCE-99B9-4E51-99AC-E69EA6635E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034A3A-F35F-4961-AE03-4B6A16ECC9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11169E-0A9A-45A1-A260-BA4CDD33DF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A6D704-4FB8-4D31-844B-6792176128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B85C2D-5727-47E1-A87F-DE52652842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4217BC-DA8F-4EC6-9804-01C7677C46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3A3D8A-4A8A-4F4A-86DE-0F51A1EDA6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307F5A-C2AC-4E78-B5C5-B61133B00AD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C78830-A787-49C9-989E-A826374D84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E1A354-1620-40A1-975A-8EEA41530D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C2D27E-5ED1-41E5-8517-E7CB084DF1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5BF5C1-83FE-43A1-9878-7693B24C69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2E0639-5EC6-4F37-9431-1475BAC30D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9B1CCC-6D59-4245-9557-3B68D0992F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234AAE3-7E2D-4BD0-9BAA-7B032E4A23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C7525C-E98D-4D7B-ACDE-07F38398F05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68D3599-D8F3-4F0A-9162-9F41394560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7B8AFF9-7D84-4D4D-8040-FE5F936042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C7187AC-D7BB-46E1-AA13-6C3D1F39EA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1D13732-28D8-4118-819F-E84FCCF9C7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D38C059-32E5-4BE7-8E42-E7445C39B7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F9FA390-164F-47BF-99CF-38581ECCDE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E06F3BC-15B1-46F3-BACF-C3E22B4AAE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A1B2A7F-6C73-4957-B0B1-18295D3BE42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B6E86DD-ED92-49A5-939C-B961A36223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E074FA8-54BA-4A34-A87E-01ABE5E5591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95578F9-2C29-4E67-92A5-EAF5231BDF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BA05C51-3545-4B2C-8E78-57E9C9C374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F3FE980-4DC2-4309-B3F1-3100B30C88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33ECA64-F39E-46CE-835F-121CDE5164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2FC8B9E-21C9-4CDD-AF74-1BC45D7646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675862C-3E53-4723-9BF8-D8E3A9286A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EA938ED-2987-452E-863A-9C56265C62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69FF149-DFC4-4B13-8292-DAD148D8D6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279CEF7-F7BB-4261-A1D4-125B64DFC6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DDE3DBF-CEE4-4FF6-A50A-CD4170AC256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993386A-2C7B-4ACB-BA22-D00D4D18294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A322DDE-7565-43B0-AD35-71DDF4D904A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FC29101-B75D-4539-80DF-021024418C1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E65D4D8-DF25-491E-B7E3-736A24CD52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3A96C64-4F28-42B0-9E42-6BDF8C9BDB0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4601303-3241-4D51-BF7C-1B284971023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0E0D5E6-CB1F-4A7E-92F2-3BEC9364045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4B5138D-D6F0-4A09-AD3E-1CBCC2796E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942D610-F1DE-4062-804E-E2A911F3E4C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D8B91A8-B85A-4999-A0BE-1E90EAC4E8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95F612F-B916-4675-AD46-DCE1A7E0E5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C8EEDC4-FBF7-47E8-86BF-F2A18592D5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A5B809A-8755-4538-86FC-6F0E5CCA25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36E99AB-3480-47DF-9A62-8BABC050477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0544DEC-57FE-405B-94ED-C8EE1A178D6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B3B7200-0E3F-4EE8-8BCE-674080D3B1C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20CED6F8-6BD5-447A-9305-D06AEE284DF3}"/>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5830B665-6496-4231-A4D0-9CB2A469F593}"/>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28684B1-7B33-4877-BE8B-E51F9F7B7BC0}"/>
            </a:ext>
          </a:extLst>
        </xdr:cNvPr>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80" name="フローチャート: 判断 79">
          <a:extLst>
            <a:ext uri="{FF2B5EF4-FFF2-40B4-BE49-F238E27FC236}">
              <a16:creationId xmlns:a16="http://schemas.microsoft.com/office/drawing/2014/main" id="{BF86728E-B96C-4207-A594-579A86D4C72F}"/>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81" name="フローチャート: 判断 80">
          <a:extLst>
            <a:ext uri="{FF2B5EF4-FFF2-40B4-BE49-F238E27FC236}">
              <a16:creationId xmlns:a16="http://schemas.microsoft.com/office/drawing/2014/main" id="{417D8475-74F0-4A13-8362-7DB46E12D851}"/>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82" name="フローチャート: 判断 81">
          <a:extLst>
            <a:ext uri="{FF2B5EF4-FFF2-40B4-BE49-F238E27FC236}">
              <a16:creationId xmlns:a16="http://schemas.microsoft.com/office/drawing/2014/main" id="{132A212A-6FBD-4EC7-B28E-C4AE906F50DC}"/>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83" name="フローチャート: 判断 82">
          <a:extLst>
            <a:ext uri="{FF2B5EF4-FFF2-40B4-BE49-F238E27FC236}">
              <a16:creationId xmlns:a16="http://schemas.microsoft.com/office/drawing/2014/main" id="{BE51AC52-DD5C-4EFD-A120-1AB78B75BCC3}"/>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84" name="フローチャート: 判断 83">
          <a:extLst>
            <a:ext uri="{FF2B5EF4-FFF2-40B4-BE49-F238E27FC236}">
              <a16:creationId xmlns:a16="http://schemas.microsoft.com/office/drawing/2014/main" id="{7876F7C2-7BEC-4C98-ABC1-EBA35C7F0DC1}"/>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94220DD-17EF-4C2B-84EF-1A41C068E1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26D0D46-DDDD-4438-BA4A-2C83591A3F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9E58D6A-AF73-4115-8A9C-9F83BC6D1C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592528B-284C-41DD-B738-B7A91BA1E1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DE896A1-F294-4196-B020-179E4958F5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90" name="楕円 89">
          <a:extLst>
            <a:ext uri="{FF2B5EF4-FFF2-40B4-BE49-F238E27FC236}">
              <a16:creationId xmlns:a16="http://schemas.microsoft.com/office/drawing/2014/main" id="{35346370-0D63-4F0B-B292-98093CA95A70}"/>
            </a:ext>
          </a:extLst>
        </xdr:cNvPr>
        <xdr:cNvSpPr/>
      </xdr:nvSpPr>
      <xdr:spPr>
        <a:xfrm>
          <a:off x="4584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1DAB493-31D5-443D-A0B1-4DC3B82A3123}"/>
            </a:ext>
          </a:extLst>
        </xdr:cNvPr>
        <xdr:cNvSpPr txBox="1"/>
      </xdr:nvSpPr>
      <xdr:spPr>
        <a:xfrm>
          <a:off x="4673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92" name="楕円 91">
          <a:extLst>
            <a:ext uri="{FF2B5EF4-FFF2-40B4-BE49-F238E27FC236}">
              <a16:creationId xmlns:a16="http://schemas.microsoft.com/office/drawing/2014/main" id="{F45E2073-C502-4E97-9901-FE289516F838}"/>
            </a:ext>
          </a:extLst>
        </xdr:cNvPr>
        <xdr:cNvSpPr/>
      </xdr:nvSpPr>
      <xdr:spPr>
        <a:xfrm>
          <a:off x="3746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158387</xdr:rowOff>
    </xdr:to>
    <xdr:cxnSp macro="">
      <xdr:nvCxnSpPr>
        <xdr:cNvPr id="93" name="直線コネクタ 92">
          <a:extLst>
            <a:ext uri="{FF2B5EF4-FFF2-40B4-BE49-F238E27FC236}">
              <a16:creationId xmlns:a16="http://schemas.microsoft.com/office/drawing/2014/main" id="{6E791A54-952F-45E6-8235-8B34A1AC35CB}"/>
            </a:ext>
          </a:extLst>
        </xdr:cNvPr>
        <xdr:cNvCxnSpPr/>
      </xdr:nvCxnSpPr>
      <xdr:spPr>
        <a:xfrm>
          <a:off x="3797300" y="1022985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94" name="楕円 93">
          <a:extLst>
            <a:ext uri="{FF2B5EF4-FFF2-40B4-BE49-F238E27FC236}">
              <a16:creationId xmlns:a16="http://schemas.microsoft.com/office/drawing/2014/main" id="{32A760E4-6909-46EB-872F-59C20427A81E}"/>
            </a:ext>
          </a:extLst>
        </xdr:cNvPr>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135527</xdr:rowOff>
    </xdr:to>
    <xdr:cxnSp macro="">
      <xdr:nvCxnSpPr>
        <xdr:cNvPr id="95" name="直線コネクタ 94">
          <a:extLst>
            <a:ext uri="{FF2B5EF4-FFF2-40B4-BE49-F238E27FC236}">
              <a16:creationId xmlns:a16="http://schemas.microsoft.com/office/drawing/2014/main" id="{3818B77C-413E-46D3-9181-F0326DD81C0B}"/>
            </a:ext>
          </a:extLst>
        </xdr:cNvPr>
        <xdr:cNvCxnSpPr/>
      </xdr:nvCxnSpPr>
      <xdr:spPr>
        <a:xfrm flipV="1">
          <a:off x="2908300" y="102298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96" name="楕円 95">
          <a:extLst>
            <a:ext uri="{FF2B5EF4-FFF2-40B4-BE49-F238E27FC236}">
              <a16:creationId xmlns:a16="http://schemas.microsoft.com/office/drawing/2014/main" id="{82FEBBF0-283B-441E-B390-97B121E3DB97}"/>
            </a:ext>
          </a:extLst>
        </xdr:cNvPr>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135527</xdr:rowOff>
    </xdr:to>
    <xdr:cxnSp macro="">
      <xdr:nvCxnSpPr>
        <xdr:cNvPr id="97" name="直線コネクタ 96">
          <a:extLst>
            <a:ext uri="{FF2B5EF4-FFF2-40B4-BE49-F238E27FC236}">
              <a16:creationId xmlns:a16="http://schemas.microsoft.com/office/drawing/2014/main" id="{AB208FB4-4EBE-476C-8C05-5A386F5DB24F}"/>
            </a:ext>
          </a:extLst>
        </xdr:cNvPr>
        <xdr:cNvCxnSpPr/>
      </xdr:nvCxnSpPr>
      <xdr:spPr>
        <a:xfrm>
          <a:off x="2019300" y="102135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98" name="楕円 97">
          <a:extLst>
            <a:ext uri="{FF2B5EF4-FFF2-40B4-BE49-F238E27FC236}">
              <a16:creationId xmlns:a16="http://schemas.microsoft.com/office/drawing/2014/main" id="{40D71409-1F25-418A-91D7-8F2F1855B8B3}"/>
            </a:ext>
          </a:extLst>
        </xdr:cNvPr>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60</xdr:row>
      <xdr:rowOff>14696</xdr:rowOff>
    </xdr:to>
    <xdr:cxnSp macro="">
      <xdr:nvCxnSpPr>
        <xdr:cNvPr id="99" name="直線コネクタ 98">
          <a:extLst>
            <a:ext uri="{FF2B5EF4-FFF2-40B4-BE49-F238E27FC236}">
              <a16:creationId xmlns:a16="http://schemas.microsoft.com/office/drawing/2014/main" id="{9DBCB3C8-3949-4C53-868F-2BBA074B3F27}"/>
            </a:ext>
          </a:extLst>
        </xdr:cNvPr>
        <xdr:cNvCxnSpPr/>
      </xdr:nvCxnSpPr>
      <xdr:spPr>
        <a:xfrm flipV="1">
          <a:off x="1130300" y="1021352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100" name="n_1aveValue【体育館・プール】&#10;有形固定資産減価償却率">
          <a:extLst>
            <a:ext uri="{FF2B5EF4-FFF2-40B4-BE49-F238E27FC236}">
              <a16:creationId xmlns:a16="http://schemas.microsoft.com/office/drawing/2014/main" id="{58221383-5FCE-44C3-86AE-17A3B75384A9}"/>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101" name="n_2aveValue【体育館・プール】&#10;有形固定資産減価償却率">
          <a:extLst>
            <a:ext uri="{FF2B5EF4-FFF2-40B4-BE49-F238E27FC236}">
              <a16:creationId xmlns:a16="http://schemas.microsoft.com/office/drawing/2014/main" id="{774E1109-6726-4C66-835D-05D2D5DF554C}"/>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02" name="n_3aveValue【体育館・プール】&#10;有形固定資産減価償却率">
          <a:extLst>
            <a:ext uri="{FF2B5EF4-FFF2-40B4-BE49-F238E27FC236}">
              <a16:creationId xmlns:a16="http://schemas.microsoft.com/office/drawing/2014/main" id="{10AEBB4A-947C-41BD-8E8E-470F51DD2F90}"/>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103" name="n_4aveValue【体育館・プール】&#10;有形固定資産減価償却率">
          <a:extLst>
            <a:ext uri="{FF2B5EF4-FFF2-40B4-BE49-F238E27FC236}">
              <a16:creationId xmlns:a16="http://schemas.microsoft.com/office/drawing/2014/main" id="{86B8CD76-6EB3-4B7A-9EC2-BD74DE5A430E}"/>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104" name="n_1mainValue【体育館・プール】&#10;有形固定資産減価償却率">
          <a:extLst>
            <a:ext uri="{FF2B5EF4-FFF2-40B4-BE49-F238E27FC236}">
              <a16:creationId xmlns:a16="http://schemas.microsoft.com/office/drawing/2014/main" id="{0544F95E-FF7A-4602-A8AE-C927AD8088B1}"/>
            </a:ext>
          </a:extLst>
        </xdr:cNvPr>
        <xdr:cNvSpPr txBox="1"/>
      </xdr:nvSpPr>
      <xdr:spPr>
        <a:xfrm>
          <a:off x="3582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31404</xdr:rowOff>
    </xdr:from>
    <xdr:ext cx="405111" cy="259045"/>
    <xdr:sp macro="" textlink="">
      <xdr:nvSpPr>
        <xdr:cNvPr id="105" name="n_2mainValue【体育館・プール】&#10;有形固定資産減価償却率">
          <a:extLst>
            <a:ext uri="{FF2B5EF4-FFF2-40B4-BE49-F238E27FC236}">
              <a16:creationId xmlns:a16="http://schemas.microsoft.com/office/drawing/2014/main" id="{284D50E8-5172-4C11-9A76-8835BC5DFBFC}"/>
            </a:ext>
          </a:extLst>
        </xdr:cNvPr>
        <xdr:cNvSpPr txBox="1"/>
      </xdr:nvSpPr>
      <xdr:spPr>
        <a:xfrm>
          <a:off x="2705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106" name="n_3mainValue【体育館・プール】&#10;有形固定資産減価償却率">
          <a:extLst>
            <a:ext uri="{FF2B5EF4-FFF2-40B4-BE49-F238E27FC236}">
              <a16:creationId xmlns:a16="http://schemas.microsoft.com/office/drawing/2014/main" id="{CF0AB565-F6AC-43C7-9065-A42760197936}"/>
            </a:ext>
          </a:extLst>
        </xdr:cNvPr>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107" name="n_4mainValue【体育館・プール】&#10;有形固定資産減価償却率">
          <a:extLst>
            <a:ext uri="{FF2B5EF4-FFF2-40B4-BE49-F238E27FC236}">
              <a16:creationId xmlns:a16="http://schemas.microsoft.com/office/drawing/2014/main" id="{BE25EDDA-4C76-4AF2-9B3F-CE21EB9C19E6}"/>
            </a:ext>
          </a:extLst>
        </xdr:cNvPr>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8F7DD94-21DF-4B07-8A1A-1B4F367067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496AE69-B69A-43FC-B766-94AE8F5EAC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E5970B6-BDA4-4453-9580-75225115B4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C919A22-9F1E-48B7-AE01-C02DF5A91E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ABCB602-63B6-425C-8E64-48609912B0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8623FD3-8802-420B-974D-A0D5499FEB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F4D49A7-463B-427C-ABD5-804557B466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12A8F20-C2F2-4C16-83CF-77A4D3CEE5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6F806D3-4094-46C4-97D6-79554AD208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9F4257D-47C9-4754-96A9-96730FDE39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AFFE2C1-77A5-4E13-8791-82E475D5DAA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02B370F-FCDB-4EB1-8E4F-0B8995D921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2BEAF8F0-B7E9-44E0-828E-A2EF2BB7BF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6806C94-F52A-4F8D-A6A7-450711F1917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8140466-A8AA-4C1E-9DF6-EAF2293814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EFE9AB1-AB2B-4266-A44F-A7907A043CE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1F01B62A-42B2-4A5F-8965-C449C9E0959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60DE2B3-9B97-45EA-84A0-451B21995BC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86195D4-63FD-4C73-B312-079E6C037B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7A7FE0F-5B8E-45C9-8C38-577C1BC0F09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84D92AE-24B5-4F6B-8DC5-E6B31DE95F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B1C24FB4-4E7D-482E-AD56-6234EF294D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37A12E4-846E-44E6-8C77-02EF318383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38E5B496-6B68-475C-B558-5C00254FC21E}"/>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6253B96A-F9FD-4AB9-ABBE-C070F10771A6}"/>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D15B765B-D20E-4F36-B02C-8607A692C22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134" name="【体育館・プール】&#10;一人当たり面積最大値テキスト">
          <a:extLst>
            <a:ext uri="{FF2B5EF4-FFF2-40B4-BE49-F238E27FC236}">
              <a16:creationId xmlns:a16="http://schemas.microsoft.com/office/drawing/2014/main" id="{E4E8A3F9-60F6-4AF8-9AF5-23108D6DFF8B}"/>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135" name="直線コネクタ 134">
          <a:extLst>
            <a:ext uri="{FF2B5EF4-FFF2-40B4-BE49-F238E27FC236}">
              <a16:creationId xmlns:a16="http://schemas.microsoft.com/office/drawing/2014/main" id="{A5E74D5C-A5E6-4C8B-AC5A-0174881DF3DA}"/>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136" name="【体育館・プール】&#10;一人当たり面積平均値テキスト">
          <a:extLst>
            <a:ext uri="{FF2B5EF4-FFF2-40B4-BE49-F238E27FC236}">
              <a16:creationId xmlns:a16="http://schemas.microsoft.com/office/drawing/2014/main" id="{E54EA7FD-816D-4EDC-AD3A-97FAE67C9FF3}"/>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137" name="フローチャート: 判断 136">
          <a:extLst>
            <a:ext uri="{FF2B5EF4-FFF2-40B4-BE49-F238E27FC236}">
              <a16:creationId xmlns:a16="http://schemas.microsoft.com/office/drawing/2014/main" id="{23ADC549-4C48-41C9-A697-194C22ED81DE}"/>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138" name="フローチャート: 判断 137">
          <a:extLst>
            <a:ext uri="{FF2B5EF4-FFF2-40B4-BE49-F238E27FC236}">
              <a16:creationId xmlns:a16="http://schemas.microsoft.com/office/drawing/2014/main" id="{F4C50D7A-994B-4AD8-8F70-272C1DC1463F}"/>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139" name="フローチャート: 判断 138">
          <a:extLst>
            <a:ext uri="{FF2B5EF4-FFF2-40B4-BE49-F238E27FC236}">
              <a16:creationId xmlns:a16="http://schemas.microsoft.com/office/drawing/2014/main" id="{04EA5944-81D7-4079-84D9-E04E2B238667}"/>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140" name="フローチャート: 判断 139">
          <a:extLst>
            <a:ext uri="{FF2B5EF4-FFF2-40B4-BE49-F238E27FC236}">
              <a16:creationId xmlns:a16="http://schemas.microsoft.com/office/drawing/2014/main" id="{0828B0E5-1628-4CBF-9131-6876BDDA5406}"/>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141" name="フローチャート: 判断 140">
          <a:extLst>
            <a:ext uri="{FF2B5EF4-FFF2-40B4-BE49-F238E27FC236}">
              <a16:creationId xmlns:a16="http://schemas.microsoft.com/office/drawing/2014/main" id="{45280F38-BC82-47DE-B3DE-0C1D7871FC4F}"/>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5E93446-BED0-442E-9AAF-C2DB777BC8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8E3F6DA-9B47-47D0-890E-1EF3C17D2B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604B2EF-6C66-4279-A2AB-975A051777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26EE408-1F24-40BB-9912-7FB43E40AD1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9377DE2-4261-4CDB-A834-1343F10A8D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147" name="楕円 146">
          <a:extLst>
            <a:ext uri="{FF2B5EF4-FFF2-40B4-BE49-F238E27FC236}">
              <a16:creationId xmlns:a16="http://schemas.microsoft.com/office/drawing/2014/main" id="{F065364E-098F-4416-A73F-42CA89A8A6EA}"/>
            </a:ext>
          </a:extLst>
        </xdr:cNvPr>
        <xdr:cNvSpPr/>
      </xdr:nvSpPr>
      <xdr:spPr>
        <a:xfrm>
          <a:off x="10426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86377</xdr:rowOff>
    </xdr:from>
    <xdr:ext cx="469744" cy="259045"/>
    <xdr:sp macro="" textlink="">
      <xdr:nvSpPr>
        <xdr:cNvPr id="148" name="【体育館・プール】&#10;一人当たり面積該当値テキスト">
          <a:extLst>
            <a:ext uri="{FF2B5EF4-FFF2-40B4-BE49-F238E27FC236}">
              <a16:creationId xmlns:a16="http://schemas.microsoft.com/office/drawing/2014/main" id="{F36945E6-AC49-4F9C-B673-A124B32465DE}"/>
            </a:ext>
          </a:extLst>
        </xdr:cNvPr>
        <xdr:cNvSpPr txBox="1"/>
      </xdr:nvSpPr>
      <xdr:spPr>
        <a:xfrm>
          <a:off x="10515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61595</xdr:rowOff>
    </xdr:from>
    <xdr:to>
      <xdr:col>50</xdr:col>
      <xdr:colOff>165100</xdr:colOff>
      <xdr:row>61</xdr:row>
      <xdr:rowOff>163195</xdr:rowOff>
    </xdr:to>
    <xdr:sp macro="" textlink="">
      <xdr:nvSpPr>
        <xdr:cNvPr id="149" name="楕円 148">
          <a:extLst>
            <a:ext uri="{FF2B5EF4-FFF2-40B4-BE49-F238E27FC236}">
              <a16:creationId xmlns:a16="http://schemas.microsoft.com/office/drawing/2014/main" id="{21F6ED73-AE26-4BD8-84A5-B9F607651415}"/>
            </a:ext>
          </a:extLst>
        </xdr:cNvPr>
        <xdr:cNvSpPr/>
      </xdr:nvSpPr>
      <xdr:spPr>
        <a:xfrm>
          <a:off x="9588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112395</xdr:rowOff>
    </xdr:from>
    <xdr:to>
      <xdr:col>55</xdr:col>
      <xdr:colOff>0</xdr:colOff>
      <xdr:row>61</xdr:row>
      <xdr:rowOff>114300</xdr:rowOff>
    </xdr:to>
    <xdr:cxnSp macro="">
      <xdr:nvCxnSpPr>
        <xdr:cNvPr id="150" name="直線コネクタ 149">
          <a:extLst>
            <a:ext uri="{FF2B5EF4-FFF2-40B4-BE49-F238E27FC236}">
              <a16:creationId xmlns:a16="http://schemas.microsoft.com/office/drawing/2014/main" id="{16A0650C-B644-427E-9C52-1B7A979E4058}"/>
            </a:ext>
          </a:extLst>
        </xdr:cNvPr>
        <xdr:cNvCxnSpPr/>
      </xdr:nvCxnSpPr>
      <xdr:spPr>
        <a:xfrm>
          <a:off x="9639300" y="105708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57785</xdr:rowOff>
    </xdr:from>
    <xdr:to>
      <xdr:col>46</xdr:col>
      <xdr:colOff>38100</xdr:colOff>
      <xdr:row>61</xdr:row>
      <xdr:rowOff>159385</xdr:rowOff>
    </xdr:to>
    <xdr:sp macro="" textlink="">
      <xdr:nvSpPr>
        <xdr:cNvPr id="151" name="楕円 150">
          <a:extLst>
            <a:ext uri="{FF2B5EF4-FFF2-40B4-BE49-F238E27FC236}">
              <a16:creationId xmlns:a16="http://schemas.microsoft.com/office/drawing/2014/main" id="{5E35D1FF-029E-48D9-BE29-3718139706B2}"/>
            </a:ext>
          </a:extLst>
        </xdr:cNvPr>
        <xdr:cNvSpPr/>
      </xdr:nvSpPr>
      <xdr:spPr>
        <a:xfrm>
          <a:off x="869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108585</xdr:rowOff>
    </xdr:from>
    <xdr:to>
      <xdr:col>50</xdr:col>
      <xdr:colOff>114300</xdr:colOff>
      <xdr:row>61</xdr:row>
      <xdr:rowOff>112395</xdr:rowOff>
    </xdr:to>
    <xdr:cxnSp macro="">
      <xdr:nvCxnSpPr>
        <xdr:cNvPr id="152" name="直線コネクタ 151">
          <a:extLst>
            <a:ext uri="{FF2B5EF4-FFF2-40B4-BE49-F238E27FC236}">
              <a16:creationId xmlns:a16="http://schemas.microsoft.com/office/drawing/2014/main" id="{66747386-0D7A-42B7-805A-039371531C41}"/>
            </a:ext>
          </a:extLst>
        </xdr:cNvPr>
        <xdr:cNvCxnSpPr/>
      </xdr:nvCxnSpPr>
      <xdr:spPr>
        <a:xfrm>
          <a:off x="8750300" y="105670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53975</xdr:rowOff>
    </xdr:from>
    <xdr:to>
      <xdr:col>41</xdr:col>
      <xdr:colOff>101600</xdr:colOff>
      <xdr:row>61</xdr:row>
      <xdr:rowOff>155575</xdr:rowOff>
    </xdr:to>
    <xdr:sp macro="" textlink="">
      <xdr:nvSpPr>
        <xdr:cNvPr id="153" name="楕円 152">
          <a:extLst>
            <a:ext uri="{FF2B5EF4-FFF2-40B4-BE49-F238E27FC236}">
              <a16:creationId xmlns:a16="http://schemas.microsoft.com/office/drawing/2014/main" id="{C5F8FDFF-B16A-42C9-8D41-C8972F394A4A}"/>
            </a:ext>
          </a:extLst>
        </xdr:cNvPr>
        <xdr:cNvSpPr/>
      </xdr:nvSpPr>
      <xdr:spPr>
        <a:xfrm>
          <a:off x="781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104775</xdr:rowOff>
    </xdr:from>
    <xdr:to>
      <xdr:col>45</xdr:col>
      <xdr:colOff>177800</xdr:colOff>
      <xdr:row>61</xdr:row>
      <xdr:rowOff>108585</xdr:rowOff>
    </xdr:to>
    <xdr:cxnSp macro="">
      <xdr:nvCxnSpPr>
        <xdr:cNvPr id="154" name="直線コネクタ 153">
          <a:extLst>
            <a:ext uri="{FF2B5EF4-FFF2-40B4-BE49-F238E27FC236}">
              <a16:creationId xmlns:a16="http://schemas.microsoft.com/office/drawing/2014/main" id="{B6BF134D-62B5-4CE5-97CC-05510A05ABF2}"/>
            </a:ext>
          </a:extLst>
        </xdr:cNvPr>
        <xdr:cNvCxnSpPr/>
      </xdr:nvCxnSpPr>
      <xdr:spPr>
        <a:xfrm>
          <a:off x="7861300" y="105632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155" name="楕円 154">
          <a:extLst>
            <a:ext uri="{FF2B5EF4-FFF2-40B4-BE49-F238E27FC236}">
              <a16:creationId xmlns:a16="http://schemas.microsoft.com/office/drawing/2014/main" id="{8310D6FF-8436-4AED-A22C-F3B2F3535E70}"/>
            </a:ext>
          </a:extLst>
        </xdr:cNvPr>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104775</xdr:rowOff>
    </xdr:to>
    <xdr:cxnSp macro="">
      <xdr:nvCxnSpPr>
        <xdr:cNvPr id="156" name="直線コネクタ 155">
          <a:extLst>
            <a:ext uri="{FF2B5EF4-FFF2-40B4-BE49-F238E27FC236}">
              <a16:creationId xmlns:a16="http://schemas.microsoft.com/office/drawing/2014/main" id="{1041A7FB-DBD6-4723-A180-87D9E6919386}"/>
            </a:ext>
          </a:extLst>
        </xdr:cNvPr>
        <xdr:cNvCxnSpPr/>
      </xdr:nvCxnSpPr>
      <xdr:spPr>
        <a:xfrm>
          <a:off x="6972300" y="10561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157" name="n_1aveValue【体育館・プール】&#10;一人当たり面積">
          <a:extLst>
            <a:ext uri="{FF2B5EF4-FFF2-40B4-BE49-F238E27FC236}">
              <a16:creationId xmlns:a16="http://schemas.microsoft.com/office/drawing/2014/main" id="{2B6E229D-16F4-4164-B4AF-30F45BA9DFC6}"/>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158" name="n_2aveValue【体育館・プール】&#10;一人当たり面積">
          <a:extLst>
            <a:ext uri="{FF2B5EF4-FFF2-40B4-BE49-F238E27FC236}">
              <a16:creationId xmlns:a16="http://schemas.microsoft.com/office/drawing/2014/main" id="{37F5FA18-9DF3-4F95-86DF-230A6DA08399}"/>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159" name="n_3aveValue【体育館・プール】&#10;一人当たり面積">
          <a:extLst>
            <a:ext uri="{FF2B5EF4-FFF2-40B4-BE49-F238E27FC236}">
              <a16:creationId xmlns:a16="http://schemas.microsoft.com/office/drawing/2014/main" id="{C48616B7-378F-47FD-9114-DC34030D6D7D}"/>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160" name="n_4aveValue【体育館・プール】&#10;一人当たり面積">
          <a:extLst>
            <a:ext uri="{FF2B5EF4-FFF2-40B4-BE49-F238E27FC236}">
              <a16:creationId xmlns:a16="http://schemas.microsoft.com/office/drawing/2014/main" id="{0FF6007B-9934-4AC5-A7D9-45E338C390BC}"/>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8272</xdr:rowOff>
    </xdr:from>
    <xdr:ext cx="469744" cy="259045"/>
    <xdr:sp macro="" textlink="">
      <xdr:nvSpPr>
        <xdr:cNvPr id="161" name="n_1mainValue【体育館・プール】&#10;一人当たり面積">
          <a:extLst>
            <a:ext uri="{FF2B5EF4-FFF2-40B4-BE49-F238E27FC236}">
              <a16:creationId xmlns:a16="http://schemas.microsoft.com/office/drawing/2014/main" id="{69D36519-2B52-44A1-A2AA-67E8F14E4487}"/>
            </a:ext>
          </a:extLst>
        </xdr:cNvPr>
        <xdr:cNvSpPr txBox="1"/>
      </xdr:nvSpPr>
      <xdr:spPr>
        <a:xfrm>
          <a:off x="93917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4462</xdr:rowOff>
    </xdr:from>
    <xdr:ext cx="469744" cy="259045"/>
    <xdr:sp macro="" textlink="">
      <xdr:nvSpPr>
        <xdr:cNvPr id="162" name="n_2mainValue【体育館・プール】&#10;一人当たり面積">
          <a:extLst>
            <a:ext uri="{FF2B5EF4-FFF2-40B4-BE49-F238E27FC236}">
              <a16:creationId xmlns:a16="http://schemas.microsoft.com/office/drawing/2014/main" id="{D9958660-9580-4CED-B3A0-FAE5B2F33CB0}"/>
            </a:ext>
          </a:extLst>
        </xdr:cNvPr>
        <xdr:cNvSpPr txBox="1"/>
      </xdr:nvSpPr>
      <xdr:spPr>
        <a:xfrm>
          <a:off x="8515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163" name="n_3mainValue【体育館・プール】&#10;一人当たり面積">
          <a:extLst>
            <a:ext uri="{FF2B5EF4-FFF2-40B4-BE49-F238E27FC236}">
              <a16:creationId xmlns:a16="http://schemas.microsoft.com/office/drawing/2014/main" id="{4D79B108-CB23-46FF-9E2C-A5C2C19D8001}"/>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164" name="n_4mainValue【体育館・プール】&#10;一人当たり面積">
          <a:extLst>
            <a:ext uri="{FF2B5EF4-FFF2-40B4-BE49-F238E27FC236}">
              <a16:creationId xmlns:a16="http://schemas.microsoft.com/office/drawing/2014/main" id="{1129BCB7-4B89-48A0-9E82-B0BD2DA039BD}"/>
            </a:ext>
          </a:extLst>
        </xdr:cNvPr>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207C142-D753-44DB-A43D-903420EB90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80F9274-7418-4318-AC27-614747AB19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1FE645D-483B-4A3A-9E5B-51AA2EAF40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63F8D2E-82F1-4ECF-957B-9488FFD6F6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AE55DA48-7B28-44C6-832E-DC0C35D25A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6EBD4A6-020C-42BB-9E54-784A9A9728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2B25840-3262-45FF-B40A-03C8BF2070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330521E-DE94-4554-8A3E-A0B3B5FC313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ACDF6D22-19E5-445A-8185-8A72BB850D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44164629-F740-4169-B99A-1A68DACC27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836EC537-EB64-47BB-AD10-F55B3C1ECA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F08B74AB-F90D-42B4-80FF-FD86BCC8C4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2E8127C6-F085-44BD-89D7-8C2AAC24BB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D9822ABF-A234-4C33-97E8-D897FC644A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5164B523-152F-4A87-A052-92877F4854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C8288C98-AA2E-4E71-ACA7-DDFD6D04F1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95DB70CF-70DC-47D0-BF14-0F74C66B27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4BE61511-7779-4916-8C9C-DD99C2D8B6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549D7572-E811-4A78-B71A-486925343C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9697E557-2E9C-4C51-8F20-556477EBB6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5EA8685-E7DB-4DA2-ADC1-3500811DC0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57C75785-45B1-4850-A75C-B785651552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EAF1D005-02F7-4D1C-9486-54E9CAE878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CBD52B42-41CE-42CA-92F3-86787EA13C2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4A1A2556-B958-42B3-9D1D-162D4C47D0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ED1827D4-67EA-4584-81BB-B9CF5CE551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12CC0926-B8C0-43E2-83B5-3FDED4CED6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D18FF3C5-F1FD-4CAF-AF2A-F84EDE21C5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CDDB8932-ED73-4EEE-A2DB-9456E563E9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73CCE74C-17C8-4AB5-BC96-F7608B1FFF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AECA833A-E741-44A9-9111-3E1DA6F55B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F0BAD6D3-96C0-4934-B44C-2A74FC3C0F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67753B9D-B401-4F7A-8916-EDB8AFB53E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F118C05F-FCB1-4FB2-AFEB-8DB94BC915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8C47A76E-7FD5-449F-9226-CCB836311D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469939F2-1E74-405B-BA22-70DB034499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6AC95066-F3EA-482E-8C48-BA16B1EBCC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74E8293D-4EEF-400F-8F12-EB3959D773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5A4DC308-C03A-4D77-9A2D-E95D34D02A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F9BB62D2-BC6D-416F-A5D5-DD752B866C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D5FA9041-21C4-460C-8A45-DBF1C66F452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1B8C27F2-D2BE-4E8A-BC72-8921F0F626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D0F132A2-820A-4127-BA86-9B16201A51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a:extLst>
            <a:ext uri="{FF2B5EF4-FFF2-40B4-BE49-F238E27FC236}">
              <a16:creationId xmlns:a16="http://schemas.microsoft.com/office/drawing/2014/main" id="{B2CF0661-35D1-4710-9EC3-0F457167B6F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a:extLst>
            <a:ext uri="{FF2B5EF4-FFF2-40B4-BE49-F238E27FC236}">
              <a16:creationId xmlns:a16="http://schemas.microsoft.com/office/drawing/2014/main" id="{6F4DE7D4-8806-492F-80FF-73E08A76A38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a:extLst>
            <a:ext uri="{FF2B5EF4-FFF2-40B4-BE49-F238E27FC236}">
              <a16:creationId xmlns:a16="http://schemas.microsoft.com/office/drawing/2014/main" id="{EBDEA394-35A9-4DAB-AE46-A0F8DEEEDC0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a:extLst>
            <a:ext uri="{FF2B5EF4-FFF2-40B4-BE49-F238E27FC236}">
              <a16:creationId xmlns:a16="http://schemas.microsoft.com/office/drawing/2014/main" id="{EB37594A-80EC-4030-B676-FC53DDE7E9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a:extLst>
            <a:ext uri="{FF2B5EF4-FFF2-40B4-BE49-F238E27FC236}">
              <a16:creationId xmlns:a16="http://schemas.microsoft.com/office/drawing/2014/main" id="{544114F4-327F-4268-838B-E2025E76C40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a:extLst>
            <a:ext uri="{FF2B5EF4-FFF2-40B4-BE49-F238E27FC236}">
              <a16:creationId xmlns:a16="http://schemas.microsoft.com/office/drawing/2014/main" id="{6BB894B8-1BF3-4878-BFA5-1E79B39B0B5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a:extLst>
            <a:ext uri="{FF2B5EF4-FFF2-40B4-BE49-F238E27FC236}">
              <a16:creationId xmlns:a16="http://schemas.microsoft.com/office/drawing/2014/main" id="{DC8D1EDF-5CAC-4B83-A2CE-53C0519CC9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a:extLst>
            <a:ext uri="{FF2B5EF4-FFF2-40B4-BE49-F238E27FC236}">
              <a16:creationId xmlns:a16="http://schemas.microsoft.com/office/drawing/2014/main" id="{436FABFD-3612-47AF-ACC0-5C60C07C381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a:extLst>
            <a:ext uri="{FF2B5EF4-FFF2-40B4-BE49-F238E27FC236}">
              <a16:creationId xmlns:a16="http://schemas.microsoft.com/office/drawing/2014/main" id="{099F5DC4-DB55-494D-9B3A-E5222B768C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a:extLst>
            <a:ext uri="{FF2B5EF4-FFF2-40B4-BE49-F238E27FC236}">
              <a16:creationId xmlns:a16="http://schemas.microsoft.com/office/drawing/2014/main" id="{F67C899A-D488-4338-A3B7-F2EBE5B1A5D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a:extLst>
            <a:ext uri="{FF2B5EF4-FFF2-40B4-BE49-F238E27FC236}">
              <a16:creationId xmlns:a16="http://schemas.microsoft.com/office/drawing/2014/main" id="{56DBF875-28D4-4986-B4AC-D49AF53CCF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a:extLst>
            <a:ext uri="{FF2B5EF4-FFF2-40B4-BE49-F238E27FC236}">
              <a16:creationId xmlns:a16="http://schemas.microsoft.com/office/drawing/2014/main" id="{D471BF5F-B653-4D5F-B7BB-0DE85110230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a:extLst>
            <a:ext uri="{FF2B5EF4-FFF2-40B4-BE49-F238E27FC236}">
              <a16:creationId xmlns:a16="http://schemas.microsoft.com/office/drawing/2014/main" id="{741AD37A-0431-489B-9117-5F9A6801497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9381D600-7605-41F2-9F63-1D7807C389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222" name="直線コネクタ 221">
          <a:extLst>
            <a:ext uri="{FF2B5EF4-FFF2-40B4-BE49-F238E27FC236}">
              <a16:creationId xmlns:a16="http://schemas.microsoft.com/office/drawing/2014/main" id="{76841412-0877-4591-AE77-C06208975141}"/>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1F202031-587E-4871-8BE5-C4934FE4ADD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a:extLst>
            <a:ext uri="{FF2B5EF4-FFF2-40B4-BE49-F238E27FC236}">
              <a16:creationId xmlns:a16="http://schemas.microsoft.com/office/drawing/2014/main" id="{BA3F488F-AF58-4FF2-B56C-C969290A2CC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225" name="【一般廃棄物処理施設】&#10;有形固定資産減価償却率最大値テキスト">
          <a:extLst>
            <a:ext uri="{FF2B5EF4-FFF2-40B4-BE49-F238E27FC236}">
              <a16:creationId xmlns:a16="http://schemas.microsoft.com/office/drawing/2014/main" id="{6A67EE83-99C5-4BF9-A55F-9D91F8021A2A}"/>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226" name="直線コネクタ 225">
          <a:extLst>
            <a:ext uri="{FF2B5EF4-FFF2-40B4-BE49-F238E27FC236}">
              <a16:creationId xmlns:a16="http://schemas.microsoft.com/office/drawing/2014/main" id="{1EB10A13-868D-4B17-9305-0385BDD147B7}"/>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EA878034-F53D-427D-ABF1-22B5C05D7D0F}"/>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228" name="フローチャート: 判断 227">
          <a:extLst>
            <a:ext uri="{FF2B5EF4-FFF2-40B4-BE49-F238E27FC236}">
              <a16:creationId xmlns:a16="http://schemas.microsoft.com/office/drawing/2014/main" id="{9C3BC839-6906-4B96-91D4-1C9FEC479898}"/>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229" name="フローチャート: 判断 228">
          <a:extLst>
            <a:ext uri="{FF2B5EF4-FFF2-40B4-BE49-F238E27FC236}">
              <a16:creationId xmlns:a16="http://schemas.microsoft.com/office/drawing/2014/main" id="{891A11D7-70A6-4003-ABCA-EAFC67722F13}"/>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230" name="フローチャート: 判断 229">
          <a:extLst>
            <a:ext uri="{FF2B5EF4-FFF2-40B4-BE49-F238E27FC236}">
              <a16:creationId xmlns:a16="http://schemas.microsoft.com/office/drawing/2014/main" id="{EC62C0E3-3D90-41B3-B2C3-7F849A10F538}"/>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231" name="フローチャート: 判断 230">
          <a:extLst>
            <a:ext uri="{FF2B5EF4-FFF2-40B4-BE49-F238E27FC236}">
              <a16:creationId xmlns:a16="http://schemas.microsoft.com/office/drawing/2014/main" id="{D495EFD7-EC95-4AE7-896D-74F154ABCED7}"/>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232" name="フローチャート: 判断 231">
          <a:extLst>
            <a:ext uri="{FF2B5EF4-FFF2-40B4-BE49-F238E27FC236}">
              <a16:creationId xmlns:a16="http://schemas.microsoft.com/office/drawing/2014/main" id="{D4DF2C05-6D8A-4989-9BEE-DC0F5D874CF0}"/>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DA4B815D-C1FA-45F3-B8BD-38CCB1029C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B8497F6C-0566-463E-9C62-DD05663F7A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D42E5B2-7F57-47BC-A8C3-5A2EF6FFD7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B1ACDC8B-0ECD-4A4F-B974-5D8C47EA7F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8B0CB147-2F6D-4272-95B1-54283FE14B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238" name="楕円 237">
          <a:extLst>
            <a:ext uri="{FF2B5EF4-FFF2-40B4-BE49-F238E27FC236}">
              <a16:creationId xmlns:a16="http://schemas.microsoft.com/office/drawing/2014/main" id="{5806C56F-C82C-4CD7-9C2B-2EB35F94694F}"/>
            </a:ext>
          </a:extLst>
        </xdr:cNvPr>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95630</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56748B1F-1017-46E5-9F81-233D5DBA5AEE}"/>
            </a:ext>
          </a:extLst>
        </xdr:cNvPr>
        <xdr:cNvSpPr txBox="1"/>
      </xdr:nvSpPr>
      <xdr:spPr>
        <a:xfrm>
          <a:off x="16357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138067</xdr:rowOff>
    </xdr:from>
    <xdr:to>
      <xdr:col>81</xdr:col>
      <xdr:colOff>101600</xdr:colOff>
      <xdr:row>37</xdr:row>
      <xdr:rowOff>68217</xdr:rowOff>
    </xdr:to>
    <xdr:sp macro="" textlink="">
      <xdr:nvSpPr>
        <xdr:cNvPr id="240" name="楕円 239">
          <a:extLst>
            <a:ext uri="{FF2B5EF4-FFF2-40B4-BE49-F238E27FC236}">
              <a16:creationId xmlns:a16="http://schemas.microsoft.com/office/drawing/2014/main" id="{8BCE8A27-9E35-474C-96DC-D4F8F56416C3}"/>
            </a:ext>
          </a:extLst>
        </xdr:cNvPr>
        <xdr:cNvSpPr/>
      </xdr:nvSpPr>
      <xdr:spPr>
        <a:xfrm>
          <a:off x="15430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17417</xdr:rowOff>
    </xdr:from>
    <xdr:to>
      <xdr:col>85</xdr:col>
      <xdr:colOff>127000</xdr:colOff>
      <xdr:row>37</xdr:row>
      <xdr:rowOff>123553</xdr:rowOff>
    </xdr:to>
    <xdr:cxnSp macro="">
      <xdr:nvCxnSpPr>
        <xdr:cNvPr id="241" name="直線コネクタ 240">
          <a:extLst>
            <a:ext uri="{FF2B5EF4-FFF2-40B4-BE49-F238E27FC236}">
              <a16:creationId xmlns:a16="http://schemas.microsoft.com/office/drawing/2014/main" id="{BB75E09D-E848-4AC8-9124-AF365880DF4A}"/>
            </a:ext>
          </a:extLst>
        </xdr:cNvPr>
        <xdr:cNvCxnSpPr/>
      </xdr:nvCxnSpPr>
      <xdr:spPr>
        <a:xfrm>
          <a:off x="15481300" y="6361067"/>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242" name="楕円 241">
          <a:extLst>
            <a:ext uri="{FF2B5EF4-FFF2-40B4-BE49-F238E27FC236}">
              <a16:creationId xmlns:a16="http://schemas.microsoft.com/office/drawing/2014/main" id="{F25907B8-073A-4DC0-8602-8B4A7DCD0E2A}"/>
            </a:ext>
          </a:extLst>
        </xdr:cNvPr>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37</xdr:row>
      <xdr:rowOff>17417</xdr:rowOff>
    </xdr:to>
    <xdr:cxnSp macro="">
      <xdr:nvCxnSpPr>
        <xdr:cNvPr id="243" name="直線コネクタ 242">
          <a:extLst>
            <a:ext uri="{FF2B5EF4-FFF2-40B4-BE49-F238E27FC236}">
              <a16:creationId xmlns:a16="http://schemas.microsoft.com/office/drawing/2014/main" id="{EED7BF90-FE4C-4F62-B203-505D03A79E08}"/>
            </a:ext>
          </a:extLst>
        </xdr:cNvPr>
        <xdr:cNvCxnSpPr/>
      </xdr:nvCxnSpPr>
      <xdr:spPr>
        <a:xfrm>
          <a:off x="14592300" y="6251666"/>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244" name="楕円 243">
          <a:extLst>
            <a:ext uri="{FF2B5EF4-FFF2-40B4-BE49-F238E27FC236}">
              <a16:creationId xmlns:a16="http://schemas.microsoft.com/office/drawing/2014/main" id="{69B0A033-D997-4136-A40F-CBCDC68BE80C}"/>
            </a:ext>
          </a:extLst>
        </xdr:cNvPr>
        <xdr:cNvSpPr/>
      </xdr:nvSpPr>
      <xdr:spPr>
        <a:xfrm>
          <a:off x="1365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79466</xdr:rowOff>
    </xdr:from>
    <xdr:to>
      <xdr:col>76</xdr:col>
      <xdr:colOff>114300</xdr:colOff>
      <xdr:row>37</xdr:row>
      <xdr:rowOff>117022</xdr:rowOff>
    </xdr:to>
    <xdr:cxnSp macro="">
      <xdr:nvCxnSpPr>
        <xdr:cNvPr id="245" name="直線コネクタ 244">
          <a:extLst>
            <a:ext uri="{FF2B5EF4-FFF2-40B4-BE49-F238E27FC236}">
              <a16:creationId xmlns:a16="http://schemas.microsoft.com/office/drawing/2014/main" id="{1590CE74-646B-480A-BE64-F021E19B2513}"/>
            </a:ext>
          </a:extLst>
        </xdr:cNvPr>
        <xdr:cNvCxnSpPr/>
      </xdr:nvCxnSpPr>
      <xdr:spPr>
        <a:xfrm flipV="1">
          <a:off x="13703300" y="6251666"/>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246" name="楕円 245">
          <a:extLst>
            <a:ext uri="{FF2B5EF4-FFF2-40B4-BE49-F238E27FC236}">
              <a16:creationId xmlns:a16="http://schemas.microsoft.com/office/drawing/2014/main" id="{84AF9D01-2366-443C-BC5E-27D3A943DB1B}"/>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117022</xdr:rowOff>
    </xdr:from>
    <xdr:to>
      <xdr:col>71</xdr:col>
      <xdr:colOff>177800</xdr:colOff>
      <xdr:row>37</xdr:row>
      <xdr:rowOff>156210</xdr:rowOff>
    </xdr:to>
    <xdr:cxnSp macro="">
      <xdr:nvCxnSpPr>
        <xdr:cNvPr id="247" name="直線コネクタ 246">
          <a:extLst>
            <a:ext uri="{FF2B5EF4-FFF2-40B4-BE49-F238E27FC236}">
              <a16:creationId xmlns:a16="http://schemas.microsoft.com/office/drawing/2014/main" id="{B65EFA8C-8379-45E5-9BF0-3DA509E103E8}"/>
            </a:ext>
          </a:extLst>
        </xdr:cNvPr>
        <xdr:cNvCxnSpPr/>
      </xdr:nvCxnSpPr>
      <xdr:spPr>
        <a:xfrm flipV="1">
          <a:off x="12814300" y="64606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F3D30BC5-3FE1-4B24-939A-F1F2C1539A33}"/>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BB4B6F87-812A-429C-9EF3-EDDD11362F31}"/>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59CF17B0-0E1F-4206-A01A-2261F7A7C4E3}"/>
            </a:ext>
          </a:extLst>
        </xdr:cNvPr>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F7C0FAE5-21EE-43EF-B1BD-1B82509D7DC9}"/>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84744</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E49FA731-646C-4358-B204-4547D8726993}"/>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42B45308-040D-4A12-A636-E237C1A3F7FF}"/>
            </a:ext>
          </a:extLst>
        </xdr:cNvPr>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12899</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141A3946-2E2C-4348-BCB0-28109239E7AA}"/>
            </a:ext>
          </a:extLst>
        </xdr:cNvPr>
        <xdr:cNvSpPr txBox="1"/>
      </xdr:nvSpPr>
      <xdr:spPr>
        <a:xfrm>
          <a:off x="13500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D73F49D2-C756-4B81-90B6-45FCC2F23D46}"/>
            </a:ext>
          </a:extLst>
        </xdr:cNvPr>
        <xdr:cNvSpPr txBox="1"/>
      </xdr:nvSpPr>
      <xdr:spPr>
        <a:xfrm>
          <a:off x="12611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318031A3-1BF9-46C5-988F-2A62A5892F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9CF45F56-4FF4-4E59-8AED-4DFA3669B0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0A83BAFE-D177-4F93-BAA6-3E845ACE83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AFFA6F9D-A425-4A44-980C-54799B10EB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FFF0C85D-1F30-4A32-A516-25FADE5409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ADA2A107-F4B2-4A35-9100-0F0FB3D652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FEBEDEB1-72A6-4256-80B4-9EE1C3B677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59E34592-9CFE-4BB7-A9FC-7ECA27BF6F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1CBCD1B3-6D04-4689-8043-6DDD4F7E05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9A065BD4-0626-4516-A7F8-31DE17BF29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a:extLst>
            <a:ext uri="{FF2B5EF4-FFF2-40B4-BE49-F238E27FC236}">
              <a16:creationId xmlns:a16="http://schemas.microsoft.com/office/drawing/2014/main" id="{1A80B8A8-F599-492E-9C84-AE3A33DD1FB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7" name="テキスト ボックス 266">
          <a:extLst>
            <a:ext uri="{FF2B5EF4-FFF2-40B4-BE49-F238E27FC236}">
              <a16:creationId xmlns:a16="http://schemas.microsoft.com/office/drawing/2014/main" id="{78CDA460-CEE9-4D7D-A76C-15AAD7C7DA1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a:extLst>
            <a:ext uri="{FF2B5EF4-FFF2-40B4-BE49-F238E27FC236}">
              <a16:creationId xmlns:a16="http://schemas.microsoft.com/office/drawing/2014/main" id="{4C285D84-6EAF-4DDB-B9B9-F6FDA7D468D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9" name="テキスト ボックス 268">
          <a:extLst>
            <a:ext uri="{FF2B5EF4-FFF2-40B4-BE49-F238E27FC236}">
              <a16:creationId xmlns:a16="http://schemas.microsoft.com/office/drawing/2014/main" id="{FFC6AC35-0679-4E9F-95FB-EBC09531A22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a:extLst>
            <a:ext uri="{FF2B5EF4-FFF2-40B4-BE49-F238E27FC236}">
              <a16:creationId xmlns:a16="http://schemas.microsoft.com/office/drawing/2014/main" id="{37D53B3E-44BF-420C-AE3A-006845CB60C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1" name="テキスト ボックス 270">
          <a:extLst>
            <a:ext uri="{FF2B5EF4-FFF2-40B4-BE49-F238E27FC236}">
              <a16:creationId xmlns:a16="http://schemas.microsoft.com/office/drawing/2014/main" id="{F2B49A80-E769-4714-B8D7-FFD7C6F0DBA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a:extLst>
            <a:ext uri="{FF2B5EF4-FFF2-40B4-BE49-F238E27FC236}">
              <a16:creationId xmlns:a16="http://schemas.microsoft.com/office/drawing/2014/main" id="{5F6BCBF7-C348-416A-A6C2-7CD4DDE5001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3" name="テキスト ボックス 272">
          <a:extLst>
            <a:ext uri="{FF2B5EF4-FFF2-40B4-BE49-F238E27FC236}">
              <a16:creationId xmlns:a16="http://schemas.microsoft.com/office/drawing/2014/main" id="{45A263BC-3FEA-44E1-8BDD-2117BF771A1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2307F82B-ADCC-4D96-A90C-1F2DFC4069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5" name="テキスト ボックス 274">
          <a:extLst>
            <a:ext uri="{FF2B5EF4-FFF2-40B4-BE49-F238E27FC236}">
              <a16:creationId xmlns:a16="http://schemas.microsoft.com/office/drawing/2014/main" id="{3FF4232F-3C39-4786-A67F-7DB5B9B2D85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5C555EBD-6D31-4C04-9763-E76FC16AF4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277" name="直線コネクタ 276">
          <a:extLst>
            <a:ext uri="{FF2B5EF4-FFF2-40B4-BE49-F238E27FC236}">
              <a16:creationId xmlns:a16="http://schemas.microsoft.com/office/drawing/2014/main" id="{F02D7B01-959F-47AC-AC34-8AA680312DE7}"/>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278" name="【一般廃棄物処理施設】&#10;一人当たり有形固定資産（償却資産）額最小値テキスト">
          <a:extLst>
            <a:ext uri="{FF2B5EF4-FFF2-40B4-BE49-F238E27FC236}">
              <a16:creationId xmlns:a16="http://schemas.microsoft.com/office/drawing/2014/main" id="{DBB69A18-43E0-4EF7-B8D3-409E7292CEAD}"/>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279" name="直線コネクタ 278">
          <a:extLst>
            <a:ext uri="{FF2B5EF4-FFF2-40B4-BE49-F238E27FC236}">
              <a16:creationId xmlns:a16="http://schemas.microsoft.com/office/drawing/2014/main" id="{55D9CD26-F7B5-4DD1-924C-FD648DCFFD98}"/>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C87A01FD-8E2E-44B5-AA20-64AF99A8EC61}"/>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281" name="直線コネクタ 280">
          <a:extLst>
            <a:ext uri="{FF2B5EF4-FFF2-40B4-BE49-F238E27FC236}">
              <a16:creationId xmlns:a16="http://schemas.microsoft.com/office/drawing/2014/main" id="{D6886C5E-A764-47CA-A5E4-3F5FD2281E7F}"/>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282" name="【一般廃棄物処理施設】&#10;一人当たり有形固定資産（償却資産）額平均値テキスト">
          <a:extLst>
            <a:ext uri="{FF2B5EF4-FFF2-40B4-BE49-F238E27FC236}">
              <a16:creationId xmlns:a16="http://schemas.microsoft.com/office/drawing/2014/main" id="{07073F20-4618-4FC7-941B-937DED858108}"/>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283" name="フローチャート: 判断 282">
          <a:extLst>
            <a:ext uri="{FF2B5EF4-FFF2-40B4-BE49-F238E27FC236}">
              <a16:creationId xmlns:a16="http://schemas.microsoft.com/office/drawing/2014/main" id="{1EC86A8C-7949-437A-81B2-50E220E7DB5D}"/>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284" name="フローチャート: 判断 283">
          <a:extLst>
            <a:ext uri="{FF2B5EF4-FFF2-40B4-BE49-F238E27FC236}">
              <a16:creationId xmlns:a16="http://schemas.microsoft.com/office/drawing/2014/main" id="{D613294D-9788-4CD3-94B8-7461A5C868A9}"/>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285" name="フローチャート: 判断 284">
          <a:extLst>
            <a:ext uri="{FF2B5EF4-FFF2-40B4-BE49-F238E27FC236}">
              <a16:creationId xmlns:a16="http://schemas.microsoft.com/office/drawing/2014/main" id="{EADC4083-326E-4ABF-9CD9-16A513F3B5BE}"/>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286" name="フローチャート: 判断 285">
          <a:extLst>
            <a:ext uri="{FF2B5EF4-FFF2-40B4-BE49-F238E27FC236}">
              <a16:creationId xmlns:a16="http://schemas.microsoft.com/office/drawing/2014/main" id="{EEA3D1AC-7971-49D4-A588-099C1A26F2CA}"/>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287" name="フローチャート: 判断 286">
          <a:extLst>
            <a:ext uri="{FF2B5EF4-FFF2-40B4-BE49-F238E27FC236}">
              <a16:creationId xmlns:a16="http://schemas.microsoft.com/office/drawing/2014/main" id="{A42A0D0B-F309-43B8-9E5B-481592CF65FB}"/>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569DE51B-7B71-43E4-9165-11EF381C5F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4BD13424-455C-49DA-AD71-CCCEF453A2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EB5FA08A-EC72-42A1-A4A6-9008027C7A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2FF2D574-71BE-4207-94FD-2DA4D2B404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A097DFB8-54F3-4BB2-8367-340614F63D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36798</xdr:rowOff>
    </xdr:from>
    <xdr:to>
      <xdr:col>116</xdr:col>
      <xdr:colOff>114300</xdr:colOff>
      <xdr:row>40</xdr:row>
      <xdr:rowOff>138398</xdr:rowOff>
    </xdr:to>
    <xdr:sp macro="" textlink="">
      <xdr:nvSpPr>
        <xdr:cNvPr id="293" name="楕円 292">
          <a:extLst>
            <a:ext uri="{FF2B5EF4-FFF2-40B4-BE49-F238E27FC236}">
              <a16:creationId xmlns:a16="http://schemas.microsoft.com/office/drawing/2014/main" id="{A4BE7FAC-29FB-4A7B-883C-95FDFD8D2900}"/>
            </a:ext>
          </a:extLst>
        </xdr:cNvPr>
        <xdr:cNvSpPr/>
      </xdr:nvSpPr>
      <xdr:spPr>
        <a:xfrm>
          <a:off x="22110700" y="68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15225</xdr:rowOff>
    </xdr:from>
    <xdr:ext cx="534377" cy="259045"/>
    <xdr:sp macro="" textlink="">
      <xdr:nvSpPr>
        <xdr:cNvPr id="294" name="【一般廃棄物処理施設】&#10;一人当たり有形固定資産（償却資産）額該当値テキスト">
          <a:extLst>
            <a:ext uri="{FF2B5EF4-FFF2-40B4-BE49-F238E27FC236}">
              <a16:creationId xmlns:a16="http://schemas.microsoft.com/office/drawing/2014/main" id="{95A7FF70-5E92-43B8-B577-2A15B0229302}"/>
            </a:ext>
          </a:extLst>
        </xdr:cNvPr>
        <xdr:cNvSpPr txBox="1"/>
      </xdr:nvSpPr>
      <xdr:spPr>
        <a:xfrm>
          <a:off x="22199600" y="68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38403</xdr:rowOff>
    </xdr:from>
    <xdr:to>
      <xdr:col>112</xdr:col>
      <xdr:colOff>38100</xdr:colOff>
      <xdr:row>40</xdr:row>
      <xdr:rowOff>140003</xdr:rowOff>
    </xdr:to>
    <xdr:sp macro="" textlink="">
      <xdr:nvSpPr>
        <xdr:cNvPr id="295" name="楕円 294">
          <a:extLst>
            <a:ext uri="{FF2B5EF4-FFF2-40B4-BE49-F238E27FC236}">
              <a16:creationId xmlns:a16="http://schemas.microsoft.com/office/drawing/2014/main" id="{4496C5F6-23F1-4E76-BD48-1EBDD909F5DE}"/>
            </a:ext>
          </a:extLst>
        </xdr:cNvPr>
        <xdr:cNvSpPr/>
      </xdr:nvSpPr>
      <xdr:spPr>
        <a:xfrm>
          <a:off x="21272500" y="68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87598</xdr:rowOff>
    </xdr:from>
    <xdr:to>
      <xdr:col>116</xdr:col>
      <xdr:colOff>63500</xdr:colOff>
      <xdr:row>40</xdr:row>
      <xdr:rowOff>89203</xdr:rowOff>
    </xdr:to>
    <xdr:cxnSp macro="">
      <xdr:nvCxnSpPr>
        <xdr:cNvPr id="296" name="直線コネクタ 295">
          <a:extLst>
            <a:ext uri="{FF2B5EF4-FFF2-40B4-BE49-F238E27FC236}">
              <a16:creationId xmlns:a16="http://schemas.microsoft.com/office/drawing/2014/main" id="{CE4F00B0-AE41-4C77-96E7-A4B87F1C1165}"/>
            </a:ext>
          </a:extLst>
        </xdr:cNvPr>
        <xdr:cNvCxnSpPr/>
      </xdr:nvCxnSpPr>
      <xdr:spPr>
        <a:xfrm flipV="1">
          <a:off x="21323300" y="6945598"/>
          <a:ext cx="8382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28637</xdr:rowOff>
    </xdr:from>
    <xdr:to>
      <xdr:col>107</xdr:col>
      <xdr:colOff>101600</xdr:colOff>
      <xdr:row>40</xdr:row>
      <xdr:rowOff>130237</xdr:rowOff>
    </xdr:to>
    <xdr:sp macro="" textlink="">
      <xdr:nvSpPr>
        <xdr:cNvPr id="297" name="楕円 296">
          <a:extLst>
            <a:ext uri="{FF2B5EF4-FFF2-40B4-BE49-F238E27FC236}">
              <a16:creationId xmlns:a16="http://schemas.microsoft.com/office/drawing/2014/main" id="{B1773B6F-7F30-460D-8C1C-5087E1F67B62}"/>
            </a:ext>
          </a:extLst>
        </xdr:cNvPr>
        <xdr:cNvSpPr/>
      </xdr:nvSpPr>
      <xdr:spPr>
        <a:xfrm>
          <a:off x="20383500" y="68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79437</xdr:rowOff>
    </xdr:from>
    <xdr:to>
      <xdr:col>111</xdr:col>
      <xdr:colOff>177800</xdr:colOff>
      <xdr:row>40</xdr:row>
      <xdr:rowOff>89203</xdr:rowOff>
    </xdr:to>
    <xdr:cxnSp macro="">
      <xdr:nvCxnSpPr>
        <xdr:cNvPr id="298" name="直線コネクタ 297">
          <a:extLst>
            <a:ext uri="{FF2B5EF4-FFF2-40B4-BE49-F238E27FC236}">
              <a16:creationId xmlns:a16="http://schemas.microsoft.com/office/drawing/2014/main" id="{2E25F3F5-B4C1-4593-82D9-12CDB23CBC20}"/>
            </a:ext>
          </a:extLst>
        </xdr:cNvPr>
        <xdr:cNvCxnSpPr/>
      </xdr:nvCxnSpPr>
      <xdr:spPr>
        <a:xfrm>
          <a:off x="20434300" y="6937437"/>
          <a:ext cx="8890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133409</xdr:rowOff>
    </xdr:from>
    <xdr:to>
      <xdr:col>102</xdr:col>
      <xdr:colOff>165100</xdr:colOff>
      <xdr:row>41</xdr:row>
      <xdr:rowOff>63559</xdr:rowOff>
    </xdr:to>
    <xdr:sp macro="" textlink="">
      <xdr:nvSpPr>
        <xdr:cNvPr id="299" name="楕円 298">
          <a:extLst>
            <a:ext uri="{FF2B5EF4-FFF2-40B4-BE49-F238E27FC236}">
              <a16:creationId xmlns:a16="http://schemas.microsoft.com/office/drawing/2014/main" id="{317E2707-4E8C-451F-8181-B0C45F22D774}"/>
            </a:ext>
          </a:extLst>
        </xdr:cNvPr>
        <xdr:cNvSpPr/>
      </xdr:nvSpPr>
      <xdr:spPr>
        <a:xfrm>
          <a:off x="19494500" y="69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79437</xdr:rowOff>
    </xdr:from>
    <xdr:to>
      <xdr:col>107</xdr:col>
      <xdr:colOff>50800</xdr:colOff>
      <xdr:row>41</xdr:row>
      <xdr:rowOff>12759</xdr:rowOff>
    </xdr:to>
    <xdr:cxnSp macro="">
      <xdr:nvCxnSpPr>
        <xdr:cNvPr id="300" name="直線コネクタ 299">
          <a:extLst>
            <a:ext uri="{FF2B5EF4-FFF2-40B4-BE49-F238E27FC236}">
              <a16:creationId xmlns:a16="http://schemas.microsoft.com/office/drawing/2014/main" id="{17E1AB21-2626-4551-8EA1-ECB522533089}"/>
            </a:ext>
          </a:extLst>
        </xdr:cNvPr>
        <xdr:cNvCxnSpPr/>
      </xdr:nvCxnSpPr>
      <xdr:spPr>
        <a:xfrm flipV="1">
          <a:off x="19545300" y="6937437"/>
          <a:ext cx="889000" cy="10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132390</xdr:rowOff>
    </xdr:from>
    <xdr:to>
      <xdr:col>98</xdr:col>
      <xdr:colOff>38100</xdr:colOff>
      <xdr:row>41</xdr:row>
      <xdr:rowOff>62540</xdr:rowOff>
    </xdr:to>
    <xdr:sp macro="" textlink="">
      <xdr:nvSpPr>
        <xdr:cNvPr id="301" name="楕円 300">
          <a:extLst>
            <a:ext uri="{FF2B5EF4-FFF2-40B4-BE49-F238E27FC236}">
              <a16:creationId xmlns:a16="http://schemas.microsoft.com/office/drawing/2014/main" id="{A8324D4D-7CFA-4452-849D-BBE0080809BD}"/>
            </a:ext>
          </a:extLst>
        </xdr:cNvPr>
        <xdr:cNvSpPr/>
      </xdr:nvSpPr>
      <xdr:spPr>
        <a:xfrm>
          <a:off x="18605500" y="69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11740</xdr:rowOff>
    </xdr:from>
    <xdr:to>
      <xdr:col>102</xdr:col>
      <xdr:colOff>114300</xdr:colOff>
      <xdr:row>41</xdr:row>
      <xdr:rowOff>12759</xdr:rowOff>
    </xdr:to>
    <xdr:cxnSp macro="">
      <xdr:nvCxnSpPr>
        <xdr:cNvPr id="302" name="直線コネクタ 301">
          <a:extLst>
            <a:ext uri="{FF2B5EF4-FFF2-40B4-BE49-F238E27FC236}">
              <a16:creationId xmlns:a16="http://schemas.microsoft.com/office/drawing/2014/main" id="{39713DE6-4062-4685-9396-39A0088209A7}"/>
            </a:ext>
          </a:extLst>
        </xdr:cNvPr>
        <xdr:cNvCxnSpPr/>
      </xdr:nvCxnSpPr>
      <xdr:spPr>
        <a:xfrm>
          <a:off x="18656300" y="7041190"/>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303" name="n_1aveValue【一般廃棄物処理施設】&#10;一人当たり有形固定資産（償却資産）額">
          <a:extLst>
            <a:ext uri="{FF2B5EF4-FFF2-40B4-BE49-F238E27FC236}">
              <a16:creationId xmlns:a16="http://schemas.microsoft.com/office/drawing/2014/main" id="{B247F328-8BA7-46CA-99A2-6562D15A4201}"/>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304" name="n_2aveValue【一般廃棄物処理施設】&#10;一人当たり有形固定資産（償却資産）額">
          <a:extLst>
            <a:ext uri="{FF2B5EF4-FFF2-40B4-BE49-F238E27FC236}">
              <a16:creationId xmlns:a16="http://schemas.microsoft.com/office/drawing/2014/main" id="{6AFFF267-61D7-4B5D-8CBF-B748CF3E9A43}"/>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305" name="n_3aveValue【一般廃棄物処理施設】&#10;一人当たり有形固定資産（償却資産）額">
          <a:extLst>
            <a:ext uri="{FF2B5EF4-FFF2-40B4-BE49-F238E27FC236}">
              <a16:creationId xmlns:a16="http://schemas.microsoft.com/office/drawing/2014/main" id="{D152EF18-9435-4164-AAFA-CC29412EC442}"/>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306" name="n_4aveValue【一般廃棄物処理施設】&#10;一人当たり有形固定資産（償却資産）額">
          <a:extLst>
            <a:ext uri="{FF2B5EF4-FFF2-40B4-BE49-F238E27FC236}">
              <a16:creationId xmlns:a16="http://schemas.microsoft.com/office/drawing/2014/main" id="{CD2B85CE-269B-42DA-81A6-C88F25DBD42E}"/>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131130</xdr:rowOff>
    </xdr:from>
    <xdr:ext cx="534377" cy="259045"/>
    <xdr:sp macro="" textlink="">
      <xdr:nvSpPr>
        <xdr:cNvPr id="307" name="n_1mainValue【一般廃棄物処理施設】&#10;一人当たり有形固定資産（償却資産）額">
          <a:extLst>
            <a:ext uri="{FF2B5EF4-FFF2-40B4-BE49-F238E27FC236}">
              <a16:creationId xmlns:a16="http://schemas.microsoft.com/office/drawing/2014/main" id="{7DCFEC11-E4FC-4107-B1C1-BE5686E90A8C}"/>
            </a:ext>
          </a:extLst>
        </xdr:cNvPr>
        <xdr:cNvSpPr txBox="1"/>
      </xdr:nvSpPr>
      <xdr:spPr>
        <a:xfrm>
          <a:off x="21043411" y="69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121364</xdr:rowOff>
    </xdr:from>
    <xdr:ext cx="534377" cy="259045"/>
    <xdr:sp macro="" textlink="">
      <xdr:nvSpPr>
        <xdr:cNvPr id="308" name="n_2mainValue【一般廃棄物処理施設】&#10;一人当たり有形固定資産（償却資産）額">
          <a:extLst>
            <a:ext uri="{FF2B5EF4-FFF2-40B4-BE49-F238E27FC236}">
              <a16:creationId xmlns:a16="http://schemas.microsoft.com/office/drawing/2014/main" id="{E7131775-4CC3-4EB2-B78C-457AEF948D26}"/>
            </a:ext>
          </a:extLst>
        </xdr:cNvPr>
        <xdr:cNvSpPr txBox="1"/>
      </xdr:nvSpPr>
      <xdr:spPr>
        <a:xfrm>
          <a:off x="20167111" y="69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54686</xdr:rowOff>
    </xdr:from>
    <xdr:ext cx="534377" cy="259045"/>
    <xdr:sp macro="" textlink="">
      <xdr:nvSpPr>
        <xdr:cNvPr id="309" name="n_3mainValue【一般廃棄物処理施設】&#10;一人当たり有形固定資産（償却資産）額">
          <a:extLst>
            <a:ext uri="{FF2B5EF4-FFF2-40B4-BE49-F238E27FC236}">
              <a16:creationId xmlns:a16="http://schemas.microsoft.com/office/drawing/2014/main" id="{65A4BFEA-E219-4D07-945F-A04AA958B460}"/>
            </a:ext>
          </a:extLst>
        </xdr:cNvPr>
        <xdr:cNvSpPr txBox="1"/>
      </xdr:nvSpPr>
      <xdr:spPr>
        <a:xfrm>
          <a:off x="19278111" y="70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53667</xdr:rowOff>
    </xdr:from>
    <xdr:ext cx="534377" cy="259045"/>
    <xdr:sp macro="" textlink="">
      <xdr:nvSpPr>
        <xdr:cNvPr id="310" name="n_4mainValue【一般廃棄物処理施設】&#10;一人当たり有形固定資産（償却資産）額">
          <a:extLst>
            <a:ext uri="{FF2B5EF4-FFF2-40B4-BE49-F238E27FC236}">
              <a16:creationId xmlns:a16="http://schemas.microsoft.com/office/drawing/2014/main" id="{B900BF38-665F-4D70-B698-71F946CE90B5}"/>
            </a:ext>
          </a:extLst>
        </xdr:cNvPr>
        <xdr:cNvSpPr txBox="1"/>
      </xdr:nvSpPr>
      <xdr:spPr>
        <a:xfrm>
          <a:off x="18389111" y="70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2041213B-02BE-4915-B9AE-8D76B3918B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300087F7-F7E8-43F0-A354-3F177F61AD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C33422A3-FCD9-4D10-BFBC-1421AB8754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83CB2454-FFD7-4F1C-BBCC-626501715B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67AFC7A-A185-44F2-8469-07C8DFBFF3C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57435B36-3BF6-4242-9C62-E94862AC73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480F07CB-91A0-4D5C-833F-A316640CD1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A3290D13-0351-4F11-AFE0-50FAAEB19F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815F1964-9864-4F7C-BB41-955A98B32F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ED87FCEE-C7B0-44DB-AE53-045201EF1A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B3EC56EF-91A9-484E-A2F8-C5D6FD6B37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53B8B75D-F93F-4271-A058-F750D22B01B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12C9CF53-CA1B-41BC-A8B5-E4408E7B53A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263EC362-59DF-4B43-AD7E-8C7EEFF05CE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6A75C88A-6604-40F4-9B28-7937869407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736597C9-2EE4-4C0D-B2DB-B9F32A32049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F13ADAE2-B454-4278-9954-D427B94142D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66732151-11B6-4B8D-A4AA-B335D862824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6B21CCA5-3F5C-4982-AF2E-92858D9EAC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A8A5C2D6-7B64-4AF7-A3CB-DE8153783B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C0344596-AA99-4083-A682-B52449C3A2B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A253DE49-3ADE-4150-BFFC-4382F3434D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A059D23E-6C14-4E29-B2B8-33B572CA8A5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ECC75913-142F-41F5-962C-11575C5736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64D4F4D3-EAD0-47C1-BC88-B9EED8C766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336" name="直線コネクタ 335">
          <a:extLst>
            <a:ext uri="{FF2B5EF4-FFF2-40B4-BE49-F238E27FC236}">
              <a16:creationId xmlns:a16="http://schemas.microsoft.com/office/drawing/2014/main" id="{D035D0B9-83D3-4E18-8C98-F4DBDD12CF2D}"/>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id="{09512442-1860-460C-B991-9F90B0B54FE4}"/>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338" name="直線コネクタ 337">
          <a:extLst>
            <a:ext uri="{FF2B5EF4-FFF2-40B4-BE49-F238E27FC236}">
              <a16:creationId xmlns:a16="http://schemas.microsoft.com/office/drawing/2014/main" id="{72F97D06-966A-4083-98AD-A1F0D0297062}"/>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39" name="【保健センター・保健所】&#10;有形固定資産減価償却率最大値テキスト">
          <a:extLst>
            <a:ext uri="{FF2B5EF4-FFF2-40B4-BE49-F238E27FC236}">
              <a16:creationId xmlns:a16="http://schemas.microsoft.com/office/drawing/2014/main" id="{503642BD-9607-474B-9603-9A61C1E6764A}"/>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0" name="直線コネクタ 339">
          <a:extLst>
            <a:ext uri="{FF2B5EF4-FFF2-40B4-BE49-F238E27FC236}">
              <a16:creationId xmlns:a16="http://schemas.microsoft.com/office/drawing/2014/main" id="{754DBDA1-D49E-42FB-BC57-93EB702FA74D}"/>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A2C5DBAF-73DD-486A-894C-8C8665C91016}"/>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342" name="フローチャート: 判断 341">
          <a:extLst>
            <a:ext uri="{FF2B5EF4-FFF2-40B4-BE49-F238E27FC236}">
              <a16:creationId xmlns:a16="http://schemas.microsoft.com/office/drawing/2014/main" id="{E478A015-AF02-49B0-ABE1-61E9AC6AF4AB}"/>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3" name="フローチャート: 判断 342">
          <a:extLst>
            <a:ext uri="{FF2B5EF4-FFF2-40B4-BE49-F238E27FC236}">
              <a16:creationId xmlns:a16="http://schemas.microsoft.com/office/drawing/2014/main" id="{3CCFBC52-F45A-440F-A621-DFD7873CAF01}"/>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344" name="フローチャート: 判断 343">
          <a:extLst>
            <a:ext uri="{FF2B5EF4-FFF2-40B4-BE49-F238E27FC236}">
              <a16:creationId xmlns:a16="http://schemas.microsoft.com/office/drawing/2014/main" id="{CB5795E5-931E-4BBA-885F-1F4074E03F96}"/>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345" name="フローチャート: 判断 344">
          <a:extLst>
            <a:ext uri="{FF2B5EF4-FFF2-40B4-BE49-F238E27FC236}">
              <a16:creationId xmlns:a16="http://schemas.microsoft.com/office/drawing/2014/main" id="{C4172F6A-D561-4754-9232-7872E945D99B}"/>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346" name="フローチャート: 判断 345">
          <a:extLst>
            <a:ext uri="{FF2B5EF4-FFF2-40B4-BE49-F238E27FC236}">
              <a16:creationId xmlns:a16="http://schemas.microsoft.com/office/drawing/2014/main" id="{0AE5422B-629E-4728-B726-99E294939405}"/>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F9A6E577-E6CC-44BA-8F83-A808D1956F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430E1D33-2B68-474D-A926-26D92B40E3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F14A7B2-2F97-443A-A62A-011B83DF8A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87BC9F18-1D77-432F-9353-D342BA50D3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B0E88036-5D92-4867-AB63-E657D144A3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352" name="楕円 351">
          <a:extLst>
            <a:ext uri="{FF2B5EF4-FFF2-40B4-BE49-F238E27FC236}">
              <a16:creationId xmlns:a16="http://schemas.microsoft.com/office/drawing/2014/main" id="{F0EFDAAD-2E02-44E1-B644-AE568ADA935B}"/>
            </a:ext>
          </a:extLst>
        </xdr:cNvPr>
        <xdr:cNvSpPr/>
      </xdr:nvSpPr>
      <xdr:spPr>
        <a:xfrm>
          <a:off x="16268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34126</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FBC1CD47-17F9-4ACD-AE72-2EB9E5DBBCDB}"/>
            </a:ext>
          </a:extLst>
        </xdr:cNvPr>
        <xdr:cNvSpPr txBox="1"/>
      </xdr:nvSpPr>
      <xdr:spPr>
        <a:xfrm>
          <a:off x="16357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136978</xdr:rowOff>
    </xdr:from>
    <xdr:to>
      <xdr:col>81</xdr:col>
      <xdr:colOff>101600</xdr:colOff>
      <xdr:row>60</xdr:row>
      <xdr:rowOff>67128</xdr:rowOff>
    </xdr:to>
    <xdr:sp macro="" textlink="">
      <xdr:nvSpPr>
        <xdr:cNvPr id="354" name="楕円 353">
          <a:extLst>
            <a:ext uri="{FF2B5EF4-FFF2-40B4-BE49-F238E27FC236}">
              <a16:creationId xmlns:a16="http://schemas.microsoft.com/office/drawing/2014/main" id="{D9244277-AA8A-4BC4-A6DC-CF9FF1C106FD}"/>
            </a:ext>
          </a:extLst>
        </xdr:cNvPr>
        <xdr:cNvSpPr/>
      </xdr:nvSpPr>
      <xdr:spPr>
        <a:xfrm>
          <a:off x="15430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xdr:rowOff>
    </xdr:from>
    <xdr:to>
      <xdr:col>85</xdr:col>
      <xdr:colOff>127000</xdr:colOff>
      <xdr:row>60</xdr:row>
      <xdr:rowOff>62049</xdr:rowOff>
    </xdr:to>
    <xdr:cxnSp macro="">
      <xdr:nvCxnSpPr>
        <xdr:cNvPr id="355" name="直線コネクタ 354">
          <a:extLst>
            <a:ext uri="{FF2B5EF4-FFF2-40B4-BE49-F238E27FC236}">
              <a16:creationId xmlns:a16="http://schemas.microsoft.com/office/drawing/2014/main" id="{FA33B8A7-069B-4B33-89D9-D80273E7E0FA}"/>
            </a:ext>
          </a:extLst>
        </xdr:cNvPr>
        <xdr:cNvCxnSpPr/>
      </xdr:nvCxnSpPr>
      <xdr:spPr>
        <a:xfrm>
          <a:off x="15481300" y="103033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356" name="楕円 355">
          <a:extLst>
            <a:ext uri="{FF2B5EF4-FFF2-40B4-BE49-F238E27FC236}">
              <a16:creationId xmlns:a16="http://schemas.microsoft.com/office/drawing/2014/main" id="{55F3B852-C139-4102-811A-1B8566C7CF01}"/>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16328</xdr:rowOff>
    </xdr:to>
    <xdr:cxnSp macro="">
      <xdr:nvCxnSpPr>
        <xdr:cNvPr id="357" name="直線コネクタ 356">
          <a:extLst>
            <a:ext uri="{FF2B5EF4-FFF2-40B4-BE49-F238E27FC236}">
              <a16:creationId xmlns:a16="http://schemas.microsoft.com/office/drawing/2014/main" id="{58332BBA-D037-452A-887E-5A93538A730F}"/>
            </a:ext>
          </a:extLst>
        </xdr:cNvPr>
        <xdr:cNvCxnSpPr/>
      </xdr:nvCxnSpPr>
      <xdr:spPr>
        <a:xfrm>
          <a:off x="14592300" y="102837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73297</xdr:rowOff>
    </xdr:from>
    <xdr:to>
      <xdr:col>72</xdr:col>
      <xdr:colOff>38100</xdr:colOff>
      <xdr:row>60</xdr:row>
      <xdr:rowOff>3447</xdr:rowOff>
    </xdr:to>
    <xdr:sp macro="" textlink="">
      <xdr:nvSpPr>
        <xdr:cNvPr id="358" name="楕円 357">
          <a:extLst>
            <a:ext uri="{FF2B5EF4-FFF2-40B4-BE49-F238E27FC236}">
              <a16:creationId xmlns:a16="http://schemas.microsoft.com/office/drawing/2014/main" id="{DFA08F70-C0BA-40C8-8DE7-1C3AECD77B0A}"/>
            </a:ext>
          </a:extLst>
        </xdr:cNvPr>
        <xdr:cNvSpPr/>
      </xdr:nvSpPr>
      <xdr:spPr>
        <a:xfrm>
          <a:off x="13652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124097</xdr:rowOff>
    </xdr:from>
    <xdr:to>
      <xdr:col>76</xdr:col>
      <xdr:colOff>114300</xdr:colOff>
      <xdr:row>59</xdr:row>
      <xdr:rowOff>168184</xdr:rowOff>
    </xdr:to>
    <xdr:cxnSp macro="">
      <xdr:nvCxnSpPr>
        <xdr:cNvPr id="359" name="直線コネクタ 358">
          <a:extLst>
            <a:ext uri="{FF2B5EF4-FFF2-40B4-BE49-F238E27FC236}">
              <a16:creationId xmlns:a16="http://schemas.microsoft.com/office/drawing/2014/main" id="{91611646-68E6-4B42-B49C-3B5E271E4F31}"/>
            </a:ext>
          </a:extLst>
        </xdr:cNvPr>
        <xdr:cNvCxnSpPr/>
      </xdr:nvCxnSpPr>
      <xdr:spPr>
        <a:xfrm>
          <a:off x="13703300" y="102396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30843</xdr:rowOff>
    </xdr:from>
    <xdr:to>
      <xdr:col>67</xdr:col>
      <xdr:colOff>101600</xdr:colOff>
      <xdr:row>59</xdr:row>
      <xdr:rowOff>132443</xdr:rowOff>
    </xdr:to>
    <xdr:sp macro="" textlink="">
      <xdr:nvSpPr>
        <xdr:cNvPr id="360" name="楕円 359">
          <a:extLst>
            <a:ext uri="{FF2B5EF4-FFF2-40B4-BE49-F238E27FC236}">
              <a16:creationId xmlns:a16="http://schemas.microsoft.com/office/drawing/2014/main" id="{616FE25F-2FAC-4660-8A86-A3539807CBFB}"/>
            </a:ext>
          </a:extLst>
        </xdr:cNvPr>
        <xdr:cNvSpPr/>
      </xdr:nvSpPr>
      <xdr:spPr>
        <a:xfrm>
          <a:off x="12763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81643</xdr:rowOff>
    </xdr:from>
    <xdr:to>
      <xdr:col>71</xdr:col>
      <xdr:colOff>177800</xdr:colOff>
      <xdr:row>59</xdr:row>
      <xdr:rowOff>124097</xdr:rowOff>
    </xdr:to>
    <xdr:cxnSp macro="">
      <xdr:nvCxnSpPr>
        <xdr:cNvPr id="361" name="直線コネクタ 360">
          <a:extLst>
            <a:ext uri="{FF2B5EF4-FFF2-40B4-BE49-F238E27FC236}">
              <a16:creationId xmlns:a16="http://schemas.microsoft.com/office/drawing/2014/main" id="{AABDB445-B502-4C95-A753-9E41703FB523}"/>
            </a:ext>
          </a:extLst>
        </xdr:cNvPr>
        <xdr:cNvCxnSpPr/>
      </xdr:nvCxnSpPr>
      <xdr:spPr>
        <a:xfrm>
          <a:off x="12814300" y="1019719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D66A66B1-5591-42DC-B36C-E19115382FEF}"/>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19B4A8B8-A5DD-4E2C-95FB-89288FD5F48F}"/>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797FF348-ACA5-4C59-917C-D4CF95AA617B}"/>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763DBD11-9355-4607-89A8-AB94684A861B}"/>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83655</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B201E39E-0D37-4864-99D4-F37D6201B6E6}"/>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C2BD5534-3733-4644-B702-0A3DA53CAC90}"/>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4D7126A0-EEEF-4972-9143-775BD24069BE}"/>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148970</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F0FB392A-659B-4A7E-AA56-E378A8B78753}"/>
            </a:ext>
          </a:extLst>
        </xdr:cNvPr>
        <xdr:cNvSpPr txBox="1"/>
      </xdr:nvSpPr>
      <xdr:spPr>
        <a:xfrm>
          <a:off x="12611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269FBC21-0DF3-4FD3-BBD3-7DF44C7102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EE60175B-DBC3-4490-A87D-96DD435203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5D4742D7-0D0E-4731-AF35-686C638A9F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F44A27A3-DFAF-4819-A03B-C2A10E3432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6F31CFE9-1C6B-4699-8674-BF9FE707D2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0F6A24E3-42ED-4D96-AB77-42FF8E42F8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E2AC61D7-E850-4F59-A812-ABBE30C910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0A2EF2D-2B44-4F7A-BEF2-9B1166D48B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D1B32A94-D2DE-4094-B41E-1158994A4A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6F59C09C-4963-4926-9EC3-421761AE26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0" name="直線コネクタ 379">
          <a:extLst>
            <a:ext uri="{FF2B5EF4-FFF2-40B4-BE49-F238E27FC236}">
              <a16:creationId xmlns:a16="http://schemas.microsoft.com/office/drawing/2014/main" id="{8900222C-B05F-4855-88D2-02C1A5C50F2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1" name="テキスト ボックス 380">
          <a:extLst>
            <a:ext uri="{FF2B5EF4-FFF2-40B4-BE49-F238E27FC236}">
              <a16:creationId xmlns:a16="http://schemas.microsoft.com/office/drawing/2014/main" id="{5A98851E-252A-49AA-8376-4C61665C799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2" name="直線コネクタ 381">
          <a:extLst>
            <a:ext uri="{FF2B5EF4-FFF2-40B4-BE49-F238E27FC236}">
              <a16:creationId xmlns:a16="http://schemas.microsoft.com/office/drawing/2014/main" id="{CEF17982-1E84-4799-9E79-9E55529BA53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3" name="テキスト ボックス 382">
          <a:extLst>
            <a:ext uri="{FF2B5EF4-FFF2-40B4-BE49-F238E27FC236}">
              <a16:creationId xmlns:a16="http://schemas.microsoft.com/office/drawing/2014/main" id="{B0B98F44-5D1F-481B-BCCE-5F21681BAD9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4" name="直線コネクタ 383">
          <a:extLst>
            <a:ext uri="{FF2B5EF4-FFF2-40B4-BE49-F238E27FC236}">
              <a16:creationId xmlns:a16="http://schemas.microsoft.com/office/drawing/2014/main" id="{8C652F5B-6C61-46AE-AE98-6263B908C53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5" name="テキスト ボックス 384">
          <a:extLst>
            <a:ext uri="{FF2B5EF4-FFF2-40B4-BE49-F238E27FC236}">
              <a16:creationId xmlns:a16="http://schemas.microsoft.com/office/drawing/2014/main" id="{3E9EFC90-EB20-4513-ABE9-96CC2273DB2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6" name="直線コネクタ 385">
          <a:extLst>
            <a:ext uri="{FF2B5EF4-FFF2-40B4-BE49-F238E27FC236}">
              <a16:creationId xmlns:a16="http://schemas.microsoft.com/office/drawing/2014/main" id="{0B770CAC-DA0D-4D5C-BDF5-19BF55AAF31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7" name="テキスト ボックス 386">
          <a:extLst>
            <a:ext uri="{FF2B5EF4-FFF2-40B4-BE49-F238E27FC236}">
              <a16:creationId xmlns:a16="http://schemas.microsoft.com/office/drawing/2014/main" id="{399DE013-1358-4232-A1DE-E3C42847698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8" name="直線コネクタ 387">
          <a:extLst>
            <a:ext uri="{FF2B5EF4-FFF2-40B4-BE49-F238E27FC236}">
              <a16:creationId xmlns:a16="http://schemas.microsoft.com/office/drawing/2014/main" id="{DA98557A-681A-4498-B44D-0B1A0216FAD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9" name="テキスト ボックス 388">
          <a:extLst>
            <a:ext uri="{FF2B5EF4-FFF2-40B4-BE49-F238E27FC236}">
              <a16:creationId xmlns:a16="http://schemas.microsoft.com/office/drawing/2014/main" id="{97AFA844-14D9-4EF3-A812-7C125A837BE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0" name="直線コネクタ 389">
          <a:extLst>
            <a:ext uri="{FF2B5EF4-FFF2-40B4-BE49-F238E27FC236}">
              <a16:creationId xmlns:a16="http://schemas.microsoft.com/office/drawing/2014/main" id="{5EFA78CF-5541-4DC8-8A49-95442101A5B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1" name="テキスト ボックス 390">
          <a:extLst>
            <a:ext uri="{FF2B5EF4-FFF2-40B4-BE49-F238E27FC236}">
              <a16:creationId xmlns:a16="http://schemas.microsoft.com/office/drawing/2014/main" id="{29B9BF45-88CD-4F7C-8330-D52C198BA63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EDD3CD4C-8464-4D18-898B-CBA312718E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9B26A331-6AB5-4BBC-B1FE-3AA6DDC6BD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F1CE059A-DDFB-4AE2-80EB-1CFFB139B2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395" name="直線コネクタ 394">
          <a:extLst>
            <a:ext uri="{FF2B5EF4-FFF2-40B4-BE49-F238E27FC236}">
              <a16:creationId xmlns:a16="http://schemas.microsoft.com/office/drawing/2014/main" id="{4F0C6434-D897-4BEE-A0B2-6ADAED854121}"/>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E0C5EEF9-22AE-4007-9F87-573A0A86E19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397" name="直線コネクタ 396">
          <a:extLst>
            <a:ext uri="{FF2B5EF4-FFF2-40B4-BE49-F238E27FC236}">
              <a16:creationId xmlns:a16="http://schemas.microsoft.com/office/drawing/2014/main" id="{CE64360A-EFA9-4956-B3CD-A80C7B8C91FC}"/>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4B478FB7-C7A2-4CBB-A6E4-794DA74B077A}"/>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399" name="直線コネクタ 398">
          <a:extLst>
            <a:ext uri="{FF2B5EF4-FFF2-40B4-BE49-F238E27FC236}">
              <a16:creationId xmlns:a16="http://schemas.microsoft.com/office/drawing/2014/main" id="{FE28BD6C-5412-4A9D-A20A-769D90B9ED55}"/>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875365E0-0C55-40BC-B5C7-25FC4D2D6120}"/>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401" name="フローチャート: 判断 400">
          <a:extLst>
            <a:ext uri="{FF2B5EF4-FFF2-40B4-BE49-F238E27FC236}">
              <a16:creationId xmlns:a16="http://schemas.microsoft.com/office/drawing/2014/main" id="{933275AC-9C9D-4C79-AB59-E7C2EDE23B63}"/>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02" name="フローチャート: 判断 401">
          <a:extLst>
            <a:ext uri="{FF2B5EF4-FFF2-40B4-BE49-F238E27FC236}">
              <a16:creationId xmlns:a16="http://schemas.microsoft.com/office/drawing/2014/main" id="{B2403A06-AAEB-4D2F-B673-164B49E148B8}"/>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03" name="フローチャート: 判断 402">
          <a:extLst>
            <a:ext uri="{FF2B5EF4-FFF2-40B4-BE49-F238E27FC236}">
              <a16:creationId xmlns:a16="http://schemas.microsoft.com/office/drawing/2014/main" id="{544D3554-3AE7-4C19-92AD-5FC00E541597}"/>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404" name="フローチャート: 判断 403">
          <a:extLst>
            <a:ext uri="{FF2B5EF4-FFF2-40B4-BE49-F238E27FC236}">
              <a16:creationId xmlns:a16="http://schemas.microsoft.com/office/drawing/2014/main" id="{939B2679-0832-4F37-8EAB-75E2883663E7}"/>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405" name="フローチャート: 判断 404">
          <a:extLst>
            <a:ext uri="{FF2B5EF4-FFF2-40B4-BE49-F238E27FC236}">
              <a16:creationId xmlns:a16="http://schemas.microsoft.com/office/drawing/2014/main" id="{CD0030E7-8D76-47F9-80E5-84932A56259C}"/>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2823DAA-DDE6-45E9-9542-A9403C8838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D6DE9D4F-3152-4B61-9F66-2EAFF17F7E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D69CD6F9-75F8-4F23-9E60-2BB6CB736D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DA8838F8-5B19-4B94-B561-410F7CE340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21C58190-541A-46B7-B493-84BD0A6DE6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91259</xdr:rowOff>
    </xdr:from>
    <xdr:to>
      <xdr:col>116</xdr:col>
      <xdr:colOff>114300</xdr:colOff>
      <xdr:row>64</xdr:row>
      <xdr:rowOff>21409</xdr:rowOff>
    </xdr:to>
    <xdr:sp macro="" textlink="">
      <xdr:nvSpPr>
        <xdr:cNvPr id="411" name="楕円 410">
          <a:extLst>
            <a:ext uri="{FF2B5EF4-FFF2-40B4-BE49-F238E27FC236}">
              <a16:creationId xmlns:a16="http://schemas.microsoft.com/office/drawing/2014/main" id="{03F51459-4776-445B-ACD0-CBE22DEB36D2}"/>
            </a:ext>
          </a:extLst>
        </xdr:cNvPr>
        <xdr:cNvSpPr/>
      </xdr:nvSpPr>
      <xdr:spPr>
        <a:xfrm>
          <a:off x="22110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69686</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577CFDAF-B665-4016-BF18-D6750168FB28}"/>
            </a:ext>
          </a:extLst>
        </xdr:cNvPr>
        <xdr:cNvSpPr txBox="1"/>
      </xdr:nvSpPr>
      <xdr:spPr>
        <a:xfrm>
          <a:off x="22199600"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413" name="楕円 412">
          <a:extLst>
            <a:ext uri="{FF2B5EF4-FFF2-40B4-BE49-F238E27FC236}">
              <a16:creationId xmlns:a16="http://schemas.microsoft.com/office/drawing/2014/main" id="{564D6DB1-7D52-4A89-A9BB-4881725D0B68}"/>
            </a:ext>
          </a:extLst>
        </xdr:cNvPr>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142059</xdr:rowOff>
    </xdr:to>
    <xdr:cxnSp macro="">
      <xdr:nvCxnSpPr>
        <xdr:cNvPr id="414" name="直線コネクタ 413">
          <a:extLst>
            <a:ext uri="{FF2B5EF4-FFF2-40B4-BE49-F238E27FC236}">
              <a16:creationId xmlns:a16="http://schemas.microsoft.com/office/drawing/2014/main" id="{5A190D26-E5B7-4DBB-8BC9-B0F0DCBEB0C4}"/>
            </a:ext>
          </a:extLst>
        </xdr:cNvPr>
        <xdr:cNvCxnSpPr/>
      </xdr:nvCxnSpPr>
      <xdr:spPr>
        <a:xfrm>
          <a:off x="21323300" y="1094014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415" name="楕円 414">
          <a:extLst>
            <a:ext uri="{FF2B5EF4-FFF2-40B4-BE49-F238E27FC236}">
              <a16:creationId xmlns:a16="http://schemas.microsoft.com/office/drawing/2014/main" id="{CAEFF64D-9099-4ED2-BAA6-30DD02A8B744}"/>
            </a:ext>
          </a:extLst>
        </xdr:cNvPr>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138793</xdr:rowOff>
    </xdr:to>
    <xdr:cxnSp macro="">
      <xdr:nvCxnSpPr>
        <xdr:cNvPr id="416" name="直線コネクタ 415">
          <a:extLst>
            <a:ext uri="{FF2B5EF4-FFF2-40B4-BE49-F238E27FC236}">
              <a16:creationId xmlns:a16="http://schemas.microsoft.com/office/drawing/2014/main" id="{C60B3524-8100-4148-AD54-B03044C372CF}"/>
            </a:ext>
          </a:extLst>
        </xdr:cNvPr>
        <xdr:cNvCxnSpPr/>
      </xdr:nvCxnSpPr>
      <xdr:spPr>
        <a:xfrm>
          <a:off x="20434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417" name="楕円 416">
          <a:extLst>
            <a:ext uri="{FF2B5EF4-FFF2-40B4-BE49-F238E27FC236}">
              <a16:creationId xmlns:a16="http://schemas.microsoft.com/office/drawing/2014/main" id="{96D8FDE9-4C1D-45DC-B935-FC6D098A28BB}"/>
            </a:ext>
          </a:extLst>
        </xdr:cNvPr>
        <xdr:cNvSpPr/>
      </xdr:nvSpPr>
      <xdr:spPr>
        <a:xfrm>
          <a:off x="19494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138793</xdr:rowOff>
    </xdr:to>
    <xdr:cxnSp macro="">
      <xdr:nvCxnSpPr>
        <xdr:cNvPr id="418" name="直線コネクタ 417">
          <a:extLst>
            <a:ext uri="{FF2B5EF4-FFF2-40B4-BE49-F238E27FC236}">
              <a16:creationId xmlns:a16="http://schemas.microsoft.com/office/drawing/2014/main" id="{3DA130DD-5A62-4389-ACEE-1D6492F21F7B}"/>
            </a:ext>
          </a:extLst>
        </xdr:cNvPr>
        <xdr:cNvCxnSpPr/>
      </xdr:nvCxnSpPr>
      <xdr:spPr>
        <a:xfrm>
          <a:off x="19545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419" name="楕円 418">
          <a:extLst>
            <a:ext uri="{FF2B5EF4-FFF2-40B4-BE49-F238E27FC236}">
              <a16:creationId xmlns:a16="http://schemas.microsoft.com/office/drawing/2014/main" id="{B6264B94-A44C-45E2-8D58-CF5475548783}"/>
            </a:ext>
          </a:extLst>
        </xdr:cNvPr>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138793</xdr:rowOff>
    </xdr:to>
    <xdr:cxnSp macro="">
      <xdr:nvCxnSpPr>
        <xdr:cNvPr id="420" name="直線コネクタ 419">
          <a:extLst>
            <a:ext uri="{FF2B5EF4-FFF2-40B4-BE49-F238E27FC236}">
              <a16:creationId xmlns:a16="http://schemas.microsoft.com/office/drawing/2014/main" id="{FA6D8C63-3A2F-4EED-A4A8-3C4BD117F563}"/>
            </a:ext>
          </a:extLst>
        </xdr:cNvPr>
        <xdr:cNvCxnSpPr/>
      </xdr:nvCxnSpPr>
      <xdr:spPr>
        <a:xfrm>
          <a:off x="18656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421" name="n_1aveValue【保健センター・保健所】&#10;一人当たり面積">
          <a:extLst>
            <a:ext uri="{FF2B5EF4-FFF2-40B4-BE49-F238E27FC236}">
              <a16:creationId xmlns:a16="http://schemas.microsoft.com/office/drawing/2014/main" id="{7717412F-6A18-44C5-BB07-C1A2FF823596}"/>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422" name="n_2aveValue【保健センター・保健所】&#10;一人当たり面積">
          <a:extLst>
            <a:ext uri="{FF2B5EF4-FFF2-40B4-BE49-F238E27FC236}">
              <a16:creationId xmlns:a16="http://schemas.microsoft.com/office/drawing/2014/main" id="{26DB9225-E4D1-43AE-9071-6D2E8DFB7244}"/>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423" name="n_3aveValue【保健センター・保健所】&#10;一人当たり面積">
          <a:extLst>
            <a:ext uri="{FF2B5EF4-FFF2-40B4-BE49-F238E27FC236}">
              <a16:creationId xmlns:a16="http://schemas.microsoft.com/office/drawing/2014/main" id="{7DBF5B08-4E88-4660-B1C4-20F641E13B01}"/>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424" name="n_4aveValue【保健センター・保健所】&#10;一人当たり面積">
          <a:extLst>
            <a:ext uri="{FF2B5EF4-FFF2-40B4-BE49-F238E27FC236}">
              <a16:creationId xmlns:a16="http://schemas.microsoft.com/office/drawing/2014/main" id="{E18D609D-B4CF-479C-B41C-BC191B23888D}"/>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425" name="n_1mainValue【保健センター・保健所】&#10;一人当たり面積">
          <a:extLst>
            <a:ext uri="{FF2B5EF4-FFF2-40B4-BE49-F238E27FC236}">
              <a16:creationId xmlns:a16="http://schemas.microsoft.com/office/drawing/2014/main" id="{ED4F2EED-BD1B-4557-B133-1C433C1E93BB}"/>
            </a:ext>
          </a:extLst>
        </xdr:cNvPr>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426" name="n_2mainValue【保健センター・保健所】&#10;一人当たり面積">
          <a:extLst>
            <a:ext uri="{FF2B5EF4-FFF2-40B4-BE49-F238E27FC236}">
              <a16:creationId xmlns:a16="http://schemas.microsoft.com/office/drawing/2014/main" id="{801CAF2B-F8F3-4621-9C66-8744DD545AD5}"/>
            </a:ext>
          </a:extLst>
        </xdr:cNvPr>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427" name="n_3mainValue【保健センター・保健所】&#10;一人当たり面積">
          <a:extLst>
            <a:ext uri="{FF2B5EF4-FFF2-40B4-BE49-F238E27FC236}">
              <a16:creationId xmlns:a16="http://schemas.microsoft.com/office/drawing/2014/main" id="{889D6A33-B1FB-49A6-AD68-076B9BDA4597}"/>
            </a:ext>
          </a:extLst>
        </xdr:cNvPr>
        <xdr:cNvSpPr txBox="1"/>
      </xdr:nvSpPr>
      <xdr:spPr>
        <a:xfrm>
          <a:off x="19310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428" name="n_4mainValue【保健センター・保健所】&#10;一人当たり面積">
          <a:extLst>
            <a:ext uri="{FF2B5EF4-FFF2-40B4-BE49-F238E27FC236}">
              <a16:creationId xmlns:a16="http://schemas.microsoft.com/office/drawing/2014/main" id="{9D0AA99F-429A-4A29-9B23-33A0269B0C60}"/>
            </a:ext>
          </a:extLst>
        </xdr:cNvPr>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415A81A6-0AC1-4209-896F-FA245D207D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5F0E5FB9-0FA0-498D-A478-A55319EE90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E067D7F0-445A-4B04-9BA0-5EF89BCD55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8BAD81EF-A2FF-43AE-B5ED-46DA206E80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3B3B9824-23B2-4625-8525-564B4010A1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5237FC3F-4F8B-48EE-A103-C326B548FC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3E2B0575-E2CD-482C-8925-EDD9ED6C3A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CF47F61F-CD1A-4304-8AA0-A6EB1D4165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6D1CFF59-342C-4E47-8559-BB47CA5456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430FB437-B702-4444-A4FE-2B4BACFDC4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A4504C56-E058-4739-921B-11CCF4BEB5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a:extLst>
            <a:ext uri="{FF2B5EF4-FFF2-40B4-BE49-F238E27FC236}">
              <a16:creationId xmlns:a16="http://schemas.microsoft.com/office/drawing/2014/main" id="{5DBDF15B-0439-4BAC-9B0B-402B52FF94A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a:extLst>
            <a:ext uri="{FF2B5EF4-FFF2-40B4-BE49-F238E27FC236}">
              <a16:creationId xmlns:a16="http://schemas.microsoft.com/office/drawing/2014/main" id="{11F54C74-42EA-46D7-95D5-6B8A63B317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a:extLst>
            <a:ext uri="{FF2B5EF4-FFF2-40B4-BE49-F238E27FC236}">
              <a16:creationId xmlns:a16="http://schemas.microsoft.com/office/drawing/2014/main" id="{9DEFD2AF-E9A7-464A-895E-778E51745A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a:extLst>
            <a:ext uri="{FF2B5EF4-FFF2-40B4-BE49-F238E27FC236}">
              <a16:creationId xmlns:a16="http://schemas.microsoft.com/office/drawing/2014/main" id="{20E4870A-C707-4B33-BE50-5E72A828FC6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a:extLst>
            <a:ext uri="{FF2B5EF4-FFF2-40B4-BE49-F238E27FC236}">
              <a16:creationId xmlns:a16="http://schemas.microsoft.com/office/drawing/2014/main" id="{2B022BA7-0831-42EF-9812-36E1E20E45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a:extLst>
            <a:ext uri="{FF2B5EF4-FFF2-40B4-BE49-F238E27FC236}">
              <a16:creationId xmlns:a16="http://schemas.microsoft.com/office/drawing/2014/main" id="{939F557E-4501-446E-9AF8-D559C01EB80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a:extLst>
            <a:ext uri="{FF2B5EF4-FFF2-40B4-BE49-F238E27FC236}">
              <a16:creationId xmlns:a16="http://schemas.microsoft.com/office/drawing/2014/main" id="{AF497C29-B917-4986-9028-12A744256E2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a:extLst>
            <a:ext uri="{FF2B5EF4-FFF2-40B4-BE49-F238E27FC236}">
              <a16:creationId xmlns:a16="http://schemas.microsoft.com/office/drawing/2014/main" id="{BD6791B3-1E91-4770-91A7-CBD9C6E8251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a:extLst>
            <a:ext uri="{FF2B5EF4-FFF2-40B4-BE49-F238E27FC236}">
              <a16:creationId xmlns:a16="http://schemas.microsoft.com/office/drawing/2014/main" id="{BE33177D-8D40-439C-A50F-107AD61886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a:extLst>
            <a:ext uri="{FF2B5EF4-FFF2-40B4-BE49-F238E27FC236}">
              <a16:creationId xmlns:a16="http://schemas.microsoft.com/office/drawing/2014/main" id="{BA833518-4F8B-41DD-8EC3-194E3D1860E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a:extLst>
            <a:ext uri="{FF2B5EF4-FFF2-40B4-BE49-F238E27FC236}">
              <a16:creationId xmlns:a16="http://schemas.microsoft.com/office/drawing/2014/main" id="{85AB1FA3-1C35-4E32-8F0D-B5E5E3E8603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a:extLst>
            <a:ext uri="{FF2B5EF4-FFF2-40B4-BE49-F238E27FC236}">
              <a16:creationId xmlns:a16="http://schemas.microsoft.com/office/drawing/2014/main" id="{B393E679-C636-403D-AD5E-B2FED687A7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464B38C3-DD9A-43AC-8F60-1D9047C5C2E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FF94BCAD-4AD0-443E-A6A0-3D0D306D01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454" name="直線コネクタ 453">
          <a:extLst>
            <a:ext uri="{FF2B5EF4-FFF2-40B4-BE49-F238E27FC236}">
              <a16:creationId xmlns:a16="http://schemas.microsoft.com/office/drawing/2014/main" id="{D882585A-7B1E-4F22-9342-4A2F2ECCEFCD}"/>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933579FF-EF40-4F2C-BBE9-20CB12A942E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a:extLst>
            <a:ext uri="{FF2B5EF4-FFF2-40B4-BE49-F238E27FC236}">
              <a16:creationId xmlns:a16="http://schemas.microsoft.com/office/drawing/2014/main" id="{FF7BB8C7-220D-46BE-82D3-846A3FE389A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4592CA37-3359-4243-A2FD-9111897F4C5C}"/>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458" name="直線コネクタ 457">
          <a:extLst>
            <a:ext uri="{FF2B5EF4-FFF2-40B4-BE49-F238E27FC236}">
              <a16:creationId xmlns:a16="http://schemas.microsoft.com/office/drawing/2014/main" id="{4EE05346-78E2-47EB-A4ED-E9C46B618AA7}"/>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881E294F-BDF2-44EE-AB10-C7B4C82962FE}"/>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460" name="フローチャート: 判断 459">
          <a:extLst>
            <a:ext uri="{FF2B5EF4-FFF2-40B4-BE49-F238E27FC236}">
              <a16:creationId xmlns:a16="http://schemas.microsoft.com/office/drawing/2014/main" id="{42E7D850-CEEF-49ED-9313-2F58F8F4FF63}"/>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461" name="フローチャート: 判断 460">
          <a:extLst>
            <a:ext uri="{FF2B5EF4-FFF2-40B4-BE49-F238E27FC236}">
              <a16:creationId xmlns:a16="http://schemas.microsoft.com/office/drawing/2014/main" id="{EB76F4A3-6A3F-42DC-9C0B-B4C4826B8531}"/>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462" name="フローチャート: 判断 461">
          <a:extLst>
            <a:ext uri="{FF2B5EF4-FFF2-40B4-BE49-F238E27FC236}">
              <a16:creationId xmlns:a16="http://schemas.microsoft.com/office/drawing/2014/main" id="{03150C88-9521-4C7B-9AD2-6166CE6D084D}"/>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463" name="フローチャート: 判断 462">
          <a:extLst>
            <a:ext uri="{FF2B5EF4-FFF2-40B4-BE49-F238E27FC236}">
              <a16:creationId xmlns:a16="http://schemas.microsoft.com/office/drawing/2014/main" id="{0CB2AE7C-BF4B-4AED-8CF8-33373E69213D}"/>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464" name="フローチャート: 判断 463">
          <a:extLst>
            <a:ext uri="{FF2B5EF4-FFF2-40B4-BE49-F238E27FC236}">
              <a16:creationId xmlns:a16="http://schemas.microsoft.com/office/drawing/2014/main" id="{616C86A8-24B8-404F-9E78-BE8A3EF951B6}"/>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F6ED8AAC-FF2B-45CE-BB66-69A0AF8D8FA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BD0E0E0E-3259-4445-BDBE-BD9101BCA1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E2504DD2-7BED-4E6B-8383-B310F4DD15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362F6ED6-0A2C-4CD4-923A-4FFEF91D9D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246494D4-3DBE-434F-BA5C-4CEF412B0DB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24856</xdr:rowOff>
    </xdr:from>
    <xdr:to>
      <xdr:col>85</xdr:col>
      <xdr:colOff>177800</xdr:colOff>
      <xdr:row>83</xdr:row>
      <xdr:rowOff>126456</xdr:rowOff>
    </xdr:to>
    <xdr:sp macro="" textlink="">
      <xdr:nvSpPr>
        <xdr:cNvPr id="470" name="楕円 469">
          <a:extLst>
            <a:ext uri="{FF2B5EF4-FFF2-40B4-BE49-F238E27FC236}">
              <a16:creationId xmlns:a16="http://schemas.microsoft.com/office/drawing/2014/main" id="{F8D5B80D-7E7E-4E0E-8EE2-F93C07831FB6}"/>
            </a:ext>
          </a:extLst>
        </xdr:cNvPr>
        <xdr:cNvSpPr/>
      </xdr:nvSpPr>
      <xdr:spPr>
        <a:xfrm>
          <a:off x="16268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3283</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D7AD00A6-D9DA-465C-BD80-4C4BD14AC3D0}"/>
            </a:ext>
          </a:extLst>
        </xdr:cNvPr>
        <xdr:cNvSpPr txBox="1"/>
      </xdr:nvSpPr>
      <xdr:spPr>
        <a:xfrm>
          <a:off x="16357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165281</xdr:rowOff>
    </xdr:from>
    <xdr:to>
      <xdr:col>81</xdr:col>
      <xdr:colOff>101600</xdr:colOff>
      <xdr:row>83</xdr:row>
      <xdr:rowOff>95431</xdr:rowOff>
    </xdr:to>
    <xdr:sp macro="" textlink="">
      <xdr:nvSpPr>
        <xdr:cNvPr id="472" name="楕円 471">
          <a:extLst>
            <a:ext uri="{FF2B5EF4-FFF2-40B4-BE49-F238E27FC236}">
              <a16:creationId xmlns:a16="http://schemas.microsoft.com/office/drawing/2014/main" id="{1B0C33FF-72E8-4E50-9147-4316E23B7018}"/>
            </a:ext>
          </a:extLst>
        </xdr:cNvPr>
        <xdr:cNvSpPr/>
      </xdr:nvSpPr>
      <xdr:spPr>
        <a:xfrm>
          <a:off x="15430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75656</xdr:rowOff>
    </xdr:to>
    <xdr:cxnSp macro="">
      <xdr:nvCxnSpPr>
        <xdr:cNvPr id="473" name="直線コネクタ 472">
          <a:extLst>
            <a:ext uri="{FF2B5EF4-FFF2-40B4-BE49-F238E27FC236}">
              <a16:creationId xmlns:a16="http://schemas.microsoft.com/office/drawing/2014/main" id="{DDF01CF4-2581-435E-A2A9-20E32336DA8C}"/>
            </a:ext>
          </a:extLst>
        </xdr:cNvPr>
        <xdr:cNvCxnSpPr/>
      </xdr:nvCxnSpPr>
      <xdr:spPr>
        <a:xfrm>
          <a:off x="15481300" y="142749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474" name="楕円 473">
          <a:extLst>
            <a:ext uri="{FF2B5EF4-FFF2-40B4-BE49-F238E27FC236}">
              <a16:creationId xmlns:a16="http://schemas.microsoft.com/office/drawing/2014/main" id="{0DEFBA23-E384-4C0D-959A-BCC8755BDE43}"/>
            </a:ext>
          </a:extLst>
        </xdr:cNvPr>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41366</xdr:rowOff>
    </xdr:from>
    <xdr:to>
      <xdr:col>81</xdr:col>
      <xdr:colOff>50800</xdr:colOff>
      <xdr:row>83</xdr:row>
      <xdr:rowOff>44631</xdr:rowOff>
    </xdr:to>
    <xdr:cxnSp macro="">
      <xdr:nvCxnSpPr>
        <xdr:cNvPr id="475" name="直線コネクタ 474">
          <a:extLst>
            <a:ext uri="{FF2B5EF4-FFF2-40B4-BE49-F238E27FC236}">
              <a16:creationId xmlns:a16="http://schemas.microsoft.com/office/drawing/2014/main" id="{7F3AB140-B69C-46A9-8005-268B230F47F5}"/>
            </a:ext>
          </a:extLst>
        </xdr:cNvPr>
        <xdr:cNvCxnSpPr/>
      </xdr:nvCxnSpPr>
      <xdr:spPr>
        <a:xfrm>
          <a:off x="14592300" y="142717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130992</xdr:rowOff>
    </xdr:from>
    <xdr:to>
      <xdr:col>72</xdr:col>
      <xdr:colOff>38100</xdr:colOff>
      <xdr:row>83</xdr:row>
      <xdr:rowOff>61142</xdr:rowOff>
    </xdr:to>
    <xdr:sp macro="" textlink="">
      <xdr:nvSpPr>
        <xdr:cNvPr id="476" name="楕円 475">
          <a:extLst>
            <a:ext uri="{FF2B5EF4-FFF2-40B4-BE49-F238E27FC236}">
              <a16:creationId xmlns:a16="http://schemas.microsoft.com/office/drawing/2014/main" id="{C15F06A3-791F-4E63-B7A8-0EEE3573756E}"/>
            </a:ext>
          </a:extLst>
        </xdr:cNvPr>
        <xdr:cNvSpPr/>
      </xdr:nvSpPr>
      <xdr:spPr>
        <a:xfrm>
          <a:off x="13652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10342</xdr:rowOff>
    </xdr:from>
    <xdr:to>
      <xdr:col>76</xdr:col>
      <xdr:colOff>114300</xdr:colOff>
      <xdr:row>83</xdr:row>
      <xdr:rowOff>41366</xdr:rowOff>
    </xdr:to>
    <xdr:cxnSp macro="">
      <xdr:nvCxnSpPr>
        <xdr:cNvPr id="477" name="直線コネクタ 476">
          <a:extLst>
            <a:ext uri="{FF2B5EF4-FFF2-40B4-BE49-F238E27FC236}">
              <a16:creationId xmlns:a16="http://schemas.microsoft.com/office/drawing/2014/main" id="{1BD04A4E-425B-4A84-81F8-BB6B7401BA7B}"/>
            </a:ext>
          </a:extLst>
        </xdr:cNvPr>
        <xdr:cNvCxnSpPr/>
      </xdr:nvCxnSpPr>
      <xdr:spPr>
        <a:xfrm>
          <a:off x="13703300" y="142406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98334</xdr:rowOff>
    </xdr:from>
    <xdr:to>
      <xdr:col>67</xdr:col>
      <xdr:colOff>101600</xdr:colOff>
      <xdr:row>83</xdr:row>
      <xdr:rowOff>28484</xdr:rowOff>
    </xdr:to>
    <xdr:sp macro="" textlink="">
      <xdr:nvSpPr>
        <xdr:cNvPr id="478" name="楕円 477">
          <a:extLst>
            <a:ext uri="{FF2B5EF4-FFF2-40B4-BE49-F238E27FC236}">
              <a16:creationId xmlns:a16="http://schemas.microsoft.com/office/drawing/2014/main" id="{287AF20B-BB5F-4C49-AC50-0B25C50C14DB}"/>
            </a:ext>
          </a:extLst>
        </xdr:cNvPr>
        <xdr:cNvSpPr/>
      </xdr:nvSpPr>
      <xdr:spPr>
        <a:xfrm>
          <a:off x="12763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149134</xdr:rowOff>
    </xdr:from>
    <xdr:to>
      <xdr:col>71</xdr:col>
      <xdr:colOff>177800</xdr:colOff>
      <xdr:row>83</xdr:row>
      <xdr:rowOff>10342</xdr:rowOff>
    </xdr:to>
    <xdr:cxnSp macro="">
      <xdr:nvCxnSpPr>
        <xdr:cNvPr id="479" name="直線コネクタ 478">
          <a:extLst>
            <a:ext uri="{FF2B5EF4-FFF2-40B4-BE49-F238E27FC236}">
              <a16:creationId xmlns:a16="http://schemas.microsoft.com/office/drawing/2014/main" id="{F05388D3-F79D-4CC3-865C-EAEAC0E12480}"/>
            </a:ext>
          </a:extLst>
        </xdr:cNvPr>
        <xdr:cNvCxnSpPr/>
      </xdr:nvCxnSpPr>
      <xdr:spPr>
        <a:xfrm>
          <a:off x="12814300" y="142080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480" name="n_1aveValue【消防施設】&#10;有形固定資産減価償却率">
          <a:extLst>
            <a:ext uri="{FF2B5EF4-FFF2-40B4-BE49-F238E27FC236}">
              <a16:creationId xmlns:a16="http://schemas.microsoft.com/office/drawing/2014/main" id="{1B142E8E-50B9-4382-9FEC-005377C3C7D2}"/>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481" name="n_2aveValue【消防施設】&#10;有形固定資産減価償却率">
          <a:extLst>
            <a:ext uri="{FF2B5EF4-FFF2-40B4-BE49-F238E27FC236}">
              <a16:creationId xmlns:a16="http://schemas.microsoft.com/office/drawing/2014/main" id="{F1535CC6-427E-4704-92E1-B03B1AD6FC80}"/>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482" name="n_3aveValue【消防施設】&#10;有形固定資産減価償却率">
          <a:extLst>
            <a:ext uri="{FF2B5EF4-FFF2-40B4-BE49-F238E27FC236}">
              <a16:creationId xmlns:a16="http://schemas.microsoft.com/office/drawing/2014/main" id="{D54EFA20-A017-4F58-A206-3DD6C6BACAD4}"/>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483" name="n_4aveValue【消防施設】&#10;有形固定資産減価償却率">
          <a:extLst>
            <a:ext uri="{FF2B5EF4-FFF2-40B4-BE49-F238E27FC236}">
              <a16:creationId xmlns:a16="http://schemas.microsoft.com/office/drawing/2014/main" id="{478EAE1F-0521-4F06-9DCA-5E1AE11F5D89}"/>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86558</xdr:rowOff>
    </xdr:from>
    <xdr:ext cx="405111" cy="259045"/>
    <xdr:sp macro="" textlink="">
      <xdr:nvSpPr>
        <xdr:cNvPr id="484" name="n_1mainValue【消防施設】&#10;有形固定資産減価償却率">
          <a:extLst>
            <a:ext uri="{FF2B5EF4-FFF2-40B4-BE49-F238E27FC236}">
              <a16:creationId xmlns:a16="http://schemas.microsoft.com/office/drawing/2014/main" id="{2AFD4D55-5C25-47CB-8621-91E4EBD5C7D4}"/>
            </a:ext>
          </a:extLst>
        </xdr:cNvPr>
        <xdr:cNvSpPr txBox="1"/>
      </xdr:nvSpPr>
      <xdr:spPr>
        <a:xfrm>
          <a:off x="152660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83293</xdr:rowOff>
    </xdr:from>
    <xdr:ext cx="405111" cy="259045"/>
    <xdr:sp macro="" textlink="">
      <xdr:nvSpPr>
        <xdr:cNvPr id="485" name="n_2mainValue【消防施設】&#10;有形固定資産減価償却率">
          <a:extLst>
            <a:ext uri="{FF2B5EF4-FFF2-40B4-BE49-F238E27FC236}">
              <a16:creationId xmlns:a16="http://schemas.microsoft.com/office/drawing/2014/main" id="{4D1CC366-647D-4557-8107-4762F2DDD576}"/>
            </a:ext>
          </a:extLst>
        </xdr:cNvPr>
        <xdr:cNvSpPr txBox="1"/>
      </xdr:nvSpPr>
      <xdr:spPr>
        <a:xfrm>
          <a:off x="14389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52269</xdr:rowOff>
    </xdr:from>
    <xdr:ext cx="405111" cy="259045"/>
    <xdr:sp macro="" textlink="">
      <xdr:nvSpPr>
        <xdr:cNvPr id="486" name="n_3mainValue【消防施設】&#10;有形固定資産減価償却率">
          <a:extLst>
            <a:ext uri="{FF2B5EF4-FFF2-40B4-BE49-F238E27FC236}">
              <a16:creationId xmlns:a16="http://schemas.microsoft.com/office/drawing/2014/main" id="{06A44BDC-A45E-4543-9CEA-C9F3C22109C2}"/>
            </a:ext>
          </a:extLst>
        </xdr:cNvPr>
        <xdr:cNvSpPr txBox="1"/>
      </xdr:nvSpPr>
      <xdr:spPr>
        <a:xfrm>
          <a:off x="13500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487" name="n_4mainValue【消防施設】&#10;有形固定資産減価償却率">
          <a:extLst>
            <a:ext uri="{FF2B5EF4-FFF2-40B4-BE49-F238E27FC236}">
              <a16:creationId xmlns:a16="http://schemas.microsoft.com/office/drawing/2014/main" id="{8D40AA0A-FC59-44D0-B2B7-D9C5D2E91E1A}"/>
            </a:ext>
          </a:extLst>
        </xdr:cNvPr>
        <xdr:cNvSpPr txBox="1"/>
      </xdr:nvSpPr>
      <xdr:spPr>
        <a:xfrm>
          <a:off x="12611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D27CA6D8-9D27-4A6F-B176-23D42C0193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1E532BA4-BE7C-4864-AD3E-6BAFD359A2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85CDB35E-4FA6-44B0-9266-967F924F06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F5A70B62-7DFC-467A-88A0-0B83B7F2E8E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633D8FC1-B87B-4C82-8258-FBDE7083B7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78035B26-4E04-4065-9055-9BE40E0955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1939ED79-18F1-4714-A297-F455E6BB5F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D0C49677-E074-4494-819E-69D5EF81218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764D9944-DAD2-4F38-8213-3660EB74F5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30889CAE-5E79-4D54-BD02-8899364060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id="{E1C10AF3-48EA-488D-98D3-574F3A13307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id="{01744B7A-60D6-46E1-A111-F3C79D6D9A7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id="{03F046C9-DF55-48AE-92DC-FCD690AC53A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id="{9975294F-5CCB-4DC2-9634-2446FBC32E0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id="{22B2C510-2046-4BA3-B908-079CD956A58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id="{BF1478CA-FD94-496F-A8A4-F1FAC55A8E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id="{AA791913-8316-4050-A924-420B99518D8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id="{21DE7E84-3309-41AA-BF1F-E6A532469E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72F84822-2B84-4A56-856B-A46F8526C7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90CD452F-65F9-4E02-A2A8-5AAA57961E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6FE03E6F-9F45-4E39-B8B0-D5F50C0A22A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509" name="直線コネクタ 508">
          <a:extLst>
            <a:ext uri="{FF2B5EF4-FFF2-40B4-BE49-F238E27FC236}">
              <a16:creationId xmlns:a16="http://schemas.microsoft.com/office/drawing/2014/main" id="{D1E0290A-DA06-4AB6-A854-1EFD902E641D}"/>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10" name="【消防施設】&#10;一人当たり面積最小値テキスト">
          <a:extLst>
            <a:ext uri="{FF2B5EF4-FFF2-40B4-BE49-F238E27FC236}">
              <a16:creationId xmlns:a16="http://schemas.microsoft.com/office/drawing/2014/main" id="{2C2617CD-148F-4CB6-BAB2-9B628D7AB20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11" name="直線コネクタ 510">
          <a:extLst>
            <a:ext uri="{FF2B5EF4-FFF2-40B4-BE49-F238E27FC236}">
              <a16:creationId xmlns:a16="http://schemas.microsoft.com/office/drawing/2014/main" id="{C2D116C6-2E13-46A4-A5F9-98E97281E92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512" name="【消防施設】&#10;一人当たり面積最大値テキスト">
          <a:extLst>
            <a:ext uri="{FF2B5EF4-FFF2-40B4-BE49-F238E27FC236}">
              <a16:creationId xmlns:a16="http://schemas.microsoft.com/office/drawing/2014/main" id="{0707F54A-2DAC-4D0C-BDA3-1119FDC8047D}"/>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513" name="直線コネクタ 512">
          <a:extLst>
            <a:ext uri="{FF2B5EF4-FFF2-40B4-BE49-F238E27FC236}">
              <a16:creationId xmlns:a16="http://schemas.microsoft.com/office/drawing/2014/main" id="{18014CE0-3D63-44C9-B08F-53851A552C6E}"/>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14" name="【消防施設】&#10;一人当たり面積平均値テキスト">
          <a:extLst>
            <a:ext uri="{FF2B5EF4-FFF2-40B4-BE49-F238E27FC236}">
              <a16:creationId xmlns:a16="http://schemas.microsoft.com/office/drawing/2014/main" id="{269A1231-9FAF-4250-8C7F-AA4102D30D53}"/>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15" name="フローチャート: 判断 514">
          <a:extLst>
            <a:ext uri="{FF2B5EF4-FFF2-40B4-BE49-F238E27FC236}">
              <a16:creationId xmlns:a16="http://schemas.microsoft.com/office/drawing/2014/main" id="{ED8F0936-87F4-436A-819C-AD46A912DBC7}"/>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16" name="フローチャート: 判断 515">
          <a:extLst>
            <a:ext uri="{FF2B5EF4-FFF2-40B4-BE49-F238E27FC236}">
              <a16:creationId xmlns:a16="http://schemas.microsoft.com/office/drawing/2014/main" id="{EE082AC1-0C29-4BBE-8F0D-0F218529F340}"/>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17" name="フローチャート: 判断 516">
          <a:extLst>
            <a:ext uri="{FF2B5EF4-FFF2-40B4-BE49-F238E27FC236}">
              <a16:creationId xmlns:a16="http://schemas.microsoft.com/office/drawing/2014/main" id="{F1958BFD-6E17-4417-AC24-E1A9A5C7084F}"/>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18" name="フローチャート: 判断 517">
          <a:extLst>
            <a:ext uri="{FF2B5EF4-FFF2-40B4-BE49-F238E27FC236}">
              <a16:creationId xmlns:a16="http://schemas.microsoft.com/office/drawing/2014/main" id="{F72AA377-AA5C-4107-A75C-C14E6A0B0ED8}"/>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519" name="フローチャート: 判断 518">
          <a:extLst>
            <a:ext uri="{FF2B5EF4-FFF2-40B4-BE49-F238E27FC236}">
              <a16:creationId xmlns:a16="http://schemas.microsoft.com/office/drawing/2014/main" id="{00CF43AA-F336-44FF-BFF4-E8DE3E660352}"/>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41EB9B5-265B-4A5B-AE9C-A7AF35D815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4F39CD5E-CA48-4B09-9808-526D3A5BED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42C1056-423A-4CA6-99B1-A0A29FAA47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C1F39002-38F8-461D-9B81-6037AE531A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ED2EBA90-B79A-48D5-A75A-DDF15A4206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525" name="楕円 524">
          <a:extLst>
            <a:ext uri="{FF2B5EF4-FFF2-40B4-BE49-F238E27FC236}">
              <a16:creationId xmlns:a16="http://schemas.microsoft.com/office/drawing/2014/main" id="{6330C18B-EFA5-41BF-8CCF-5F228412F408}"/>
            </a:ext>
          </a:extLst>
        </xdr:cNvPr>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98823</xdr:rowOff>
    </xdr:from>
    <xdr:ext cx="469744" cy="259045"/>
    <xdr:sp macro="" textlink="">
      <xdr:nvSpPr>
        <xdr:cNvPr id="526" name="【消防施設】&#10;一人当たり面積該当値テキスト">
          <a:extLst>
            <a:ext uri="{FF2B5EF4-FFF2-40B4-BE49-F238E27FC236}">
              <a16:creationId xmlns:a16="http://schemas.microsoft.com/office/drawing/2014/main" id="{B84C7283-12B7-4389-8D15-BB0C53C50D3F}"/>
            </a:ext>
          </a:extLst>
        </xdr:cNvPr>
        <xdr:cNvSpPr txBox="1"/>
      </xdr:nvSpPr>
      <xdr:spPr>
        <a:xfrm>
          <a:off x="22199600" y="1450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527" name="楕円 526">
          <a:extLst>
            <a:ext uri="{FF2B5EF4-FFF2-40B4-BE49-F238E27FC236}">
              <a16:creationId xmlns:a16="http://schemas.microsoft.com/office/drawing/2014/main" id="{98366A92-EACD-4E44-8EE9-95A9D18FFEA1}"/>
            </a:ext>
          </a:extLst>
        </xdr:cNvPr>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63246</xdr:rowOff>
    </xdr:to>
    <xdr:cxnSp macro="">
      <xdr:nvCxnSpPr>
        <xdr:cNvPr id="528" name="直線コネクタ 527">
          <a:extLst>
            <a:ext uri="{FF2B5EF4-FFF2-40B4-BE49-F238E27FC236}">
              <a16:creationId xmlns:a16="http://schemas.microsoft.com/office/drawing/2014/main" id="{1C140BFD-4B47-45A1-8567-1543802FFC7B}"/>
            </a:ext>
          </a:extLst>
        </xdr:cNvPr>
        <xdr:cNvCxnSpPr/>
      </xdr:nvCxnSpPr>
      <xdr:spPr>
        <a:xfrm>
          <a:off x="21323300" y="1463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529" name="楕円 528">
          <a:extLst>
            <a:ext uri="{FF2B5EF4-FFF2-40B4-BE49-F238E27FC236}">
              <a16:creationId xmlns:a16="http://schemas.microsoft.com/office/drawing/2014/main" id="{9758F5B6-5199-4BA6-B700-01B4FFB922AB}"/>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58674</xdr:rowOff>
    </xdr:to>
    <xdr:cxnSp macro="">
      <xdr:nvCxnSpPr>
        <xdr:cNvPr id="530" name="直線コネクタ 529">
          <a:extLst>
            <a:ext uri="{FF2B5EF4-FFF2-40B4-BE49-F238E27FC236}">
              <a16:creationId xmlns:a16="http://schemas.microsoft.com/office/drawing/2014/main" id="{24D987D7-ABCC-435A-B8B9-3B275578B906}"/>
            </a:ext>
          </a:extLst>
        </xdr:cNvPr>
        <xdr:cNvCxnSpPr/>
      </xdr:nvCxnSpPr>
      <xdr:spPr>
        <a:xfrm>
          <a:off x="20434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531" name="楕円 530">
          <a:extLst>
            <a:ext uri="{FF2B5EF4-FFF2-40B4-BE49-F238E27FC236}">
              <a16:creationId xmlns:a16="http://schemas.microsoft.com/office/drawing/2014/main" id="{E767207A-8787-4DBB-AC49-B05EBF5200CE}"/>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532" name="直線コネクタ 531">
          <a:extLst>
            <a:ext uri="{FF2B5EF4-FFF2-40B4-BE49-F238E27FC236}">
              <a16:creationId xmlns:a16="http://schemas.microsoft.com/office/drawing/2014/main" id="{9BD97C86-5FB4-46E6-B1A9-5CF4944B8A3A}"/>
            </a:ext>
          </a:extLst>
        </xdr:cNvPr>
        <xdr:cNvCxnSpPr/>
      </xdr:nvCxnSpPr>
      <xdr:spPr>
        <a:xfrm>
          <a:off x="19545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533" name="楕円 532">
          <a:extLst>
            <a:ext uri="{FF2B5EF4-FFF2-40B4-BE49-F238E27FC236}">
              <a16:creationId xmlns:a16="http://schemas.microsoft.com/office/drawing/2014/main" id="{6B10E075-C5DF-481B-A790-B88562E21D88}"/>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534" name="直線コネクタ 533">
          <a:extLst>
            <a:ext uri="{FF2B5EF4-FFF2-40B4-BE49-F238E27FC236}">
              <a16:creationId xmlns:a16="http://schemas.microsoft.com/office/drawing/2014/main" id="{8E792457-E24B-4DE9-9ECD-786692F66CA6}"/>
            </a:ext>
          </a:extLst>
        </xdr:cNvPr>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535" name="n_1aveValue【消防施設】&#10;一人当たり面積">
          <a:extLst>
            <a:ext uri="{FF2B5EF4-FFF2-40B4-BE49-F238E27FC236}">
              <a16:creationId xmlns:a16="http://schemas.microsoft.com/office/drawing/2014/main" id="{F77AF819-50EB-4D36-9727-9C817432A73C}"/>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36" name="n_2aveValue【消防施設】&#10;一人当たり面積">
          <a:extLst>
            <a:ext uri="{FF2B5EF4-FFF2-40B4-BE49-F238E27FC236}">
              <a16:creationId xmlns:a16="http://schemas.microsoft.com/office/drawing/2014/main" id="{6AD12C37-8A2E-4BB3-9D82-0275AECF35DE}"/>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37" name="n_3aveValue【消防施設】&#10;一人当たり面積">
          <a:extLst>
            <a:ext uri="{FF2B5EF4-FFF2-40B4-BE49-F238E27FC236}">
              <a16:creationId xmlns:a16="http://schemas.microsoft.com/office/drawing/2014/main" id="{B8721F38-4997-425C-AF0F-B84F380823A3}"/>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538" name="n_4aveValue【消防施設】&#10;一人当たり面積">
          <a:extLst>
            <a:ext uri="{FF2B5EF4-FFF2-40B4-BE49-F238E27FC236}">
              <a16:creationId xmlns:a16="http://schemas.microsoft.com/office/drawing/2014/main" id="{5A0D4BC5-E5A2-41B6-8443-467089D95402}"/>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539" name="n_1mainValue【消防施設】&#10;一人当たり面積">
          <a:extLst>
            <a:ext uri="{FF2B5EF4-FFF2-40B4-BE49-F238E27FC236}">
              <a16:creationId xmlns:a16="http://schemas.microsoft.com/office/drawing/2014/main" id="{EE1720FB-D6E4-42AA-B8BD-A48CE01A712A}"/>
            </a:ext>
          </a:extLst>
        </xdr:cNvPr>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540" name="n_2mainValue【消防施設】&#10;一人当たり面積">
          <a:extLst>
            <a:ext uri="{FF2B5EF4-FFF2-40B4-BE49-F238E27FC236}">
              <a16:creationId xmlns:a16="http://schemas.microsoft.com/office/drawing/2014/main" id="{AE9C63C3-8145-4474-87D1-E390A7F91EB7}"/>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541" name="n_3mainValue【消防施設】&#10;一人当たり面積">
          <a:extLst>
            <a:ext uri="{FF2B5EF4-FFF2-40B4-BE49-F238E27FC236}">
              <a16:creationId xmlns:a16="http://schemas.microsoft.com/office/drawing/2014/main" id="{056C2D02-BF3B-4813-8E69-5CBC17CDB5BC}"/>
            </a:ext>
          </a:extLst>
        </xdr:cNvPr>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542" name="n_4mainValue【消防施設】&#10;一人当たり面積">
          <a:extLst>
            <a:ext uri="{FF2B5EF4-FFF2-40B4-BE49-F238E27FC236}">
              <a16:creationId xmlns:a16="http://schemas.microsoft.com/office/drawing/2014/main" id="{487A1072-271D-4779-B3D8-D16AEF4B7047}"/>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EE8276EF-17CB-455B-8619-1798D259A6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56C690DB-5465-4785-83AE-64DFD28D7A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13360755-480C-4FF1-921B-55A0285D89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C94CDEAD-DD7A-4DFE-9FA0-BE28124172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9FD2BC4C-4DCA-4833-B957-CB905EA756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64093066-05EF-426D-AC1F-BC3F424E34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766FA71A-9C5A-467C-A40C-845B09E106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1137C197-B54D-4593-9213-74845686A9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F295FC19-0553-4B56-957C-8DD1CE8EA7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4C450215-E1CA-43C9-9671-3A067D3BC8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37EA08AE-B7D5-4241-BA4C-C5FDC5AC5A6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21DDACBA-6865-4836-B50F-AB88527EA1C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B483A363-3CFB-4C5E-8DAD-5C845A62ACC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F466DC3B-EDCA-418E-A39B-A2131428332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F933556E-3A26-447F-8866-FED658C429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08AF6B6B-9AEB-498D-B385-E9E94DE761B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AAD9B2AD-B2F7-4D8A-B74D-166DE4E2B2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9C0DFC97-C8A1-48EA-A189-CF0C657624C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E30E4BB7-3B9F-4374-A966-D36D2CD61F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B081FA56-31C0-4CCE-B8D1-4CB2D148BD8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3" name="テキスト ボックス 562">
          <a:extLst>
            <a:ext uri="{FF2B5EF4-FFF2-40B4-BE49-F238E27FC236}">
              <a16:creationId xmlns:a16="http://schemas.microsoft.com/office/drawing/2014/main" id="{0120EA65-3ED2-4893-9C0F-A6DA6CB475B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37EB42C3-9C3F-42FD-AC45-0483AA393B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69D49D2D-C3C3-40D6-8E9C-45BE6F7BE8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6" name="直線コネクタ 565">
          <a:extLst>
            <a:ext uri="{FF2B5EF4-FFF2-40B4-BE49-F238E27FC236}">
              <a16:creationId xmlns:a16="http://schemas.microsoft.com/office/drawing/2014/main" id="{3C1D6541-F385-4645-9597-5F8874E6D06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7" name="【庁舎】&#10;有形固定資産減価償却率最小値テキスト">
          <a:extLst>
            <a:ext uri="{FF2B5EF4-FFF2-40B4-BE49-F238E27FC236}">
              <a16:creationId xmlns:a16="http://schemas.microsoft.com/office/drawing/2014/main" id="{06A2F625-9C53-40DE-8679-4E66C2EBE17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8" name="直線コネクタ 567">
          <a:extLst>
            <a:ext uri="{FF2B5EF4-FFF2-40B4-BE49-F238E27FC236}">
              <a16:creationId xmlns:a16="http://schemas.microsoft.com/office/drawing/2014/main" id="{3EA33804-9371-4648-B051-6698E3E3378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9" name="【庁舎】&#10;有形固定資産減価償却率最大値テキスト">
          <a:extLst>
            <a:ext uri="{FF2B5EF4-FFF2-40B4-BE49-F238E27FC236}">
              <a16:creationId xmlns:a16="http://schemas.microsoft.com/office/drawing/2014/main" id="{B8424121-ABCA-4BBB-88F2-C1A1E7BEC83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0" name="直線コネクタ 569">
          <a:extLst>
            <a:ext uri="{FF2B5EF4-FFF2-40B4-BE49-F238E27FC236}">
              <a16:creationId xmlns:a16="http://schemas.microsoft.com/office/drawing/2014/main" id="{94890B3E-EF1B-4122-81F6-C61E5DCAF55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571" name="【庁舎】&#10;有形固定資産減価償却率平均値テキスト">
          <a:extLst>
            <a:ext uri="{FF2B5EF4-FFF2-40B4-BE49-F238E27FC236}">
              <a16:creationId xmlns:a16="http://schemas.microsoft.com/office/drawing/2014/main" id="{B40AE0C9-4D61-4456-9221-066D5B631AE9}"/>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572" name="フローチャート: 判断 571">
          <a:extLst>
            <a:ext uri="{FF2B5EF4-FFF2-40B4-BE49-F238E27FC236}">
              <a16:creationId xmlns:a16="http://schemas.microsoft.com/office/drawing/2014/main" id="{02D6F89D-E47A-418F-90EF-CDDDD3859277}"/>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573" name="フローチャート: 判断 572">
          <a:extLst>
            <a:ext uri="{FF2B5EF4-FFF2-40B4-BE49-F238E27FC236}">
              <a16:creationId xmlns:a16="http://schemas.microsoft.com/office/drawing/2014/main" id="{AAB6271C-47F6-4D19-9892-301F333BAEF2}"/>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574" name="フローチャート: 判断 573">
          <a:extLst>
            <a:ext uri="{FF2B5EF4-FFF2-40B4-BE49-F238E27FC236}">
              <a16:creationId xmlns:a16="http://schemas.microsoft.com/office/drawing/2014/main" id="{0EB79FCD-9BC6-4D5A-A95B-654EBB262075}"/>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575" name="フローチャート: 判断 574">
          <a:extLst>
            <a:ext uri="{FF2B5EF4-FFF2-40B4-BE49-F238E27FC236}">
              <a16:creationId xmlns:a16="http://schemas.microsoft.com/office/drawing/2014/main" id="{AA5FA0A5-67C1-4624-9D07-637F8FF42AF5}"/>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576" name="フローチャート: 判断 575">
          <a:extLst>
            <a:ext uri="{FF2B5EF4-FFF2-40B4-BE49-F238E27FC236}">
              <a16:creationId xmlns:a16="http://schemas.microsoft.com/office/drawing/2014/main" id="{E00E09AF-A8DC-4AAD-A5D9-CDAED0316A99}"/>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2EC9DEF4-BE0B-4736-B518-930C2B4592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3F461C2-DB53-4CFC-B42A-B10F683EE3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D63F068-A8C7-4939-AC39-598806B479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19BE4CC-23EE-422E-8288-D20FE72F41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8BBDD1C-AAE5-4BAC-AF8E-9DC36BAF60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160020</xdr:rowOff>
    </xdr:from>
    <xdr:to>
      <xdr:col>85</xdr:col>
      <xdr:colOff>177800</xdr:colOff>
      <xdr:row>105</xdr:row>
      <xdr:rowOff>90170</xdr:rowOff>
    </xdr:to>
    <xdr:sp macro="" textlink="">
      <xdr:nvSpPr>
        <xdr:cNvPr id="582" name="楕円 581">
          <a:extLst>
            <a:ext uri="{FF2B5EF4-FFF2-40B4-BE49-F238E27FC236}">
              <a16:creationId xmlns:a16="http://schemas.microsoft.com/office/drawing/2014/main" id="{0BA425C8-1F45-4F20-A974-88A99603955F}"/>
            </a:ext>
          </a:extLst>
        </xdr:cNvPr>
        <xdr:cNvSpPr/>
      </xdr:nvSpPr>
      <xdr:spPr>
        <a:xfrm>
          <a:off x="162687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138447</xdr:rowOff>
    </xdr:from>
    <xdr:ext cx="405111" cy="259045"/>
    <xdr:sp macro="" textlink="">
      <xdr:nvSpPr>
        <xdr:cNvPr id="583" name="【庁舎】&#10;有形固定資産減価償却率該当値テキスト">
          <a:extLst>
            <a:ext uri="{FF2B5EF4-FFF2-40B4-BE49-F238E27FC236}">
              <a16:creationId xmlns:a16="http://schemas.microsoft.com/office/drawing/2014/main" id="{DC5867F5-4D4F-4C6F-AF9B-D5D312BAF533}"/>
            </a:ext>
          </a:extLst>
        </xdr:cNvPr>
        <xdr:cNvSpPr txBox="1"/>
      </xdr:nvSpPr>
      <xdr:spPr>
        <a:xfrm>
          <a:off x="16357600"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584" name="楕円 583">
          <a:extLst>
            <a:ext uri="{FF2B5EF4-FFF2-40B4-BE49-F238E27FC236}">
              <a16:creationId xmlns:a16="http://schemas.microsoft.com/office/drawing/2014/main" id="{983ED9B7-BCE5-41C5-9D6F-0CE2CF65DA73}"/>
            </a:ext>
          </a:extLst>
        </xdr:cNvPr>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39370</xdr:rowOff>
    </xdr:to>
    <xdr:cxnSp macro="">
      <xdr:nvCxnSpPr>
        <xdr:cNvPr id="585" name="直線コネクタ 584">
          <a:extLst>
            <a:ext uri="{FF2B5EF4-FFF2-40B4-BE49-F238E27FC236}">
              <a16:creationId xmlns:a16="http://schemas.microsoft.com/office/drawing/2014/main" id="{E9B074DB-D64A-4516-94D2-8674CDBA0993}"/>
            </a:ext>
          </a:extLst>
        </xdr:cNvPr>
        <xdr:cNvCxnSpPr/>
      </xdr:nvCxnSpPr>
      <xdr:spPr>
        <a:xfrm>
          <a:off x="15481300" y="180136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586" name="楕円 585">
          <a:extLst>
            <a:ext uri="{FF2B5EF4-FFF2-40B4-BE49-F238E27FC236}">
              <a16:creationId xmlns:a16="http://schemas.microsoft.com/office/drawing/2014/main" id="{2FC0CD34-C285-4825-9C2C-A7F80D9C4E72}"/>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19050</xdr:rowOff>
    </xdr:to>
    <xdr:cxnSp macro="">
      <xdr:nvCxnSpPr>
        <xdr:cNvPr id="587" name="直線コネクタ 586">
          <a:extLst>
            <a:ext uri="{FF2B5EF4-FFF2-40B4-BE49-F238E27FC236}">
              <a16:creationId xmlns:a16="http://schemas.microsoft.com/office/drawing/2014/main" id="{C8F826FE-F319-4180-92E2-60516940C5A5}"/>
            </a:ext>
          </a:extLst>
        </xdr:cNvPr>
        <xdr:cNvCxnSpPr/>
      </xdr:nvCxnSpPr>
      <xdr:spPr>
        <a:xfrm flipV="1">
          <a:off x="14592300" y="1801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114300</xdr:rowOff>
    </xdr:from>
    <xdr:to>
      <xdr:col>72</xdr:col>
      <xdr:colOff>38100</xdr:colOff>
      <xdr:row>105</xdr:row>
      <xdr:rowOff>44450</xdr:rowOff>
    </xdr:to>
    <xdr:sp macro="" textlink="">
      <xdr:nvSpPr>
        <xdr:cNvPr id="588" name="楕円 587">
          <a:extLst>
            <a:ext uri="{FF2B5EF4-FFF2-40B4-BE49-F238E27FC236}">
              <a16:creationId xmlns:a16="http://schemas.microsoft.com/office/drawing/2014/main" id="{EB2D7B5A-580D-4B34-AFF6-3E4D9EE76560}"/>
            </a:ext>
          </a:extLst>
        </xdr:cNvPr>
        <xdr:cNvSpPr/>
      </xdr:nvSpPr>
      <xdr:spPr>
        <a:xfrm>
          <a:off x="136525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165100</xdr:rowOff>
    </xdr:from>
    <xdr:to>
      <xdr:col>76</xdr:col>
      <xdr:colOff>114300</xdr:colOff>
      <xdr:row>105</xdr:row>
      <xdr:rowOff>19050</xdr:rowOff>
    </xdr:to>
    <xdr:cxnSp macro="">
      <xdr:nvCxnSpPr>
        <xdr:cNvPr id="589" name="直線コネクタ 588">
          <a:extLst>
            <a:ext uri="{FF2B5EF4-FFF2-40B4-BE49-F238E27FC236}">
              <a16:creationId xmlns:a16="http://schemas.microsoft.com/office/drawing/2014/main" id="{FC29CBCE-521E-4FAF-AEBF-035D9907CCAA}"/>
            </a:ext>
          </a:extLst>
        </xdr:cNvPr>
        <xdr:cNvCxnSpPr/>
      </xdr:nvCxnSpPr>
      <xdr:spPr>
        <a:xfrm>
          <a:off x="13703300" y="1799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121920</xdr:rowOff>
    </xdr:from>
    <xdr:to>
      <xdr:col>67</xdr:col>
      <xdr:colOff>101600</xdr:colOff>
      <xdr:row>105</xdr:row>
      <xdr:rowOff>52070</xdr:rowOff>
    </xdr:to>
    <xdr:sp macro="" textlink="">
      <xdr:nvSpPr>
        <xdr:cNvPr id="590" name="楕円 589">
          <a:extLst>
            <a:ext uri="{FF2B5EF4-FFF2-40B4-BE49-F238E27FC236}">
              <a16:creationId xmlns:a16="http://schemas.microsoft.com/office/drawing/2014/main" id="{2DF76EEB-EAF5-41E0-AD1A-EA9CBE269DAB}"/>
            </a:ext>
          </a:extLst>
        </xdr:cNvPr>
        <xdr:cNvSpPr/>
      </xdr:nvSpPr>
      <xdr:spPr>
        <a:xfrm>
          <a:off x="12763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165100</xdr:rowOff>
    </xdr:from>
    <xdr:to>
      <xdr:col>71</xdr:col>
      <xdr:colOff>177800</xdr:colOff>
      <xdr:row>105</xdr:row>
      <xdr:rowOff>1270</xdr:rowOff>
    </xdr:to>
    <xdr:cxnSp macro="">
      <xdr:nvCxnSpPr>
        <xdr:cNvPr id="591" name="直線コネクタ 590">
          <a:extLst>
            <a:ext uri="{FF2B5EF4-FFF2-40B4-BE49-F238E27FC236}">
              <a16:creationId xmlns:a16="http://schemas.microsoft.com/office/drawing/2014/main" id="{8D4EDA87-93D2-4F12-A563-9BAECCDD8566}"/>
            </a:ext>
          </a:extLst>
        </xdr:cNvPr>
        <xdr:cNvCxnSpPr/>
      </xdr:nvCxnSpPr>
      <xdr:spPr>
        <a:xfrm flipV="1">
          <a:off x="12814300" y="1799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592" name="n_1aveValue【庁舎】&#10;有形固定資産減価償却率">
          <a:extLst>
            <a:ext uri="{FF2B5EF4-FFF2-40B4-BE49-F238E27FC236}">
              <a16:creationId xmlns:a16="http://schemas.microsoft.com/office/drawing/2014/main" id="{42EA51F8-740C-446E-8674-BCF00FCBF7CE}"/>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593" name="n_2aveValue【庁舎】&#10;有形固定資産減価償却率">
          <a:extLst>
            <a:ext uri="{FF2B5EF4-FFF2-40B4-BE49-F238E27FC236}">
              <a16:creationId xmlns:a16="http://schemas.microsoft.com/office/drawing/2014/main" id="{E609BA5E-8FE1-48D7-A472-DB395871CBCA}"/>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594" name="n_3aveValue【庁舎】&#10;有形固定資産減価償却率">
          <a:extLst>
            <a:ext uri="{FF2B5EF4-FFF2-40B4-BE49-F238E27FC236}">
              <a16:creationId xmlns:a16="http://schemas.microsoft.com/office/drawing/2014/main" id="{5755907A-0970-4A8F-BDF1-D086D2054907}"/>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595" name="n_4aveValue【庁舎】&#10;有形固定資産減価償却率">
          <a:extLst>
            <a:ext uri="{FF2B5EF4-FFF2-40B4-BE49-F238E27FC236}">
              <a16:creationId xmlns:a16="http://schemas.microsoft.com/office/drawing/2014/main" id="{B56A7E0A-4E55-49C1-80E8-756E22874F97}"/>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596" name="n_1mainValue【庁舎】&#10;有形固定資産減価償却率">
          <a:extLst>
            <a:ext uri="{FF2B5EF4-FFF2-40B4-BE49-F238E27FC236}">
              <a16:creationId xmlns:a16="http://schemas.microsoft.com/office/drawing/2014/main" id="{1BFEADFA-D804-4A51-B051-4BD77821D16F}"/>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597" name="n_2mainValue【庁舎】&#10;有形固定資産減価償却率">
          <a:extLst>
            <a:ext uri="{FF2B5EF4-FFF2-40B4-BE49-F238E27FC236}">
              <a16:creationId xmlns:a16="http://schemas.microsoft.com/office/drawing/2014/main" id="{0071F428-4B56-473F-9B05-3925D50226EC}"/>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35577</xdr:rowOff>
    </xdr:from>
    <xdr:ext cx="405111" cy="259045"/>
    <xdr:sp macro="" textlink="">
      <xdr:nvSpPr>
        <xdr:cNvPr id="598" name="n_3mainValue【庁舎】&#10;有形固定資産減価償却率">
          <a:extLst>
            <a:ext uri="{FF2B5EF4-FFF2-40B4-BE49-F238E27FC236}">
              <a16:creationId xmlns:a16="http://schemas.microsoft.com/office/drawing/2014/main" id="{5EB3BCCD-5777-4EBD-B441-FC36F5664B86}"/>
            </a:ext>
          </a:extLst>
        </xdr:cNvPr>
        <xdr:cNvSpPr txBox="1"/>
      </xdr:nvSpPr>
      <xdr:spPr>
        <a:xfrm>
          <a:off x="13500744" y="180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43197</xdr:rowOff>
    </xdr:from>
    <xdr:ext cx="405111" cy="259045"/>
    <xdr:sp macro="" textlink="">
      <xdr:nvSpPr>
        <xdr:cNvPr id="599" name="n_4mainValue【庁舎】&#10;有形固定資産減価償却率">
          <a:extLst>
            <a:ext uri="{FF2B5EF4-FFF2-40B4-BE49-F238E27FC236}">
              <a16:creationId xmlns:a16="http://schemas.microsoft.com/office/drawing/2014/main" id="{66C79EFC-6AFD-4FD9-84F7-538F318CD109}"/>
            </a:ext>
          </a:extLst>
        </xdr:cNvPr>
        <xdr:cNvSpPr txBox="1"/>
      </xdr:nvSpPr>
      <xdr:spPr>
        <a:xfrm>
          <a:off x="126117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B32B2CD3-3962-47C9-A912-03851705CD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97AEA9AC-3400-4BC3-ACF1-8AF397EF23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C00D44C2-D7F8-4D95-8F95-F8A2D0FEE0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21BA34EA-D291-46AC-9BDC-16DF0E3A28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598A7ECC-0E9E-4CDE-BF14-847A7F76DA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D2870C9C-268A-4883-88CF-C35E08BEA2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CD0C660E-3F3A-4A7E-B576-02169EB8D1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F0BECF4-702F-4B8C-8D43-C037E180157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6976D50C-A438-484E-8BD6-76C62E5E2F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1504135-3BED-4B19-870A-1B06477F75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86CC8942-6962-4A6C-BA70-A850CAC2A2C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76B0D594-3D24-41DB-A733-5E800108B59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21871031-26BD-4E0F-A5A2-6085DEE9BDE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33609AFD-C2B6-48A4-B851-F5977640FA5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04B14412-D4AC-4A88-918B-C4880C22784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EF1E0E78-E90C-4455-9BB2-405B5FF6423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9B868027-096F-4E62-AFF5-1FACAF3176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F7F49FED-FDC6-40F9-93D8-BB4CC6192C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EC9CABAF-B673-48F0-AF83-56A10E0F36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3348F3BC-04A5-4B9E-8417-D0DBA63F7F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792B20EA-6E74-409C-8221-8B7E5D398B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EFAE5C12-025E-461C-BAAA-C47450F44CE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7259B086-B540-4A68-8EF8-BF6C033AC5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7C29C30B-35D2-4BD1-973C-4BC3A12886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7581842A-C50C-48AF-9ABA-F9E4CCF97F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B322EE38-2B84-4959-BE08-47D04D2664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626" name="直線コネクタ 625">
          <a:extLst>
            <a:ext uri="{FF2B5EF4-FFF2-40B4-BE49-F238E27FC236}">
              <a16:creationId xmlns:a16="http://schemas.microsoft.com/office/drawing/2014/main" id="{71193A58-FBC6-491B-B93E-3E1E536C2B6A}"/>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7" name="【庁舎】&#10;一人当たり面積最小値テキスト">
          <a:extLst>
            <a:ext uri="{FF2B5EF4-FFF2-40B4-BE49-F238E27FC236}">
              <a16:creationId xmlns:a16="http://schemas.microsoft.com/office/drawing/2014/main" id="{5087D381-6DA9-4FB7-92C3-891A237DA5E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8" name="直線コネクタ 627">
          <a:extLst>
            <a:ext uri="{FF2B5EF4-FFF2-40B4-BE49-F238E27FC236}">
              <a16:creationId xmlns:a16="http://schemas.microsoft.com/office/drawing/2014/main" id="{93694A91-B52C-4923-A255-A021D572CC8A}"/>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629" name="【庁舎】&#10;一人当たり面積最大値テキスト">
          <a:extLst>
            <a:ext uri="{FF2B5EF4-FFF2-40B4-BE49-F238E27FC236}">
              <a16:creationId xmlns:a16="http://schemas.microsoft.com/office/drawing/2014/main" id="{2F12C450-7D3C-4B25-AA66-349C8EDE0520}"/>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630" name="直線コネクタ 629">
          <a:extLst>
            <a:ext uri="{FF2B5EF4-FFF2-40B4-BE49-F238E27FC236}">
              <a16:creationId xmlns:a16="http://schemas.microsoft.com/office/drawing/2014/main" id="{955409C0-C79D-42F0-9EB7-4B640A953A6C}"/>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631" name="【庁舎】&#10;一人当たり面積平均値テキスト">
          <a:extLst>
            <a:ext uri="{FF2B5EF4-FFF2-40B4-BE49-F238E27FC236}">
              <a16:creationId xmlns:a16="http://schemas.microsoft.com/office/drawing/2014/main" id="{EBB8DA5C-1BDF-4912-9ABD-54A8AAB57881}"/>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32" name="フローチャート: 判断 631">
          <a:extLst>
            <a:ext uri="{FF2B5EF4-FFF2-40B4-BE49-F238E27FC236}">
              <a16:creationId xmlns:a16="http://schemas.microsoft.com/office/drawing/2014/main" id="{46F2392D-B39E-468F-B981-1E9802F32DC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633" name="フローチャート: 判断 632">
          <a:extLst>
            <a:ext uri="{FF2B5EF4-FFF2-40B4-BE49-F238E27FC236}">
              <a16:creationId xmlns:a16="http://schemas.microsoft.com/office/drawing/2014/main" id="{8DF45CC9-7B57-4FF3-A3DB-6BCB6FECCCD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4" name="フローチャート: 判断 633">
          <a:extLst>
            <a:ext uri="{FF2B5EF4-FFF2-40B4-BE49-F238E27FC236}">
              <a16:creationId xmlns:a16="http://schemas.microsoft.com/office/drawing/2014/main" id="{2DC409DB-5A2D-4E6D-A5CB-EC69B32773CD}"/>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35" name="フローチャート: 判断 634">
          <a:extLst>
            <a:ext uri="{FF2B5EF4-FFF2-40B4-BE49-F238E27FC236}">
              <a16:creationId xmlns:a16="http://schemas.microsoft.com/office/drawing/2014/main" id="{2CC0C467-C238-419C-A386-45803905CE87}"/>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636" name="フローチャート: 判断 635">
          <a:extLst>
            <a:ext uri="{FF2B5EF4-FFF2-40B4-BE49-F238E27FC236}">
              <a16:creationId xmlns:a16="http://schemas.microsoft.com/office/drawing/2014/main" id="{7E2E7777-37AC-4859-B14E-E163A2C3A9FC}"/>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7A445822-99A0-4713-ABEB-D63DB7191D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85972519-D7BE-47CA-8AAF-758DD16347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324C726-FDEA-4B9A-A2D2-E8E2DDD56E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8A1D84C2-6E81-4CA8-907D-F7077CCAB9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BD492666-E242-4953-9581-DB77C798EE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642" name="楕円 641">
          <a:extLst>
            <a:ext uri="{FF2B5EF4-FFF2-40B4-BE49-F238E27FC236}">
              <a16:creationId xmlns:a16="http://schemas.microsoft.com/office/drawing/2014/main" id="{8B8E30E8-09FF-4DD3-914D-36AD3BE0BE18}"/>
            </a:ext>
          </a:extLst>
        </xdr:cNvPr>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643" name="【庁舎】&#10;一人当たり面積該当値テキスト">
          <a:extLst>
            <a:ext uri="{FF2B5EF4-FFF2-40B4-BE49-F238E27FC236}">
              <a16:creationId xmlns:a16="http://schemas.microsoft.com/office/drawing/2014/main" id="{572116F5-9661-46DD-93B6-BD4FDA0BF038}"/>
            </a:ext>
          </a:extLst>
        </xdr:cNvPr>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644" name="楕円 643">
          <a:extLst>
            <a:ext uri="{FF2B5EF4-FFF2-40B4-BE49-F238E27FC236}">
              <a16:creationId xmlns:a16="http://schemas.microsoft.com/office/drawing/2014/main" id="{DBE55FF2-D9C7-4CFB-A148-9CA56573A7A5}"/>
            </a:ext>
          </a:extLst>
        </xdr:cNvPr>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4355</xdr:rowOff>
    </xdr:to>
    <xdr:cxnSp macro="">
      <xdr:nvCxnSpPr>
        <xdr:cNvPr id="645" name="直線コネクタ 644">
          <a:extLst>
            <a:ext uri="{FF2B5EF4-FFF2-40B4-BE49-F238E27FC236}">
              <a16:creationId xmlns:a16="http://schemas.microsoft.com/office/drawing/2014/main" id="{8FE46F22-9A45-42EB-94B4-C9BD99DC13E1}"/>
            </a:ext>
          </a:extLst>
        </xdr:cNvPr>
        <xdr:cNvCxnSpPr/>
      </xdr:nvCxnSpPr>
      <xdr:spPr>
        <a:xfrm>
          <a:off x="21323300" y="185176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118473</xdr:rowOff>
    </xdr:from>
    <xdr:to>
      <xdr:col>107</xdr:col>
      <xdr:colOff>101600</xdr:colOff>
      <xdr:row>108</xdr:row>
      <xdr:rowOff>48623</xdr:rowOff>
    </xdr:to>
    <xdr:sp macro="" textlink="">
      <xdr:nvSpPr>
        <xdr:cNvPr id="646" name="楕円 645">
          <a:extLst>
            <a:ext uri="{FF2B5EF4-FFF2-40B4-BE49-F238E27FC236}">
              <a16:creationId xmlns:a16="http://schemas.microsoft.com/office/drawing/2014/main" id="{8C66BDFA-FD55-4D4C-94B4-B3214EBF8F59}"/>
            </a:ext>
          </a:extLst>
        </xdr:cNvPr>
        <xdr:cNvSpPr/>
      </xdr:nvSpPr>
      <xdr:spPr>
        <a:xfrm>
          <a:off x="2038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169273</xdr:rowOff>
    </xdr:from>
    <xdr:to>
      <xdr:col>111</xdr:col>
      <xdr:colOff>177800</xdr:colOff>
      <xdr:row>108</xdr:row>
      <xdr:rowOff>1088</xdr:rowOff>
    </xdr:to>
    <xdr:cxnSp macro="">
      <xdr:nvCxnSpPr>
        <xdr:cNvPr id="647" name="直線コネクタ 646">
          <a:extLst>
            <a:ext uri="{FF2B5EF4-FFF2-40B4-BE49-F238E27FC236}">
              <a16:creationId xmlns:a16="http://schemas.microsoft.com/office/drawing/2014/main" id="{15E138C9-4E62-48DF-99E5-EED2D260DFE1}"/>
            </a:ext>
          </a:extLst>
        </xdr:cNvPr>
        <xdr:cNvCxnSpPr/>
      </xdr:nvCxnSpPr>
      <xdr:spPr>
        <a:xfrm>
          <a:off x="20434300" y="185144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115207</xdr:rowOff>
    </xdr:from>
    <xdr:to>
      <xdr:col>102</xdr:col>
      <xdr:colOff>165100</xdr:colOff>
      <xdr:row>108</xdr:row>
      <xdr:rowOff>45357</xdr:rowOff>
    </xdr:to>
    <xdr:sp macro="" textlink="">
      <xdr:nvSpPr>
        <xdr:cNvPr id="648" name="楕円 647">
          <a:extLst>
            <a:ext uri="{FF2B5EF4-FFF2-40B4-BE49-F238E27FC236}">
              <a16:creationId xmlns:a16="http://schemas.microsoft.com/office/drawing/2014/main" id="{8621463C-E525-4742-B8A5-D0A2DEFB3BF4}"/>
            </a:ext>
          </a:extLst>
        </xdr:cNvPr>
        <xdr:cNvSpPr/>
      </xdr:nvSpPr>
      <xdr:spPr>
        <a:xfrm>
          <a:off x="19494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166007</xdr:rowOff>
    </xdr:from>
    <xdr:to>
      <xdr:col>107</xdr:col>
      <xdr:colOff>50800</xdr:colOff>
      <xdr:row>107</xdr:row>
      <xdr:rowOff>169273</xdr:rowOff>
    </xdr:to>
    <xdr:cxnSp macro="">
      <xdr:nvCxnSpPr>
        <xdr:cNvPr id="649" name="直線コネクタ 648">
          <a:extLst>
            <a:ext uri="{FF2B5EF4-FFF2-40B4-BE49-F238E27FC236}">
              <a16:creationId xmlns:a16="http://schemas.microsoft.com/office/drawing/2014/main" id="{C151EF2D-B52B-43F9-899F-8B2DFBA441F8}"/>
            </a:ext>
          </a:extLst>
        </xdr:cNvPr>
        <xdr:cNvCxnSpPr/>
      </xdr:nvCxnSpPr>
      <xdr:spPr>
        <a:xfrm>
          <a:off x="19545300" y="1851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650" name="楕円 649">
          <a:extLst>
            <a:ext uri="{FF2B5EF4-FFF2-40B4-BE49-F238E27FC236}">
              <a16:creationId xmlns:a16="http://schemas.microsoft.com/office/drawing/2014/main" id="{8E022140-6CC1-4B78-8FB3-93E89372FEAC}"/>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166007</xdr:rowOff>
    </xdr:from>
    <xdr:to>
      <xdr:col>102</xdr:col>
      <xdr:colOff>114300</xdr:colOff>
      <xdr:row>108</xdr:row>
      <xdr:rowOff>30480</xdr:rowOff>
    </xdr:to>
    <xdr:cxnSp macro="">
      <xdr:nvCxnSpPr>
        <xdr:cNvPr id="651" name="直線コネクタ 650">
          <a:extLst>
            <a:ext uri="{FF2B5EF4-FFF2-40B4-BE49-F238E27FC236}">
              <a16:creationId xmlns:a16="http://schemas.microsoft.com/office/drawing/2014/main" id="{0C8F7956-7E6A-4C78-8CCD-D44A4CC88AFF}"/>
            </a:ext>
          </a:extLst>
        </xdr:cNvPr>
        <xdr:cNvCxnSpPr/>
      </xdr:nvCxnSpPr>
      <xdr:spPr>
        <a:xfrm flipV="1">
          <a:off x="18656300" y="185111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652" name="n_1aveValue【庁舎】&#10;一人当たり面積">
          <a:extLst>
            <a:ext uri="{FF2B5EF4-FFF2-40B4-BE49-F238E27FC236}">
              <a16:creationId xmlns:a16="http://schemas.microsoft.com/office/drawing/2014/main" id="{3D96D060-E788-4693-9F3A-E0371ACF5128}"/>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53" name="n_2aveValue【庁舎】&#10;一人当たり面積">
          <a:extLst>
            <a:ext uri="{FF2B5EF4-FFF2-40B4-BE49-F238E27FC236}">
              <a16:creationId xmlns:a16="http://schemas.microsoft.com/office/drawing/2014/main" id="{86C676D2-1AEA-48E3-9847-8CB49F0797E2}"/>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654" name="n_3aveValue【庁舎】&#10;一人当たり面積">
          <a:extLst>
            <a:ext uri="{FF2B5EF4-FFF2-40B4-BE49-F238E27FC236}">
              <a16:creationId xmlns:a16="http://schemas.microsoft.com/office/drawing/2014/main" id="{0F0A65E2-B75A-487A-82F8-4CD107B228A4}"/>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655" name="n_4aveValue【庁舎】&#10;一人当たり面積">
          <a:extLst>
            <a:ext uri="{FF2B5EF4-FFF2-40B4-BE49-F238E27FC236}">
              <a16:creationId xmlns:a16="http://schemas.microsoft.com/office/drawing/2014/main" id="{2FB2B2E6-ECA0-46A8-B6D1-049CD68786F3}"/>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656" name="n_1mainValue【庁舎】&#10;一人当たり面積">
          <a:extLst>
            <a:ext uri="{FF2B5EF4-FFF2-40B4-BE49-F238E27FC236}">
              <a16:creationId xmlns:a16="http://schemas.microsoft.com/office/drawing/2014/main" id="{33C1B73A-01EE-47D3-A260-D5FC038976FE}"/>
            </a:ext>
          </a:extLst>
        </xdr:cNvPr>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39750</xdr:rowOff>
    </xdr:from>
    <xdr:ext cx="469744" cy="259045"/>
    <xdr:sp macro="" textlink="">
      <xdr:nvSpPr>
        <xdr:cNvPr id="657" name="n_2mainValue【庁舎】&#10;一人当たり面積">
          <a:extLst>
            <a:ext uri="{FF2B5EF4-FFF2-40B4-BE49-F238E27FC236}">
              <a16:creationId xmlns:a16="http://schemas.microsoft.com/office/drawing/2014/main" id="{A1C5D497-7798-4823-8655-B58F4867CC09}"/>
            </a:ext>
          </a:extLst>
        </xdr:cNvPr>
        <xdr:cNvSpPr txBox="1"/>
      </xdr:nvSpPr>
      <xdr:spPr>
        <a:xfrm>
          <a:off x="20199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36484</xdr:rowOff>
    </xdr:from>
    <xdr:ext cx="469744" cy="259045"/>
    <xdr:sp macro="" textlink="">
      <xdr:nvSpPr>
        <xdr:cNvPr id="658" name="n_3mainValue【庁舎】&#10;一人当たり面積">
          <a:extLst>
            <a:ext uri="{FF2B5EF4-FFF2-40B4-BE49-F238E27FC236}">
              <a16:creationId xmlns:a16="http://schemas.microsoft.com/office/drawing/2014/main" id="{70496F4D-B666-4835-BD58-243E81B1FAFA}"/>
            </a:ext>
          </a:extLst>
        </xdr:cNvPr>
        <xdr:cNvSpPr txBox="1"/>
      </xdr:nvSpPr>
      <xdr:spPr>
        <a:xfrm>
          <a:off x="19310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659" name="n_4mainValue【庁舎】&#10;一人当たり面積">
          <a:extLst>
            <a:ext uri="{FF2B5EF4-FFF2-40B4-BE49-F238E27FC236}">
              <a16:creationId xmlns:a16="http://schemas.microsoft.com/office/drawing/2014/main" id="{6949506A-CEFE-47A2-8D91-39A573C7EB22}"/>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10A3B3FF-7B26-4210-8702-9AB5621C3D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EA0A9C5F-5E7E-4106-9982-F8833C9FC4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B063DD45-B3AA-4D0C-80FE-D49DED3B84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類似団体の有形固定資産減価償却率平均値と比較すると、体育館・プールや一般廃棄物処理施設は平均を下回っており、保健センター・保健所や消防施設は類似団体平均と近似値である。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庁舎については、類似団体平均を上回っており老朽化が進んでおり、令和２年度に作成した「個別施設計画」に基づき空調設備の改修や維持管理を適切に進めていく。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4E56168-A717-454A-A6C0-00CCD74DA2C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A2F1A2E-D537-4C3C-B39A-FCAC5E30B67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8A657A5-81EB-48F6-B4C7-12C34CE3EFD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7C8B6EA-A74F-47B1-89C3-99F85808B7B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7E184D4-B8F8-462F-84AC-22A4DABE312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602396E-6CB0-4DA0-B571-B656F0FBE44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B304942-E3A4-4203-B552-7B850992B1F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07E8598-6F15-4B6D-BE9E-5E38E5DE7FC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ECA77C2-AA73-4FEB-94D1-61ED08BC950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C73C605-DE2C-4AE5-8BCD-849CBA2D648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4BAB60D-C516-4E11-B1A4-583D2BB5B52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D67A7A2-7BFF-4E93-9D0C-9F6C686DBAC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331C8C0-0657-45FE-8BBA-4711732FF6F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71224D1-F509-4CFF-B4FD-BF3BFD44F29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982EE38-0F1D-4A3E-8D3D-EEEBE56A467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DA59253-07BB-4614-8816-48AE3CAB83B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8842E31-BF70-4B5A-B376-95274E36607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FE064F-4C44-4A35-8692-B3B32136B81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04902D4-AC73-4D95-BBB3-90CB658B3AC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E4BFC58-96ED-4B9E-94FC-E46C6C36C2C9}"/>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CD002E7-1D22-47C6-A6DE-92F4922E6A3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FC607AA-30A9-4C08-BCD3-38DCBEF9126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0D2195D-BEE9-46C3-910D-968A8886C52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3DEC5BB-8B96-4C71-9605-D5D9817F51E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AA28E94-5944-4DBD-8B31-FB5D59F3D09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BDFB06C-09A5-49C3-AB52-48617A0125C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8D4A0A0-EED8-4E89-B14D-41ACB22CAA1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ADB6D80-8B43-40AF-B92D-E2778CE0E02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7AB3C47-FF86-4424-B523-D46E8161BF3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94A6D89-A498-4549-BD09-A6309B8B211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F9441FA-F147-43D2-941A-AFEA44E856E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B72E9F9-4853-44CA-A5C3-CD027DE0ACB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8424D4B-39F9-42B1-AC36-6196FA688B2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BB41DD3-BDF1-4D2A-AA87-3D287D084EC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35586A7-E11B-4916-8674-144BFECC13B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AF25318-E162-4FE6-BED1-38857E9D94A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0764D23-8D07-4A3B-91B8-80A58B94F6B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2A9EEE1-8B86-44DA-8810-557C8868F10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BF53248-6AFF-4DE3-83A7-5EEF45FD32C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E3F62F1-2D79-41E5-B743-1F88438F08A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201791A-4F03-4A3B-AF6B-9B989A7896F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3613892-A674-4799-AD71-8BBEA4B94D9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F3DDD60-7E00-4EC1-A7F7-7B555708423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F264810-DEA3-4A42-91F3-8D628E091CF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D1D2280-EA7C-4F85-9337-3BF2015041E7}"/>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ADD60CD-8D42-438B-99FB-AE0FD3D1768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43F70E0-1185-4047-B47F-A1BD2B61EFE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％となり、類似団体平均値を大きく上回る数値となった。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減少の主な要因としては、居宅介護サービス受給者の増加が主な要因と考えられる。</a:t>
          </a:r>
        </a:p>
        <a:p>
          <a:r>
            <a:rPr kumimoji="1" lang="ja-JP" altLang="en-US" sz="1300">
              <a:latin typeface="ＭＳ Ｐゴシック" panose="020B0600070205080204" pitchFamily="50" charset="-128"/>
              <a:ea typeface="ＭＳ Ｐゴシック" panose="020B0600070205080204" pitchFamily="50" charset="-128"/>
            </a:rPr>
            <a:t>コロナ禍からの社会経済の正常化が進みつつあるが、物価高騰の影響による歳出の増が懸念されるため、今後も歳入確保及び歳出削減を図り、財政の健全化に努める。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F773832-9312-4CB3-9F66-340A967DB3C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28ABE39-7775-45CD-8C88-5DBE8557641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999288C-F003-427F-9E51-BD326701B4FF}"/>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1D638E44-62EA-4147-B784-AB3DBF8E398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7F8AE36-A043-4462-9040-2EB723626CD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77FAD88-5CF1-4F8B-9EA5-EBC8CA32A12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E7AE25D-A70B-40A1-8B9D-6D4D382FB61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A5EC95B-3F2F-4BE9-B5E6-66AEFCC6300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D4928A4-6E94-4B7D-B00B-0635022252E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995A4A13-910B-4BD7-AA2C-679888FA326A}"/>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27B0E91-4536-4DDE-A639-FC6565D9026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78970FB8-D3D1-40F1-88DD-FA504148054A}"/>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4642699-DD6E-4C02-81FC-AFB34B7B713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372CAF9-F8B0-4BF3-9C0D-268B475062E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673A11C-CA04-4A48-8DA5-724E49935E6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2ADF5F0D-DC04-4CB4-8DDC-4EEA85AAB6A9}"/>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202EAEC7-6FCE-4E6C-B780-B1BD8EFABE51}"/>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BB4648E3-A9FF-40D5-9A48-987695C6FAE7}"/>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A3F11090-F778-4A05-9B07-43E77DE0F48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238C486F-BC51-48D6-8397-8FA5184B2ED1}"/>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E1C35C1A-4689-4F17-948A-8ECF2678D84B}"/>
            </a:ext>
          </a:extLst>
        </xdr:cNvPr>
        <xdr:cNvCxnSpPr/>
      </xdr:nvCxnSpPr>
      <xdr:spPr>
        <a:xfrm>
          <a:off x="4114800" y="707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63D3FE86-B1EF-46FD-836D-12A005CDA392}"/>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705CA11E-D445-4CE8-934C-C7F2CDFF1F7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4224C518-2765-4CFC-86EF-705398DDDC63}"/>
            </a:ext>
          </a:extLst>
        </xdr:cNvPr>
        <xdr:cNvCxnSpPr/>
      </xdr:nvCxnSpPr>
      <xdr:spPr>
        <a:xfrm>
          <a:off x="3225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AFC90CBF-9A1B-4106-BAAC-29CAC3980785}"/>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C3F24311-B373-45AD-ACF2-D7B3848CF3BA}"/>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A8C3A683-5C7E-4735-959B-05CDA369313D}"/>
            </a:ext>
          </a:extLst>
        </xdr:cNvPr>
        <xdr:cNvCxnSpPr/>
      </xdr:nvCxnSpPr>
      <xdr:spPr>
        <a:xfrm>
          <a:off x="2336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F80ABAD6-FFCD-41A0-84AE-904EFC955D27}"/>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FD53A164-4E85-4D9D-9364-8DC553F22544}"/>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67C741CF-80C2-4ABD-A115-033530504460}"/>
            </a:ext>
          </a:extLst>
        </xdr:cNvPr>
        <xdr:cNvCxnSpPr/>
      </xdr:nvCxnSpPr>
      <xdr:spPr>
        <a:xfrm>
          <a:off x="1447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9A29C566-9F4F-4BF9-B8EF-7B79372F4A26}"/>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71BF678F-6F1E-43EB-83D5-225DDB804DCC}"/>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39F30307-ED76-4FB8-B232-5C386166E09C}"/>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FB329C65-803D-44C1-98FE-53C2E7F2E96C}"/>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0EBCA32-0668-4529-944B-DB25DC88098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3E97AE7-C81D-4EB0-8907-8EE1E2EDF82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3445539-DBD0-4234-A564-DCF0DEFB8CD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0CF5AED-3DD4-4CE1-A148-33D8C1BDE8B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F792D9F-00A9-4D74-9777-FDA598C58A8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E73CAD85-C85B-4E3A-BA6A-9F09898DD95C}"/>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525ED9FA-F1F4-474A-B042-B9CC7CEB24FB}"/>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B80DBE11-AF7C-4CA8-91B2-B345427AD03F}"/>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B532771E-C61E-4357-A86C-B85026B784E7}"/>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75AA45A8-97B5-4EB0-AEDD-6E7B14DE7B75}"/>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1BF76A0A-03CA-4A34-87AD-76771F17C26F}"/>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DA506904-329D-46BD-852F-A44C3DACD137}"/>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7D386AD-A882-48A0-AD8A-2FEF54C59F8D}"/>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6F4A4A20-B514-4C76-BEEB-DDBD4D69054B}"/>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F45D9AE4-A72D-4A7A-BEC3-2F56671EF827}"/>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1E4CE34-F72C-466A-974A-FDF0896890D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D8CAF1A8-C36A-4397-8E1C-9B620705363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D0582D7-F535-47C6-B2D0-0F0C8623160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179B046-2BBB-43B0-A114-3C28940E799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B0092597-5021-46B4-9EA0-20D00858BCB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C60C454-B240-441E-AB91-46E0234A59C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BB366318-307D-40DA-A4C4-85CDECCCA47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091F9A1-D217-4A93-BE57-2A19145D418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70582F9E-6DFB-4716-831B-8BBB67C2F7B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9565966-0B9A-441B-AF4A-198BC7CC6C1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EFD2A513-4480-45A7-81A5-020AC0662DF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B2D9311-8C1B-422F-986A-69DAFADD2E7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65A73AE-705F-464E-B59F-B9EA787ECA9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％となり、類似団体と類似値となる数値となった。</a:t>
          </a:r>
        </a:p>
        <a:p>
          <a:r>
            <a:rPr kumimoji="1" lang="ja-JP" altLang="en-US" sz="1300">
              <a:latin typeface="ＭＳ Ｐゴシック" panose="020B0600070205080204" pitchFamily="50" charset="-128"/>
              <a:ea typeface="ＭＳ Ｐゴシック" panose="020B0600070205080204" pitchFamily="50" charset="-128"/>
            </a:rPr>
            <a:t>経常一般財源等は、新型コロナウイルス感染症の影響からの回復により、固定資産税と個人町民税が増額となった。他方、経常経費充当一般財源等のうち物件費は、</a:t>
          </a:r>
          <a:r>
            <a:rPr kumimoji="1" lang="en-US" altLang="ja-JP" sz="1300">
              <a:latin typeface="ＭＳ Ｐゴシック" panose="020B0600070205080204" pitchFamily="50" charset="-128"/>
              <a:ea typeface="ＭＳ Ｐゴシック" panose="020B0600070205080204" pitchFamily="50" charset="-128"/>
            </a:rPr>
            <a:t>1,273,141</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1,323,405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+50,264</a:t>
          </a:r>
          <a:r>
            <a:rPr kumimoji="1" lang="ja-JP" altLang="en-US" sz="1300">
              <a:latin typeface="ＭＳ Ｐゴシック" panose="020B0600070205080204" pitchFamily="50" charset="-128"/>
              <a:ea typeface="ＭＳ Ｐゴシック" panose="020B0600070205080204" pitchFamily="50" charset="-128"/>
            </a:rPr>
            <a:t>千円）、扶助費は</a:t>
          </a:r>
          <a:r>
            <a:rPr kumimoji="1" lang="en-US" altLang="ja-JP" sz="1300">
              <a:latin typeface="ＭＳ Ｐゴシック" panose="020B0600070205080204" pitchFamily="50" charset="-128"/>
              <a:ea typeface="ＭＳ Ｐゴシック" panose="020B0600070205080204" pitchFamily="50" charset="-128"/>
            </a:rPr>
            <a:t>860,861</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959,391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+98,530</a:t>
          </a:r>
          <a:r>
            <a:rPr kumimoji="1" lang="ja-JP" altLang="en-US" sz="1300">
              <a:latin typeface="ＭＳ Ｐゴシック" panose="020B0600070205080204" pitchFamily="50" charset="-128"/>
              <a:ea typeface="ＭＳ Ｐゴシック" panose="020B0600070205080204" pitchFamily="50" charset="-128"/>
            </a:rPr>
            <a:t>千円）と増加しており、経常収支比率は増加となった。今後も、財政構造が硬直化しないように事務事業の見直しを図り、財政の健全化に努める。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F8B5798-6480-40AC-8A03-DA297AC8936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393C5195-2B4C-4122-97B6-E2A7559BED9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BDC6EAA9-1DFA-4742-BD52-9B33970B243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7B191C38-6F78-46FE-9645-7252C2DEB43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06DDD78-7A94-40DE-A28F-41AF0F33E6DD}"/>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31F873DB-9D93-4015-B5C3-5103ECA74FF1}"/>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97845328-C03C-4245-BAA0-23179B2EFAB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3702CDF1-AC97-446D-95E8-698CBBBE126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EF33055-F9DB-43E2-8A65-2A31231F2BE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21E6B77-1DF1-4A55-A900-D02E785276D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BED6CAD1-3493-4227-9E7C-9517ED7B404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18E6E2E5-B0E8-46F5-8F1F-56094EEA820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EEC209DF-2A2D-452D-8826-E7EB1B1901A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52DB5458-BF29-4AA7-8349-7ED74B1A1EA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9763819B-DBFD-4800-9602-9B17F3C0DAA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E8D283CD-505C-4358-B7E7-16CAC573B38E}"/>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53043CF7-8C79-43F2-8AE8-9265ADE2F13E}"/>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334718F5-0C45-4662-8229-69DFBED42251}"/>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594EE8F0-96E6-478D-ABC4-51FF86F7EFC2}"/>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E3CE1B05-D2E5-4687-8D0D-0356A594F986}"/>
            </a:ext>
          </a:extLst>
        </xdr:cNvPr>
        <xdr:cNvCxnSpPr/>
      </xdr:nvCxnSpPr>
      <xdr:spPr>
        <a:xfrm>
          <a:off x="4114800" y="10635742"/>
          <a:ext cx="8382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39FAD41C-38C8-4E47-8663-3877795E2637}"/>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7468E397-6B2F-4C00-84C1-86BD3E2B265C}"/>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46736</xdr:rowOff>
    </xdr:to>
    <xdr:cxnSp macro="">
      <xdr:nvCxnSpPr>
        <xdr:cNvPr id="133" name="直線コネクタ 132">
          <a:extLst>
            <a:ext uri="{FF2B5EF4-FFF2-40B4-BE49-F238E27FC236}">
              <a16:creationId xmlns:a16="http://schemas.microsoft.com/office/drawing/2014/main" id="{84A7018D-B22D-4209-9E95-D4ED1CED82F4}"/>
            </a:ext>
          </a:extLst>
        </xdr:cNvPr>
        <xdr:cNvCxnSpPr/>
      </xdr:nvCxnSpPr>
      <xdr:spPr>
        <a:xfrm flipV="1">
          <a:off x="3225800" y="1063574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2C0E8C30-5C96-4C76-A1D2-8D4C3CEB1E4A}"/>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D0B99F4C-E9DB-4804-BC6F-1299208E9C0A}"/>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64</xdr:row>
      <xdr:rowOff>762</xdr:rowOff>
    </xdr:to>
    <xdr:cxnSp macro="">
      <xdr:nvCxnSpPr>
        <xdr:cNvPr id="136" name="直線コネクタ 135">
          <a:extLst>
            <a:ext uri="{FF2B5EF4-FFF2-40B4-BE49-F238E27FC236}">
              <a16:creationId xmlns:a16="http://schemas.microsoft.com/office/drawing/2014/main" id="{3F1C54CA-174C-4F09-B45B-F356B0FEF223}"/>
            </a:ext>
          </a:extLst>
        </xdr:cNvPr>
        <xdr:cNvCxnSpPr/>
      </xdr:nvCxnSpPr>
      <xdr:spPr>
        <a:xfrm flipV="1">
          <a:off x="2336800" y="108480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ED7B91C1-631B-4FF9-9C7D-ED75345920B5}"/>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D74E44DE-984B-419F-A75E-B85D6AFA00A8}"/>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762</xdr:rowOff>
    </xdr:to>
    <xdr:cxnSp macro="">
      <xdr:nvCxnSpPr>
        <xdr:cNvPr id="139" name="直線コネクタ 138">
          <a:extLst>
            <a:ext uri="{FF2B5EF4-FFF2-40B4-BE49-F238E27FC236}">
              <a16:creationId xmlns:a16="http://schemas.microsoft.com/office/drawing/2014/main" id="{A030E95D-7C8A-4141-A0DC-483CE7E3D3D6}"/>
            </a:ext>
          </a:extLst>
        </xdr:cNvPr>
        <xdr:cNvCxnSpPr/>
      </xdr:nvCxnSpPr>
      <xdr:spPr>
        <a:xfrm>
          <a:off x="1447800" y="1092047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AF802CF4-8C6B-4994-8943-175142FAE91E}"/>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61838312-2414-4CA5-A8B0-78C59F0B90CB}"/>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D7C7600F-32DD-42A8-A5F2-8B4ACDE137F1}"/>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36A76CF2-951D-4346-8DD9-A04913966574}"/>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D431C79-341E-402C-B754-0BC87995079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F27FEF5-2D4E-45F9-B314-F11EF17478C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7A99FA7-584A-4047-B7BD-CA77001467B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8360113-617E-467D-B646-A85F94EAFD0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0490EFA-3D9A-47EC-896D-AF9151D28A5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id="{E7BB4A1A-FC88-44DE-B2DB-24E0E0F25CDF}"/>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123461</xdr:rowOff>
    </xdr:from>
    <xdr:ext cx="762000" cy="259045"/>
    <xdr:sp macro="" textlink="">
      <xdr:nvSpPr>
        <xdr:cNvPr id="150" name="財政構造の弾力性該当値テキスト">
          <a:extLst>
            <a:ext uri="{FF2B5EF4-FFF2-40B4-BE49-F238E27FC236}">
              <a16:creationId xmlns:a16="http://schemas.microsoft.com/office/drawing/2014/main" id="{DC6E9FBA-314C-463D-BFA1-CD5F155363DC}"/>
            </a:ext>
          </a:extLst>
        </xdr:cNvPr>
        <xdr:cNvSpPr txBox="1"/>
      </xdr:nvSpPr>
      <xdr:spPr>
        <a:xfrm>
          <a:off x="50419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1" name="楕円 150">
          <a:extLst>
            <a:ext uri="{FF2B5EF4-FFF2-40B4-BE49-F238E27FC236}">
              <a16:creationId xmlns:a16="http://schemas.microsoft.com/office/drawing/2014/main" id="{BBB75898-8C0C-4E5D-8E11-61696007747E}"/>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2" name="テキスト ボックス 151">
          <a:extLst>
            <a:ext uri="{FF2B5EF4-FFF2-40B4-BE49-F238E27FC236}">
              <a16:creationId xmlns:a16="http://schemas.microsoft.com/office/drawing/2014/main" id="{7304E9C9-C5F6-45F1-8F74-BDD8A8318975}"/>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1BFC6924-D680-433A-BA67-55C35B38E623}"/>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4" name="テキスト ボックス 153">
          <a:extLst>
            <a:ext uri="{FF2B5EF4-FFF2-40B4-BE49-F238E27FC236}">
              <a16:creationId xmlns:a16="http://schemas.microsoft.com/office/drawing/2014/main" id="{32D315A5-0516-4632-839D-49E21DC7ACD1}"/>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5" name="楕円 154">
          <a:extLst>
            <a:ext uri="{FF2B5EF4-FFF2-40B4-BE49-F238E27FC236}">
              <a16:creationId xmlns:a16="http://schemas.microsoft.com/office/drawing/2014/main" id="{340D08F5-D13B-458F-A04C-015B6A3C9C9E}"/>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56" name="テキスト ボックス 155">
          <a:extLst>
            <a:ext uri="{FF2B5EF4-FFF2-40B4-BE49-F238E27FC236}">
              <a16:creationId xmlns:a16="http://schemas.microsoft.com/office/drawing/2014/main" id="{DB648739-BFC9-4441-A81A-EAF703C2DCD0}"/>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a:extLst>
            <a:ext uri="{FF2B5EF4-FFF2-40B4-BE49-F238E27FC236}">
              <a16:creationId xmlns:a16="http://schemas.microsoft.com/office/drawing/2014/main" id="{F7E065C9-B918-4033-81EE-36F6460165A5}"/>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58" name="テキスト ボックス 157">
          <a:extLst>
            <a:ext uri="{FF2B5EF4-FFF2-40B4-BE49-F238E27FC236}">
              <a16:creationId xmlns:a16="http://schemas.microsoft.com/office/drawing/2014/main" id="{4E6E338B-5888-41B5-A23C-2825C0E3C164}"/>
            </a:ext>
          </a:extLst>
        </xdr:cNvPr>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40622F60-9625-46C2-83CF-1FA31921BD7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2DEF44C6-997D-4DAA-B81F-4039711ED62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3C8D820E-1756-41FD-BC6A-44581CAA6DB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D7530660-9D32-4A6E-B7A5-969BEA2AE9D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2BE61C37-C1FB-4EA9-AA26-F4C51F21438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298997A5-EFB6-4330-8B21-0F007A5E96A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A8983181-5691-4C1E-A0F5-5A110B79AD6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EA63926A-C332-48ED-90F2-1734D8560FA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7704B5C1-45F0-46E5-BDA8-F0FB1944752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BB1A4104-D544-4EA6-91E8-6B593D0BC69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364944DC-33FC-48BF-B83C-A4E640139F0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23009A5-B729-4EE4-A08C-D93059B11B8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A22B32B9-5D66-41A4-8958-D51E5358548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a:t>
          </a:r>
          <a:r>
            <a:rPr kumimoji="1" lang="en-US" altLang="ja-JP" sz="1300">
              <a:latin typeface="ＭＳ Ｐゴシック" panose="020B0600070205080204" pitchFamily="50" charset="-128"/>
              <a:ea typeface="ＭＳ Ｐゴシック" panose="020B0600070205080204" pitchFamily="50" charset="-128"/>
            </a:rPr>
            <a:t>97,396</a:t>
          </a:r>
          <a:r>
            <a:rPr kumimoji="1" lang="ja-JP" altLang="en-US" sz="1300">
              <a:latin typeface="ＭＳ Ｐゴシック" panose="020B0600070205080204" pitchFamily="50" charset="-128"/>
              <a:ea typeface="ＭＳ Ｐゴシック" panose="020B0600070205080204" pitchFamily="50" charset="-128"/>
            </a:rPr>
            <a:t>円であり、前年度に引き続き類似団体の中では少ない経費である。</a:t>
          </a:r>
        </a:p>
        <a:p>
          <a:r>
            <a:rPr kumimoji="1" lang="ja-JP" altLang="en-US" sz="1300">
              <a:latin typeface="ＭＳ Ｐゴシック" panose="020B0600070205080204" pitchFamily="50" charset="-128"/>
              <a:ea typeface="ＭＳ Ｐゴシック" panose="020B0600070205080204" pitchFamily="50" charset="-128"/>
            </a:rPr>
            <a:t>ごみ処理業務や消防業務等を一部事務組合で行っていることが、大きな要因である。今後も経費削減に努め、現在の水準の維持に努める。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B28250F2-76F8-474F-9027-56E40AAAA71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8A9748D4-3248-47DC-9BB7-922B5B0B153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EC2897C2-1C1D-4E52-A860-DE68746A495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E7B3DE4D-CB01-4B0A-8511-1B8CC30C60C1}"/>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F0E972CE-1ED2-4FCB-B34E-191963864D09}"/>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FB707804-10D1-4F6F-9A5B-B2B1670F4B3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7E926D0-03AF-4A17-A897-6A2CEDCA310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9F08E0C0-5B70-4A34-844F-8F920311357F}"/>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6E57E18A-9725-461A-947D-60997843BDF5}"/>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50E98A64-1256-444B-B37B-4E35D20EAE2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6C9EF88-F220-4173-A021-9803891FC96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AC13E6BA-FC58-452B-AC11-E5F46C5BE6C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8AE45C2B-0E3A-4F72-A9E6-B830C9EFEA6B}"/>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23A45513-DC7A-4177-8AFD-7660E03D65EC}"/>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6F29B145-8A62-403E-993A-C4F0CC0EBF8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7BAB6E32-251A-4A55-B5CD-6E6DB6D12F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C13D9AA5-2CC0-48FA-B005-1B1B73EEA84C}"/>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69207</xdr:rowOff>
    </xdr:from>
    <xdr:to>
      <xdr:col>23</xdr:col>
      <xdr:colOff>133350</xdr:colOff>
      <xdr:row>81</xdr:row>
      <xdr:rowOff>98591</xdr:rowOff>
    </xdr:to>
    <xdr:cxnSp macro="">
      <xdr:nvCxnSpPr>
        <xdr:cNvPr id="189" name="直線コネクタ 188">
          <a:extLst>
            <a:ext uri="{FF2B5EF4-FFF2-40B4-BE49-F238E27FC236}">
              <a16:creationId xmlns:a16="http://schemas.microsoft.com/office/drawing/2014/main" id="{0C068C09-A5EC-4545-B443-C7378F2728C5}"/>
            </a:ext>
          </a:extLst>
        </xdr:cNvPr>
        <xdr:cNvCxnSpPr/>
      </xdr:nvCxnSpPr>
      <xdr:spPr>
        <a:xfrm>
          <a:off x="4114800" y="13956657"/>
          <a:ext cx="8382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FEF16301-C5C3-4C56-BB9F-E3B6BB870D34}"/>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C0EA136B-7B68-4097-A203-8FF8463DAF09}"/>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38712</xdr:rowOff>
    </xdr:from>
    <xdr:to>
      <xdr:col>19</xdr:col>
      <xdr:colOff>133350</xdr:colOff>
      <xdr:row>81</xdr:row>
      <xdr:rowOff>69207</xdr:rowOff>
    </xdr:to>
    <xdr:cxnSp macro="">
      <xdr:nvCxnSpPr>
        <xdr:cNvPr id="192" name="直線コネクタ 191">
          <a:extLst>
            <a:ext uri="{FF2B5EF4-FFF2-40B4-BE49-F238E27FC236}">
              <a16:creationId xmlns:a16="http://schemas.microsoft.com/office/drawing/2014/main" id="{38B533AB-EB83-4833-BD2C-D858454B6F2D}"/>
            </a:ext>
          </a:extLst>
        </xdr:cNvPr>
        <xdr:cNvCxnSpPr/>
      </xdr:nvCxnSpPr>
      <xdr:spPr>
        <a:xfrm>
          <a:off x="3225800" y="13926162"/>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35143941-8F15-47BA-B2B9-3F14AFFB4FDA}"/>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158D4CFD-16EC-4644-B97B-DD955FDDB4E5}"/>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33586</xdr:rowOff>
    </xdr:from>
    <xdr:to>
      <xdr:col>15</xdr:col>
      <xdr:colOff>82550</xdr:colOff>
      <xdr:row>81</xdr:row>
      <xdr:rowOff>38712</xdr:rowOff>
    </xdr:to>
    <xdr:cxnSp macro="">
      <xdr:nvCxnSpPr>
        <xdr:cNvPr id="195" name="直線コネクタ 194">
          <a:extLst>
            <a:ext uri="{FF2B5EF4-FFF2-40B4-BE49-F238E27FC236}">
              <a16:creationId xmlns:a16="http://schemas.microsoft.com/office/drawing/2014/main" id="{4F3317DB-BCDD-4463-8EFB-C1216B8707A9}"/>
            </a:ext>
          </a:extLst>
        </xdr:cNvPr>
        <xdr:cNvCxnSpPr/>
      </xdr:nvCxnSpPr>
      <xdr:spPr>
        <a:xfrm>
          <a:off x="2336800" y="13921036"/>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C0FEEB1C-FEAD-47D5-82D3-8C8E5E14FB6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3646FCBE-F95E-4B93-87B1-351BCF56F017}"/>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11302</xdr:rowOff>
    </xdr:from>
    <xdr:to>
      <xdr:col>11</xdr:col>
      <xdr:colOff>31750</xdr:colOff>
      <xdr:row>81</xdr:row>
      <xdr:rowOff>33586</xdr:rowOff>
    </xdr:to>
    <xdr:cxnSp macro="">
      <xdr:nvCxnSpPr>
        <xdr:cNvPr id="198" name="直線コネクタ 197">
          <a:extLst>
            <a:ext uri="{FF2B5EF4-FFF2-40B4-BE49-F238E27FC236}">
              <a16:creationId xmlns:a16="http://schemas.microsoft.com/office/drawing/2014/main" id="{E087A21F-E3F1-4A72-8BED-872A524F01C3}"/>
            </a:ext>
          </a:extLst>
        </xdr:cNvPr>
        <xdr:cNvCxnSpPr/>
      </xdr:nvCxnSpPr>
      <xdr:spPr>
        <a:xfrm>
          <a:off x="1447800" y="13898752"/>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14D0F287-2EFB-45F8-BAF7-9576B3944A4B}"/>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7E56B3F7-3EED-42A3-9313-195E493D2D79}"/>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31C903CA-8F53-415F-AF7D-4FDBBA8C2DF6}"/>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5F1D5ACC-42D4-4083-9A85-8F6AB266C3C4}"/>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97AA19A0-6861-4B45-93C3-A6D2BCE94A0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C6020530-4CCD-499E-8642-E1BC58A5BA2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CB2B7B34-2D5E-4D0A-8C96-59F3C9F9E74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3B6950AF-C263-4F87-90BC-88667DB7B0C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B09EF97-663F-4190-8914-8BC3A5241B0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47791</xdr:rowOff>
    </xdr:from>
    <xdr:to>
      <xdr:col>23</xdr:col>
      <xdr:colOff>184150</xdr:colOff>
      <xdr:row>81</xdr:row>
      <xdr:rowOff>149391</xdr:rowOff>
    </xdr:to>
    <xdr:sp macro="" textlink="">
      <xdr:nvSpPr>
        <xdr:cNvPr id="208" name="楕円 207">
          <a:extLst>
            <a:ext uri="{FF2B5EF4-FFF2-40B4-BE49-F238E27FC236}">
              <a16:creationId xmlns:a16="http://schemas.microsoft.com/office/drawing/2014/main" id="{CF132C33-EAE2-48DD-8061-3C582F2FECB6}"/>
            </a:ext>
          </a:extLst>
        </xdr:cNvPr>
        <xdr:cNvSpPr/>
      </xdr:nvSpPr>
      <xdr:spPr>
        <a:xfrm>
          <a:off x="4902200" y="1393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140518</xdr:rowOff>
    </xdr:from>
    <xdr:ext cx="762000" cy="259045"/>
    <xdr:sp macro="" textlink="">
      <xdr:nvSpPr>
        <xdr:cNvPr id="209" name="人件費・物件費等の状況該当値テキスト">
          <a:extLst>
            <a:ext uri="{FF2B5EF4-FFF2-40B4-BE49-F238E27FC236}">
              <a16:creationId xmlns:a16="http://schemas.microsoft.com/office/drawing/2014/main" id="{16A21DDE-C2FC-43E9-891A-FE3A0A6E2CF3}"/>
            </a:ext>
          </a:extLst>
        </xdr:cNvPr>
        <xdr:cNvSpPr txBox="1"/>
      </xdr:nvSpPr>
      <xdr:spPr>
        <a:xfrm>
          <a:off x="5041900" y="1385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18407</xdr:rowOff>
    </xdr:from>
    <xdr:to>
      <xdr:col>19</xdr:col>
      <xdr:colOff>184150</xdr:colOff>
      <xdr:row>81</xdr:row>
      <xdr:rowOff>120007</xdr:rowOff>
    </xdr:to>
    <xdr:sp macro="" textlink="">
      <xdr:nvSpPr>
        <xdr:cNvPr id="210" name="楕円 209">
          <a:extLst>
            <a:ext uri="{FF2B5EF4-FFF2-40B4-BE49-F238E27FC236}">
              <a16:creationId xmlns:a16="http://schemas.microsoft.com/office/drawing/2014/main" id="{EB5333A4-0E14-454F-81A9-89E2FC1A3783}"/>
            </a:ext>
          </a:extLst>
        </xdr:cNvPr>
        <xdr:cNvSpPr/>
      </xdr:nvSpPr>
      <xdr:spPr>
        <a:xfrm>
          <a:off x="4064000" y="139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130184</xdr:rowOff>
    </xdr:from>
    <xdr:ext cx="736600" cy="259045"/>
    <xdr:sp macro="" textlink="">
      <xdr:nvSpPr>
        <xdr:cNvPr id="211" name="テキスト ボックス 210">
          <a:extLst>
            <a:ext uri="{FF2B5EF4-FFF2-40B4-BE49-F238E27FC236}">
              <a16:creationId xmlns:a16="http://schemas.microsoft.com/office/drawing/2014/main" id="{2F979FD9-B669-48BD-8133-58223FB33874}"/>
            </a:ext>
          </a:extLst>
        </xdr:cNvPr>
        <xdr:cNvSpPr txBox="1"/>
      </xdr:nvSpPr>
      <xdr:spPr>
        <a:xfrm>
          <a:off x="3733800" y="13674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159362</xdr:rowOff>
    </xdr:from>
    <xdr:to>
      <xdr:col>15</xdr:col>
      <xdr:colOff>133350</xdr:colOff>
      <xdr:row>81</xdr:row>
      <xdr:rowOff>89512</xdr:rowOff>
    </xdr:to>
    <xdr:sp macro="" textlink="">
      <xdr:nvSpPr>
        <xdr:cNvPr id="212" name="楕円 211">
          <a:extLst>
            <a:ext uri="{FF2B5EF4-FFF2-40B4-BE49-F238E27FC236}">
              <a16:creationId xmlns:a16="http://schemas.microsoft.com/office/drawing/2014/main" id="{3BAE4865-0D04-480D-9D7D-5C949F31954F}"/>
            </a:ext>
          </a:extLst>
        </xdr:cNvPr>
        <xdr:cNvSpPr/>
      </xdr:nvSpPr>
      <xdr:spPr>
        <a:xfrm>
          <a:off x="3175000" y="138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99689</xdr:rowOff>
    </xdr:from>
    <xdr:ext cx="762000" cy="259045"/>
    <xdr:sp macro="" textlink="">
      <xdr:nvSpPr>
        <xdr:cNvPr id="213" name="テキスト ボックス 212">
          <a:extLst>
            <a:ext uri="{FF2B5EF4-FFF2-40B4-BE49-F238E27FC236}">
              <a16:creationId xmlns:a16="http://schemas.microsoft.com/office/drawing/2014/main" id="{3B7353B0-90D4-4FAC-A7B5-FC7E5F5B9652}"/>
            </a:ext>
          </a:extLst>
        </xdr:cNvPr>
        <xdr:cNvSpPr txBox="1"/>
      </xdr:nvSpPr>
      <xdr:spPr>
        <a:xfrm>
          <a:off x="2844800" y="1364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154236</xdr:rowOff>
    </xdr:from>
    <xdr:to>
      <xdr:col>11</xdr:col>
      <xdr:colOff>82550</xdr:colOff>
      <xdr:row>81</xdr:row>
      <xdr:rowOff>84386</xdr:rowOff>
    </xdr:to>
    <xdr:sp macro="" textlink="">
      <xdr:nvSpPr>
        <xdr:cNvPr id="214" name="楕円 213">
          <a:extLst>
            <a:ext uri="{FF2B5EF4-FFF2-40B4-BE49-F238E27FC236}">
              <a16:creationId xmlns:a16="http://schemas.microsoft.com/office/drawing/2014/main" id="{31DE0781-7DDD-4F3D-B03C-FD56ECE0621C}"/>
            </a:ext>
          </a:extLst>
        </xdr:cNvPr>
        <xdr:cNvSpPr/>
      </xdr:nvSpPr>
      <xdr:spPr>
        <a:xfrm>
          <a:off x="2286000" y="1387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94563</xdr:rowOff>
    </xdr:from>
    <xdr:ext cx="762000" cy="259045"/>
    <xdr:sp macro="" textlink="">
      <xdr:nvSpPr>
        <xdr:cNvPr id="215" name="テキスト ボックス 214">
          <a:extLst>
            <a:ext uri="{FF2B5EF4-FFF2-40B4-BE49-F238E27FC236}">
              <a16:creationId xmlns:a16="http://schemas.microsoft.com/office/drawing/2014/main" id="{8DD73484-2E5A-43BC-93C1-FD71E53F0DB7}"/>
            </a:ext>
          </a:extLst>
        </xdr:cNvPr>
        <xdr:cNvSpPr txBox="1"/>
      </xdr:nvSpPr>
      <xdr:spPr>
        <a:xfrm>
          <a:off x="1955800" y="1363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131952</xdr:rowOff>
    </xdr:from>
    <xdr:to>
      <xdr:col>7</xdr:col>
      <xdr:colOff>31750</xdr:colOff>
      <xdr:row>81</xdr:row>
      <xdr:rowOff>62102</xdr:rowOff>
    </xdr:to>
    <xdr:sp macro="" textlink="">
      <xdr:nvSpPr>
        <xdr:cNvPr id="216" name="楕円 215">
          <a:extLst>
            <a:ext uri="{FF2B5EF4-FFF2-40B4-BE49-F238E27FC236}">
              <a16:creationId xmlns:a16="http://schemas.microsoft.com/office/drawing/2014/main" id="{FD3FA775-3D4D-4891-A834-7639A7FF2434}"/>
            </a:ext>
          </a:extLst>
        </xdr:cNvPr>
        <xdr:cNvSpPr/>
      </xdr:nvSpPr>
      <xdr:spPr>
        <a:xfrm>
          <a:off x="1397000" y="138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72279</xdr:rowOff>
    </xdr:from>
    <xdr:ext cx="762000" cy="259045"/>
    <xdr:sp macro="" textlink="">
      <xdr:nvSpPr>
        <xdr:cNvPr id="217" name="テキスト ボックス 216">
          <a:extLst>
            <a:ext uri="{FF2B5EF4-FFF2-40B4-BE49-F238E27FC236}">
              <a16:creationId xmlns:a16="http://schemas.microsoft.com/office/drawing/2014/main" id="{CF5C4850-1DCF-48CF-95FA-D58BE7AEB941}"/>
            </a:ext>
          </a:extLst>
        </xdr:cNvPr>
        <xdr:cNvSpPr txBox="1"/>
      </xdr:nvSpPr>
      <xdr:spPr>
        <a:xfrm>
          <a:off x="1066800" y="13616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69D85598-D8F2-4A21-921A-C322230E900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DC1AFAE5-BA69-4A60-AA0C-548CDF20738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22656F84-64E3-45BA-B2BB-F525A1554108}"/>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C19CC08-BD64-43CD-9018-4FAC118AED4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A4F7C962-476B-441F-BA38-8DAEB5FC3C9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16F24E95-D9EA-4A07-B1AD-06FEA4197EE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AA80826-C6CD-418A-8400-8667044CE9A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3043477F-0007-467F-AF7F-AED6D0610A4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34B88DB3-4FB3-4302-8123-F773B65A1B7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5EC10CE0-412C-4580-AF9B-DBE1E1B7A6A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89EB272-613F-4FBE-83E5-7C242A90561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6D963B73-45A8-4114-8A4E-06E64040E05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5EC777F4-D3B6-4582-BD6B-FB9213879E0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類似団体平均と比較し低いで推移している。今後も国、県及び近隣市町村の動向を注視し、給与の適正化に努める。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7CFF3E08-D5D0-4EBF-8133-2EAAC3C1B7F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BBB2DF5-471F-4CE6-8CFB-5ECF4881552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6713BA0B-B5E9-45F3-8B39-5F3EEB50B75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C195CD68-FCAB-4160-8049-A9D81D379C46}"/>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87153E8A-1A68-4148-B80B-49B5F836B2D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C347A197-5D54-4125-929D-D913A4E012A9}"/>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4233EC5D-C72A-4157-975B-A1C43D2A03E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78B63299-9EA3-4985-B8D4-D243BDB2244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E0E3B517-8DD8-4A6E-808D-A96B1D3EB047}"/>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DA45FE9-84E1-440B-93D7-9A9241F45CB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8D53EF7E-7CC4-4DA0-A14E-ECCF8BBDA81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4F842F16-4108-4B5C-85F3-2888754FEF23}"/>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B9080162-E57E-4821-B339-D5661A03BF21}"/>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1899058F-1CF2-47E4-873E-3EDD16CEB39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28BA0FC-E330-4991-ADE4-38FD4B3A603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A112465-41E6-419E-8CD0-882C2EF73BF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DFB3D174-E7EB-4023-9616-5B017DDBA86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513DA76-FA47-4B27-8662-DF248F8F9AA5}"/>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3C8F49ED-715C-41C6-A3EB-55E74B31444F}"/>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37DAC0E8-0DBC-44E6-806A-2AF72D4CB4EF}"/>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D679822-89BA-486F-AB5C-55D1796E8957}"/>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BDE41E41-55EA-40C7-BB4C-A46970307697}"/>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81643</xdr:rowOff>
    </xdr:to>
    <xdr:cxnSp macro="">
      <xdr:nvCxnSpPr>
        <xdr:cNvPr id="253" name="直線コネクタ 252">
          <a:extLst>
            <a:ext uri="{FF2B5EF4-FFF2-40B4-BE49-F238E27FC236}">
              <a16:creationId xmlns:a16="http://schemas.microsoft.com/office/drawing/2014/main" id="{82AC8318-5EBB-427A-B0E4-183368D985F6}"/>
            </a:ext>
          </a:extLst>
        </xdr:cNvPr>
        <xdr:cNvCxnSpPr/>
      </xdr:nvCxnSpPr>
      <xdr:spPr>
        <a:xfrm>
          <a:off x="16179800" y="142947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972A9197-20F9-481D-A4EE-3B0B8A732669}"/>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FB27B439-23C6-4F1C-A76A-93922E6CFF53}"/>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64407</xdr:rowOff>
    </xdr:to>
    <xdr:cxnSp macro="">
      <xdr:nvCxnSpPr>
        <xdr:cNvPr id="256" name="直線コネクタ 255">
          <a:extLst>
            <a:ext uri="{FF2B5EF4-FFF2-40B4-BE49-F238E27FC236}">
              <a16:creationId xmlns:a16="http://schemas.microsoft.com/office/drawing/2014/main" id="{44F9F6BF-99D5-4EC9-AE7D-A110AC8EB878}"/>
            </a:ext>
          </a:extLst>
        </xdr:cNvPr>
        <xdr:cNvCxnSpPr/>
      </xdr:nvCxnSpPr>
      <xdr:spPr>
        <a:xfrm>
          <a:off x="15290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FD283AF2-6256-47CA-BEC2-FAAF9818CF98}"/>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826F3943-07FE-4647-B9E7-143115A0F069}"/>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64407</xdr:rowOff>
    </xdr:to>
    <xdr:cxnSp macro="">
      <xdr:nvCxnSpPr>
        <xdr:cNvPr id="259" name="直線コネクタ 258">
          <a:extLst>
            <a:ext uri="{FF2B5EF4-FFF2-40B4-BE49-F238E27FC236}">
              <a16:creationId xmlns:a16="http://schemas.microsoft.com/office/drawing/2014/main" id="{C43205B7-C6A0-4F5E-8B8A-71AA55585EC5}"/>
            </a:ext>
          </a:extLst>
        </xdr:cNvPr>
        <xdr:cNvCxnSpPr/>
      </xdr:nvCxnSpPr>
      <xdr:spPr>
        <a:xfrm>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50ACC279-384D-41DF-B0E9-8124468562D6}"/>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A55A6C1F-8105-4953-8B77-B56292D00285}"/>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132443</xdr:rowOff>
    </xdr:to>
    <xdr:cxnSp macro="">
      <xdr:nvCxnSpPr>
        <xdr:cNvPr id="262" name="直線コネクタ 261">
          <a:extLst>
            <a:ext uri="{FF2B5EF4-FFF2-40B4-BE49-F238E27FC236}">
              <a16:creationId xmlns:a16="http://schemas.microsoft.com/office/drawing/2014/main" id="{CC5743FA-6324-469B-AC67-6A7A94FC57CB}"/>
            </a:ext>
          </a:extLst>
        </xdr:cNvPr>
        <xdr:cNvCxnSpPr/>
      </xdr:nvCxnSpPr>
      <xdr:spPr>
        <a:xfrm>
          <a:off x="13512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97F3372C-7DD3-4DE5-9A4D-F049B285278E}"/>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1B48FA05-5167-44F2-AB60-A20AE5C9274D}"/>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F3798389-BDF6-4E0B-8D4B-712269383213}"/>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AC9061BE-A3D4-42B2-ABCE-5ECED828D3D8}"/>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91AC5EB-D1C8-46FE-BAE1-2648E0FDB16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63DAA831-6B4F-43F0-9AEC-78BDC010E20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7B3E01D0-9E44-4B4B-AEBA-DB57C64EACF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FD715B8-9408-417F-A91C-4FA62800347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5DE9FBB-8F4F-481E-B713-D358E2CEEA7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2" name="楕円 271">
          <a:extLst>
            <a:ext uri="{FF2B5EF4-FFF2-40B4-BE49-F238E27FC236}">
              <a16:creationId xmlns:a16="http://schemas.microsoft.com/office/drawing/2014/main" id="{B454C167-4416-45AD-844C-9CAC1C16ABA8}"/>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3" name="給与水準   （国との比較）該当値テキスト">
          <a:extLst>
            <a:ext uri="{FF2B5EF4-FFF2-40B4-BE49-F238E27FC236}">
              <a16:creationId xmlns:a16="http://schemas.microsoft.com/office/drawing/2014/main" id="{5F861CB7-5EE0-4E1D-970D-A0C2268C9A4E}"/>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4" name="楕円 273">
          <a:extLst>
            <a:ext uri="{FF2B5EF4-FFF2-40B4-BE49-F238E27FC236}">
              <a16:creationId xmlns:a16="http://schemas.microsoft.com/office/drawing/2014/main" id="{5247716E-B484-4797-8AD2-E177CFF6AE6F}"/>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5" name="テキスト ボックス 274">
          <a:extLst>
            <a:ext uri="{FF2B5EF4-FFF2-40B4-BE49-F238E27FC236}">
              <a16:creationId xmlns:a16="http://schemas.microsoft.com/office/drawing/2014/main" id="{A0F02CF1-5DD5-4915-BB13-C9C93A13EB16}"/>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6" name="楕円 275">
          <a:extLst>
            <a:ext uri="{FF2B5EF4-FFF2-40B4-BE49-F238E27FC236}">
              <a16:creationId xmlns:a16="http://schemas.microsoft.com/office/drawing/2014/main" id="{6A57ED0B-1B3F-43E3-9097-DF7A9563282E}"/>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7" name="テキスト ボックス 276">
          <a:extLst>
            <a:ext uri="{FF2B5EF4-FFF2-40B4-BE49-F238E27FC236}">
              <a16:creationId xmlns:a16="http://schemas.microsoft.com/office/drawing/2014/main" id="{096E958F-86AA-45DE-B37C-C3F08273EE8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78" name="楕円 277">
          <a:extLst>
            <a:ext uri="{FF2B5EF4-FFF2-40B4-BE49-F238E27FC236}">
              <a16:creationId xmlns:a16="http://schemas.microsoft.com/office/drawing/2014/main" id="{5ACF3B41-B3F2-498C-9D9F-B749B196D0E2}"/>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79" name="テキスト ボックス 278">
          <a:extLst>
            <a:ext uri="{FF2B5EF4-FFF2-40B4-BE49-F238E27FC236}">
              <a16:creationId xmlns:a16="http://schemas.microsoft.com/office/drawing/2014/main" id="{2FB2A1C7-BBF3-46EF-B848-7D6582E92FF3}"/>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0" name="楕円 279">
          <a:extLst>
            <a:ext uri="{FF2B5EF4-FFF2-40B4-BE49-F238E27FC236}">
              <a16:creationId xmlns:a16="http://schemas.microsoft.com/office/drawing/2014/main" id="{38A80D41-33D0-47BA-9862-EA6B79A4700E}"/>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14B32342-FB03-4A41-9999-BD4D3EABA975}"/>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7D359037-D198-487C-B171-A86EEFC2E02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449AC6AB-7117-4B09-8469-2AB0B69D793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1892A408-719D-4561-A8DB-AA2D61793B7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8E5AE95-AC25-475E-B5A9-ED5332367E7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855D751-789B-4EF1-89BF-894B7619394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9B93811-5422-49CF-B8C9-BE336F6D52F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4225B16-68ED-4602-9C69-51B52C8D153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EC003ADD-867A-48A4-AAAE-D748D8EC1AD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E3852B93-CEDE-4E25-95CE-93A5C6FBD73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A613F59-FC4E-4A76-8584-FA1C03C1D1D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2B6C89F4-9B69-4C38-871D-0245B447E7D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287CAEC2-4855-4D50-91E7-386FCACED50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D75DDF02-8868-4735-9740-14F59926503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類似団体平均値を下回る</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人となっているが、前年度より増加している。</a:t>
          </a:r>
        </a:p>
        <a:p>
          <a:r>
            <a:rPr kumimoji="1" lang="ja-JP" altLang="en-US" sz="1300">
              <a:latin typeface="ＭＳ Ｐゴシック" panose="020B0600070205080204" pitchFamily="50" charset="-128"/>
              <a:ea typeface="ＭＳ Ｐゴシック" panose="020B0600070205080204" pitchFamily="50" charset="-128"/>
            </a:rPr>
            <a:t>ここ数年、職務の増加及び多様化に伴い、新規採用職員を増やしており、今後も定員管理の適正化に努める。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FBA36649-EBEC-4BC7-8A6B-437CC341E09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6C9C696B-97DC-4597-BE49-03A00FF53BE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E48D2598-02AB-4E6B-897F-A15EDA01FFD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2153E908-29CB-4605-8B1B-F106FBB4EE8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D4850469-7AFA-4022-9565-C93F849801F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E6BD8B37-C0EA-4D8D-9511-F692CDE863B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6868004B-0F90-42B6-A2A3-A00E7FAF142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FDBF8BD1-CBCF-478D-A4D3-17A21BFF0A94}"/>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C02E8DC-3B61-4E46-AD03-6C9C3786046C}"/>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A87F3F49-BBC9-49D5-B892-9EE39650C4D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CFEF05DA-F74B-49F6-ABF2-72A29CFAC40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A3B83FA2-679E-4559-A419-1C0F395A03B6}"/>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B81879A0-9721-40AB-B058-6204B8F39E7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E234FAAE-4A4C-4290-A9BF-200B4FFDB1A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429A9C31-B5FA-4343-BA07-1C4FB0E5053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BB56D9C1-EB44-412C-83C3-4B786DCBE73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450B3B0-59DB-4AFF-B9AB-6E9707802E6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1CBC9817-1757-4775-B72E-3281627008A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DF489BE0-AA39-45AA-AC6D-4B004DDE7FB7}"/>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853F1AF0-9EAF-4E46-AEA9-E716264ABD33}"/>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EFD62C98-CA8F-4A7F-AB88-32DE3B77808E}"/>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72B914A2-201B-459A-ADA8-61F708E66DAF}"/>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527A3F68-FF84-4B6B-A66C-327AC6AE5407}"/>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99423</xdr:rowOff>
    </xdr:from>
    <xdr:to>
      <xdr:col>81</xdr:col>
      <xdr:colOff>44450</xdr:colOff>
      <xdr:row>58</xdr:row>
      <xdr:rowOff>111488</xdr:rowOff>
    </xdr:to>
    <xdr:cxnSp macro="">
      <xdr:nvCxnSpPr>
        <xdr:cNvPr id="318" name="直線コネクタ 317">
          <a:extLst>
            <a:ext uri="{FF2B5EF4-FFF2-40B4-BE49-F238E27FC236}">
              <a16:creationId xmlns:a16="http://schemas.microsoft.com/office/drawing/2014/main" id="{1ECC3D12-5660-4C36-9C2B-CC55F85C0BA9}"/>
            </a:ext>
          </a:extLst>
        </xdr:cNvPr>
        <xdr:cNvCxnSpPr/>
      </xdr:nvCxnSpPr>
      <xdr:spPr>
        <a:xfrm>
          <a:off x="16179800" y="1004352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79DA9F0C-2F0F-48F0-84DF-7A09A7CF78BA}"/>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FFBAA834-31D2-4D49-AF66-734C71A7A476}"/>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99423</xdr:rowOff>
    </xdr:from>
    <xdr:to>
      <xdr:col>77</xdr:col>
      <xdr:colOff>44450</xdr:colOff>
      <xdr:row>58</xdr:row>
      <xdr:rowOff>102870</xdr:rowOff>
    </xdr:to>
    <xdr:cxnSp macro="">
      <xdr:nvCxnSpPr>
        <xdr:cNvPr id="321" name="直線コネクタ 320">
          <a:extLst>
            <a:ext uri="{FF2B5EF4-FFF2-40B4-BE49-F238E27FC236}">
              <a16:creationId xmlns:a16="http://schemas.microsoft.com/office/drawing/2014/main" id="{87E0664A-3EF8-4BA8-B0E7-A1C39A761CF0}"/>
            </a:ext>
          </a:extLst>
        </xdr:cNvPr>
        <xdr:cNvCxnSpPr/>
      </xdr:nvCxnSpPr>
      <xdr:spPr>
        <a:xfrm flipV="1">
          <a:off x="15290800" y="100435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CB3D4CB2-D7D1-4DFE-9D83-7D5F23291CA7}"/>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ABBD82D4-24B0-46AB-B2E6-B95A73A16BD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109765</xdr:rowOff>
    </xdr:to>
    <xdr:cxnSp macro="">
      <xdr:nvCxnSpPr>
        <xdr:cNvPr id="324" name="直線コネクタ 323">
          <a:extLst>
            <a:ext uri="{FF2B5EF4-FFF2-40B4-BE49-F238E27FC236}">
              <a16:creationId xmlns:a16="http://schemas.microsoft.com/office/drawing/2014/main" id="{78A875A8-9201-4FE6-BEC8-193A0CCA5C17}"/>
            </a:ext>
          </a:extLst>
        </xdr:cNvPr>
        <xdr:cNvCxnSpPr/>
      </xdr:nvCxnSpPr>
      <xdr:spPr>
        <a:xfrm flipV="1">
          <a:off x="14401800" y="100469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D4BC0BFD-AF19-4C0B-9FC2-48D7AB0B4BBD}"/>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9DB52E0D-5CBE-423F-80C7-6F5B63D231CE}"/>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92528</xdr:rowOff>
    </xdr:from>
    <xdr:to>
      <xdr:col>68</xdr:col>
      <xdr:colOff>152400</xdr:colOff>
      <xdr:row>58</xdr:row>
      <xdr:rowOff>109765</xdr:rowOff>
    </xdr:to>
    <xdr:cxnSp macro="">
      <xdr:nvCxnSpPr>
        <xdr:cNvPr id="327" name="直線コネクタ 326">
          <a:extLst>
            <a:ext uri="{FF2B5EF4-FFF2-40B4-BE49-F238E27FC236}">
              <a16:creationId xmlns:a16="http://schemas.microsoft.com/office/drawing/2014/main" id="{B507956D-F08D-4C00-BB7D-BE9BA7407412}"/>
            </a:ext>
          </a:extLst>
        </xdr:cNvPr>
        <xdr:cNvCxnSpPr/>
      </xdr:nvCxnSpPr>
      <xdr:spPr>
        <a:xfrm>
          <a:off x="13512800" y="100366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52D811BB-1F8B-485E-8C56-365170A70EA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80D3B09C-7996-43D2-83F3-6B14A94C1659}"/>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AB51F3A9-C1A3-4A1B-93CB-12CDE6257DBD}"/>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475BCDF3-87B6-404A-BF74-258935EF85C5}"/>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A27863D-C4FE-4F0C-8FF5-F7A60914AB5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C696776E-2AF9-4F4E-AFED-F317FA74E85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C0320A8-FDBB-49A7-9C3C-CEA36EB260A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E9AB1370-95FF-4851-A870-6E9D2FE7839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E262CA4-DEEE-40ED-A866-0035D4081B6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60688</xdr:rowOff>
    </xdr:from>
    <xdr:to>
      <xdr:col>81</xdr:col>
      <xdr:colOff>95250</xdr:colOff>
      <xdr:row>58</xdr:row>
      <xdr:rowOff>162288</xdr:rowOff>
    </xdr:to>
    <xdr:sp macro="" textlink="">
      <xdr:nvSpPr>
        <xdr:cNvPr id="337" name="楕円 336">
          <a:extLst>
            <a:ext uri="{FF2B5EF4-FFF2-40B4-BE49-F238E27FC236}">
              <a16:creationId xmlns:a16="http://schemas.microsoft.com/office/drawing/2014/main" id="{42210FAA-ED4A-46EE-9013-CE348086BA22}"/>
            </a:ext>
          </a:extLst>
        </xdr:cNvPr>
        <xdr:cNvSpPr/>
      </xdr:nvSpPr>
      <xdr:spPr>
        <a:xfrm>
          <a:off x="169672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153415</xdr:rowOff>
    </xdr:from>
    <xdr:ext cx="762000" cy="259045"/>
    <xdr:sp macro="" textlink="">
      <xdr:nvSpPr>
        <xdr:cNvPr id="338" name="定員管理の状況該当値テキスト">
          <a:extLst>
            <a:ext uri="{FF2B5EF4-FFF2-40B4-BE49-F238E27FC236}">
              <a16:creationId xmlns:a16="http://schemas.microsoft.com/office/drawing/2014/main" id="{755E8A2D-7445-45E5-BA63-153F44A10759}"/>
            </a:ext>
          </a:extLst>
        </xdr:cNvPr>
        <xdr:cNvSpPr txBox="1"/>
      </xdr:nvSpPr>
      <xdr:spPr>
        <a:xfrm>
          <a:off x="17106900" y="99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48623</xdr:rowOff>
    </xdr:from>
    <xdr:to>
      <xdr:col>77</xdr:col>
      <xdr:colOff>95250</xdr:colOff>
      <xdr:row>58</xdr:row>
      <xdr:rowOff>150223</xdr:rowOff>
    </xdr:to>
    <xdr:sp macro="" textlink="">
      <xdr:nvSpPr>
        <xdr:cNvPr id="339" name="楕円 338">
          <a:extLst>
            <a:ext uri="{FF2B5EF4-FFF2-40B4-BE49-F238E27FC236}">
              <a16:creationId xmlns:a16="http://schemas.microsoft.com/office/drawing/2014/main" id="{94830696-D35B-4073-AF6D-F023B63BEC86}"/>
            </a:ext>
          </a:extLst>
        </xdr:cNvPr>
        <xdr:cNvSpPr/>
      </xdr:nvSpPr>
      <xdr:spPr>
        <a:xfrm>
          <a:off x="16129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160400</xdr:rowOff>
    </xdr:from>
    <xdr:ext cx="736600" cy="259045"/>
    <xdr:sp macro="" textlink="">
      <xdr:nvSpPr>
        <xdr:cNvPr id="340" name="テキスト ボックス 339">
          <a:extLst>
            <a:ext uri="{FF2B5EF4-FFF2-40B4-BE49-F238E27FC236}">
              <a16:creationId xmlns:a16="http://schemas.microsoft.com/office/drawing/2014/main" id="{7C1BCA1A-1238-461B-B430-52FAAF90CC66}"/>
            </a:ext>
          </a:extLst>
        </xdr:cNvPr>
        <xdr:cNvSpPr txBox="1"/>
      </xdr:nvSpPr>
      <xdr:spPr>
        <a:xfrm>
          <a:off x="15798800" y="976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52070</xdr:rowOff>
    </xdr:from>
    <xdr:to>
      <xdr:col>73</xdr:col>
      <xdr:colOff>44450</xdr:colOff>
      <xdr:row>58</xdr:row>
      <xdr:rowOff>153670</xdr:rowOff>
    </xdr:to>
    <xdr:sp macro="" textlink="">
      <xdr:nvSpPr>
        <xdr:cNvPr id="341" name="楕円 340">
          <a:extLst>
            <a:ext uri="{FF2B5EF4-FFF2-40B4-BE49-F238E27FC236}">
              <a16:creationId xmlns:a16="http://schemas.microsoft.com/office/drawing/2014/main" id="{2577747B-CF32-49D4-A943-C12EB36305E8}"/>
            </a:ext>
          </a:extLst>
        </xdr:cNvPr>
        <xdr:cNvSpPr/>
      </xdr:nvSpPr>
      <xdr:spPr>
        <a:xfrm>
          <a:off x="15240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163847</xdr:rowOff>
    </xdr:from>
    <xdr:ext cx="762000" cy="259045"/>
    <xdr:sp macro="" textlink="">
      <xdr:nvSpPr>
        <xdr:cNvPr id="342" name="テキスト ボックス 341">
          <a:extLst>
            <a:ext uri="{FF2B5EF4-FFF2-40B4-BE49-F238E27FC236}">
              <a16:creationId xmlns:a16="http://schemas.microsoft.com/office/drawing/2014/main" id="{5143D3A1-F6A8-4F63-8F0F-3618426EB7F0}"/>
            </a:ext>
          </a:extLst>
        </xdr:cNvPr>
        <xdr:cNvSpPr txBox="1"/>
      </xdr:nvSpPr>
      <xdr:spPr>
        <a:xfrm>
          <a:off x="14909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58965</xdr:rowOff>
    </xdr:from>
    <xdr:to>
      <xdr:col>68</xdr:col>
      <xdr:colOff>203200</xdr:colOff>
      <xdr:row>58</xdr:row>
      <xdr:rowOff>160565</xdr:rowOff>
    </xdr:to>
    <xdr:sp macro="" textlink="">
      <xdr:nvSpPr>
        <xdr:cNvPr id="343" name="楕円 342">
          <a:extLst>
            <a:ext uri="{FF2B5EF4-FFF2-40B4-BE49-F238E27FC236}">
              <a16:creationId xmlns:a16="http://schemas.microsoft.com/office/drawing/2014/main" id="{6E709883-9615-4F3C-8CD8-9FB34EE27848}"/>
            </a:ext>
          </a:extLst>
        </xdr:cNvPr>
        <xdr:cNvSpPr/>
      </xdr:nvSpPr>
      <xdr:spPr>
        <a:xfrm>
          <a:off x="14351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170742</xdr:rowOff>
    </xdr:from>
    <xdr:ext cx="762000" cy="259045"/>
    <xdr:sp macro="" textlink="">
      <xdr:nvSpPr>
        <xdr:cNvPr id="344" name="テキスト ボックス 343">
          <a:extLst>
            <a:ext uri="{FF2B5EF4-FFF2-40B4-BE49-F238E27FC236}">
              <a16:creationId xmlns:a16="http://schemas.microsoft.com/office/drawing/2014/main" id="{F4C4BB33-3B03-48D6-98B3-9BA8E79CA0C0}"/>
            </a:ext>
          </a:extLst>
        </xdr:cNvPr>
        <xdr:cNvSpPr txBox="1"/>
      </xdr:nvSpPr>
      <xdr:spPr>
        <a:xfrm>
          <a:off x="14020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41728</xdr:rowOff>
    </xdr:from>
    <xdr:to>
      <xdr:col>64</xdr:col>
      <xdr:colOff>152400</xdr:colOff>
      <xdr:row>58</xdr:row>
      <xdr:rowOff>143328</xdr:rowOff>
    </xdr:to>
    <xdr:sp macro="" textlink="">
      <xdr:nvSpPr>
        <xdr:cNvPr id="345" name="楕円 344">
          <a:extLst>
            <a:ext uri="{FF2B5EF4-FFF2-40B4-BE49-F238E27FC236}">
              <a16:creationId xmlns:a16="http://schemas.microsoft.com/office/drawing/2014/main" id="{BACDC918-853B-4FCD-89BE-59B395791BD9}"/>
            </a:ext>
          </a:extLst>
        </xdr:cNvPr>
        <xdr:cNvSpPr/>
      </xdr:nvSpPr>
      <xdr:spPr>
        <a:xfrm>
          <a:off x="13462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153505</xdr:rowOff>
    </xdr:from>
    <xdr:ext cx="762000" cy="259045"/>
    <xdr:sp macro="" textlink="">
      <xdr:nvSpPr>
        <xdr:cNvPr id="346" name="テキスト ボックス 345">
          <a:extLst>
            <a:ext uri="{FF2B5EF4-FFF2-40B4-BE49-F238E27FC236}">
              <a16:creationId xmlns:a16="http://schemas.microsoft.com/office/drawing/2014/main" id="{71CD34AE-5C17-48C1-A6D0-0BBC87491DF5}"/>
            </a:ext>
          </a:extLst>
        </xdr:cNvPr>
        <xdr:cNvSpPr txBox="1"/>
      </xdr:nvSpPr>
      <xdr:spPr>
        <a:xfrm>
          <a:off x="13131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3C2E3C73-4E10-4BEB-850B-2E8B18B1166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654C2E0-6714-423C-A507-22A4EA9D712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61F80BEB-41CC-4527-BC68-74C6EFFA677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1638695-1DC4-474D-9077-79F0837190F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EB963A48-DB65-4C16-A049-5FE8F6A3BCC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36FE2B3-ACD7-4B9C-AD06-1D4FC89976B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2A9795A-69D7-4FC4-AB12-0F870B55E7D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C2190FC-5151-46EA-8A01-165AFB8DAE4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70E47AEB-8315-4C38-8517-40A3E44B273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FB0F2A3C-8708-4BF9-9AF0-6ADCAB3BE52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BBAA5E60-7097-424B-A606-F39E5505DC6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7EB2373D-0874-48B3-BEE4-12BF50664FF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DD1A8ADA-DA14-4850-BFC2-3061B7498D8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実質公債費負担比率は、前年度と比べ、３ヵ年平均値は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％となり、前年度より増加した。主な要因としては、元利償還金の増加や公営企業の繰入金の増加が考えられる。</a:t>
          </a:r>
        </a:p>
        <a:p>
          <a:r>
            <a:rPr kumimoji="1" lang="ja-JP" altLang="en-US" sz="1300">
              <a:latin typeface="ＭＳ Ｐゴシック" panose="020B0600070205080204" pitchFamily="50" charset="-128"/>
              <a:ea typeface="ＭＳ Ｐゴシック" panose="020B0600070205080204" pitchFamily="50" charset="-128"/>
            </a:rPr>
            <a:t>今後、大規模事業の予定があることにより、地方債の借入が増えることが見込まれることから、実質公債費率は増加する見通しである。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AF44755-E6AE-45AF-A9C9-8B7221F4675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A15DE32-9722-4F78-9007-E97E39651D1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DF6165F-836C-4A7C-8B7E-A4138F86302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54BF4C79-CF29-481B-AFA4-C3209E9DEA54}"/>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4F702A03-1F73-484E-91C9-9A0DFB9BCF77}"/>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DC19004-53B1-4316-9D6E-F8812FE8E90C}"/>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32300856-77F8-471E-8FEE-C79C1DBA2F07}"/>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322A20BC-1F59-441A-AC32-83F8B88AED23}"/>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BBF36E81-D263-4B26-B271-6C8EDA044E4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F308CC79-C764-4224-BD4D-140BDDEBB7BE}"/>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50E683EB-AC57-4007-9009-A66ABC01C48B}"/>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7C7228A3-C2AE-4753-806C-8AAF0779D19D}"/>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F69D35AB-1DC8-46B8-AE45-580F7AA969B9}"/>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2706DE3F-5A03-41F7-9FD6-477490690C2F}"/>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C297FAE6-7DD7-444E-B88C-52E1FFDFBED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DEF41479-13F0-4158-89E6-F637441F074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B2E6C3D3-F34C-40AF-9D23-295B3FCA525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EAB7E57F-2970-4B20-B966-D89D9AD68E74}"/>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9BAE5861-D3E8-432D-ACF2-114AA200DC95}"/>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8F08C0B6-1139-4394-BFA2-D6CC2C8C45D9}"/>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2AA0B067-AAB9-4B8A-B98F-D6941C210C0D}"/>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63137</xdr:rowOff>
    </xdr:from>
    <xdr:to>
      <xdr:col>81</xdr:col>
      <xdr:colOff>44450</xdr:colOff>
      <xdr:row>38</xdr:row>
      <xdr:rowOff>111397</xdr:rowOff>
    </xdr:to>
    <xdr:cxnSp macro="">
      <xdr:nvCxnSpPr>
        <xdr:cNvPr id="381" name="直線コネクタ 380">
          <a:extLst>
            <a:ext uri="{FF2B5EF4-FFF2-40B4-BE49-F238E27FC236}">
              <a16:creationId xmlns:a16="http://schemas.microsoft.com/office/drawing/2014/main" id="{8CCF1A53-D612-4497-9DA1-4F98E0E436FE}"/>
            </a:ext>
          </a:extLst>
        </xdr:cNvPr>
        <xdr:cNvCxnSpPr/>
      </xdr:nvCxnSpPr>
      <xdr:spPr>
        <a:xfrm>
          <a:off x="16179800" y="657823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7992E178-8B20-45DA-92C0-D4FEDDBD10DF}"/>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FCB53C14-01D6-41DC-BDEE-E1ACDDD25A08}"/>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63137</xdr:rowOff>
    </xdr:to>
    <xdr:cxnSp macro="">
      <xdr:nvCxnSpPr>
        <xdr:cNvPr id="384" name="直線コネクタ 383">
          <a:extLst>
            <a:ext uri="{FF2B5EF4-FFF2-40B4-BE49-F238E27FC236}">
              <a16:creationId xmlns:a16="http://schemas.microsoft.com/office/drawing/2014/main" id="{81ECA5E4-14FA-497C-9DD4-B14BFBD919F7}"/>
            </a:ext>
          </a:extLst>
        </xdr:cNvPr>
        <xdr:cNvCxnSpPr/>
      </xdr:nvCxnSpPr>
      <xdr:spPr>
        <a:xfrm>
          <a:off x="15290800" y="655066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A30D6F78-534B-4E7C-94FC-5597D4DD7507}"/>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5CDB7839-4BD8-48A3-AFB1-8AF039175E65}"/>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42454</xdr:rowOff>
    </xdr:to>
    <xdr:cxnSp macro="">
      <xdr:nvCxnSpPr>
        <xdr:cNvPr id="387" name="直線コネクタ 386">
          <a:extLst>
            <a:ext uri="{FF2B5EF4-FFF2-40B4-BE49-F238E27FC236}">
              <a16:creationId xmlns:a16="http://schemas.microsoft.com/office/drawing/2014/main" id="{E57CF040-EDAA-4948-8EBD-25B663DB826D}"/>
            </a:ext>
          </a:extLst>
        </xdr:cNvPr>
        <xdr:cNvCxnSpPr/>
      </xdr:nvCxnSpPr>
      <xdr:spPr>
        <a:xfrm flipV="1">
          <a:off x="14401800" y="65506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4D64CEEB-2F74-4E2E-A35F-995E4AB412BA}"/>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2915916B-2171-4EF9-857E-EDFC2CD90976}"/>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42454</xdr:rowOff>
    </xdr:from>
    <xdr:to>
      <xdr:col>68</xdr:col>
      <xdr:colOff>152400</xdr:colOff>
      <xdr:row>38</xdr:row>
      <xdr:rowOff>63137</xdr:rowOff>
    </xdr:to>
    <xdr:cxnSp macro="">
      <xdr:nvCxnSpPr>
        <xdr:cNvPr id="390" name="直線コネクタ 389">
          <a:extLst>
            <a:ext uri="{FF2B5EF4-FFF2-40B4-BE49-F238E27FC236}">
              <a16:creationId xmlns:a16="http://schemas.microsoft.com/office/drawing/2014/main" id="{912F4787-6AE1-40CF-8E2C-B3A377748788}"/>
            </a:ext>
          </a:extLst>
        </xdr:cNvPr>
        <xdr:cNvCxnSpPr/>
      </xdr:nvCxnSpPr>
      <xdr:spPr>
        <a:xfrm flipV="1">
          <a:off x="13512800" y="655755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D8F40EEF-F1BB-44FF-820D-681766F8921A}"/>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F66BC0DE-0E37-4FAB-863C-A14BFFACEC22}"/>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1B905024-B3C4-470F-ADCD-D091CD6C30C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3DB52737-D853-4BE9-8FF3-555B3DD0CFB7}"/>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7E6C821-605E-4E63-8397-6D683300818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F81E4E4-84A5-4542-AFAB-EB05FF6EBA0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148C5F5-CEB8-4A93-9D98-5AE795601DA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C4700BC-A744-4C5B-8B2C-13DE33D0162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2552523-40CE-4A77-9791-5F80277BA33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60597</xdr:rowOff>
    </xdr:from>
    <xdr:to>
      <xdr:col>81</xdr:col>
      <xdr:colOff>95250</xdr:colOff>
      <xdr:row>38</xdr:row>
      <xdr:rowOff>162197</xdr:rowOff>
    </xdr:to>
    <xdr:sp macro="" textlink="">
      <xdr:nvSpPr>
        <xdr:cNvPr id="400" name="楕円 399">
          <a:extLst>
            <a:ext uri="{FF2B5EF4-FFF2-40B4-BE49-F238E27FC236}">
              <a16:creationId xmlns:a16="http://schemas.microsoft.com/office/drawing/2014/main" id="{CE1F0E94-82BA-46CB-A479-53D866E23CD6}"/>
            </a:ext>
          </a:extLst>
        </xdr:cNvPr>
        <xdr:cNvSpPr/>
      </xdr:nvSpPr>
      <xdr:spPr>
        <a:xfrm>
          <a:off x="16967200" y="65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77124</xdr:rowOff>
    </xdr:from>
    <xdr:ext cx="762000" cy="259045"/>
    <xdr:sp macro="" textlink="">
      <xdr:nvSpPr>
        <xdr:cNvPr id="401" name="公債費負担の状況該当値テキスト">
          <a:extLst>
            <a:ext uri="{FF2B5EF4-FFF2-40B4-BE49-F238E27FC236}">
              <a16:creationId xmlns:a16="http://schemas.microsoft.com/office/drawing/2014/main" id="{D64390AB-956C-4E24-ABF6-7A036E596B19}"/>
            </a:ext>
          </a:extLst>
        </xdr:cNvPr>
        <xdr:cNvSpPr txBox="1"/>
      </xdr:nvSpPr>
      <xdr:spPr>
        <a:xfrm>
          <a:off x="17106900" y="642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12337</xdr:rowOff>
    </xdr:from>
    <xdr:to>
      <xdr:col>77</xdr:col>
      <xdr:colOff>95250</xdr:colOff>
      <xdr:row>38</xdr:row>
      <xdr:rowOff>113937</xdr:rowOff>
    </xdr:to>
    <xdr:sp macro="" textlink="">
      <xdr:nvSpPr>
        <xdr:cNvPr id="402" name="楕円 401">
          <a:extLst>
            <a:ext uri="{FF2B5EF4-FFF2-40B4-BE49-F238E27FC236}">
              <a16:creationId xmlns:a16="http://schemas.microsoft.com/office/drawing/2014/main" id="{A7A98012-0A58-423A-ACAC-C033E1680257}"/>
            </a:ext>
          </a:extLst>
        </xdr:cNvPr>
        <xdr:cNvSpPr/>
      </xdr:nvSpPr>
      <xdr:spPr>
        <a:xfrm>
          <a:off x="161290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124114</xdr:rowOff>
    </xdr:from>
    <xdr:ext cx="736600" cy="259045"/>
    <xdr:sp macro="" textlink="">
      <xdr:nvSpPr>
        <xdr:cNvPr id="403" name="テキスト ボックス 402">
          <a:extLst>
            <a:ext uri="{FF2B5EF4-FFF2-40B4-BE49-F238E27FC236}">
              <a16:creationId xmlns:a16="http://schemas.microsoft.com/office/drawing/2014/main" id="{9936E324-EBDA-4CE0-B4BB-3FD0942A002C}"/>
            </a:ext>
          </a:extLst>
        </xdr:cNvPr>
        <xdr:cNvSpPr txBox="1"/>
      </xdr:nvSpPr>
      <xdr:spPr>
        <a:xfrm>
          <a:off x="15798800" y="629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4" name="楕円 403">
          <a:extLst>
            <a:ext uri="{FF2B5EF4-FFF2-40B4-BE49-F238E27FC236}">
              <a16:creationId xmlns:a16="http://schemas.microsoft.com/office/drawing/2014/main" id="{18253E03-712F-423D-B9D0-FD5A75492076}"/>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5" name="テキスト ボックス 404">
          <a:extLst>
            <a:ext uri="{FF2B5EF4-FFF2-40B4-BE49-F238E27FC236}">
              <a16:creationId xmlns:a16="http://schemas.microsoft.com/office/drawing/2014/main" id="{55CA3A4B-DF76-47F1-988B-CC9D815C1F5D}"/>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163104</xdr:rowOff>
    </xdr:from>
    <xdr:to>
      <xdr:col>68</xdr:col>
      <xdr:colOff>203200</xdr:colOff>
      <xdr:row>38</xdr:row>
      <xdr:rowOff>93254</xdr:rowOff>
    </xdr:to>
    <xdr:sp macro="" textlink="">
      <xdr:nvSpPr>
        <xdr:cNvPr id="406" name="楕円 405">
          <a:extLst>
            <a:ext uri="{FF2B5EF4-FFF2-40B4-BE49-F238E27FC236}">
              <a16:creationId xmlns:a16="http://schemas.microsoft.com/office/drawing/2014/main" id="{077149E6-0FC0-4EF3-AA93-6731BB91E8E8}"/>
            </a:ext>
          </a:extLst>
        </xdr:cNvPr>
        <xdr:cNvSpPr/>
      </xdr:nvSpPr>
      <xdr:spPr>
        <a:xfrm>
          <a:off x="143510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103431</xdr:rowOff>
    </xdr:from>
    <xdr:ext cx="762000" cy="259045"/>
    <xdr:sp macro="" textlink="">
      <xdr:nvSpPr>
        <xdr:cNvPr id="407" name="テキスト ボックス 406">
          <a:extLst>
            <a:ext uri="{FF2B5EF4-FFF2-40B4-BE49-F238E27FC236}">
              <a16:creationId xmlns:a16="http://schemas.microsoft.com/office/drawing/2014/main" id="{C04B99F2-9499-4239-AA4A-11184B3584C7}"/>
            </a:ext>
          </a:extLst>
        </xdr:cNvPr>
        <xdr:cNvSpPr txBox="1"/>
      </xdr:nvSpPr>
      <xdr:spPr>
        <a:xfrm>
          <a:off x="14020800" y="627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12337</xdr:rowOff>
    </xdr:from>
    <xdr:to>
      <xdr:col>64</xdr:col>
      <xdr:colOff>152400</xdr:colOff>
      <xdr:row>38</xdr:row>
      <xdr:rowOff>113937</xdr:rowOff>
    </xdr:to>
    <xdr:sp macro="" textlink="">
      <xdr:nvSpPr>
        <xdr:cNvPr id="408" name="楕円 407">
          <a:extLst>
            <a:ext uri="{FF2B5EF4-FFF2-40B4-BE49-F238E27FC236}">
              <a16:creationId xmlns:a16="http://schemas.microsoft.com/office/drawing/2014/main" id="{3F56509B-EC4D-4EF3-872C-1F263B29B6BA}"/>
            </a:ext>
          </a:extLst>
        </xdr:cNvPr>
        <xdr:cNvSpPr/>
      </xdr:nvSpPr>
      <xdr:spPr>
        <a:xfrm>
          <a:off x="134620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124114</xdr:rowOff>
    </xdr:from>
    <xdr:ext cx="762000" cy="259045"/>
    <xdr:sp macro="" textlink="">
      <xdr:nvSpPr>
        <xdr:cNvPr id="409" name="テキスト ボックス 408">
          <a:extLst>
            <a:ext uri="{FF2B5EF4-FFF2-40B4-BE49-F238E27FC236}">
              <a16:creationId xmlns:a16="http://schemas.microsoft.com/office/drawing/2014/main" id="{60709434-4FCB-4FD7-97EB-D688AB8E824F}"/>
            </a:ext>
          </a:extLst>
        </xdr:cNvPr>
        <xdr:cNvSpPr txBox="1"/>
      </xdr:nvSpPr>
      <xdr:spPr>
        <a:xfrm>
          <a:off x="13131800" y="629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D37D3AE0-AECB-4FA0-86FE-B850BFC3B4A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C9CD5CB6-6E6B-49BA-B376-FCE8BAD6B9F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DDAC7C85-4A04-43CA-8430-3CEFC153BA7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8D96FB5C-0444-40B9-A6CE-F3DA69E59CC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76A5389-ABE5-4B7B-B69D-770EF7F11C6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3060EE9D-0499-494E-ABFE-8D6FC854685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706D509-0618-4885-8ACE-4F4E8870F30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A9404A13-85D8-4857-871F-8FA034115F8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F87F063-A0A8-451E-A52B-88E48E9AA72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A31A8786-FF7F-4EB3-9FD1-4651BD13443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FE68281C-0BFD-4CA0-BAB9-2109593C067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6BA2B6C-2F18-41FB-9AF1-95DF9B84838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6F9A733-DE89-4AC8-8ABE-B2240545EF7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財政調整基金の積立が多く残高が増加したためと考えられる。今後については、大規模事業の予定があることにより、地方債の借入が増えることが見込まれることから、将来負担比率は増加する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4E28E85B-64C8-4FDB-85B2-F1ADFD036CF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D34DF29-1B79-4EFC-97A1-8155D560BFD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0524B6A-998E-4400-A350-4C6B59A6B7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8E0B97FA-FCC7-4217-8F04-27D447119F19}"/>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61240AFD-3E60-43C4-A500-623E0B3DFCB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16E25659-0BD1-4521-94CB-65DA4299C16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B37B6A5-4C6A-4570-A11B-3EE09F91238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84EE79AD-4774-4F07-958E-72787F4F08F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F099C52F-666D-44E4-B321-43EBCFDC2B7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B4F28282-8C3C-4BEC-B3DE-C5CD9F83AEBC}"/>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F7E75F36-A681-4B10-95E8-688373F5356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7FD972F9-E9DE-46AC-8FA1-6E94AE03EFCE}"/>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14EA48F8-D475-4FE2-82A1-28FF4F3FC75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FADAB17B-3355-4BA8-AB7A-0D99067DAF9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D7822DB5-112C-4CC8-BE26-A637945C4A8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B7487DEE-EFE5-4FBA-80E3-297A887326F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AEB1248-DEE7-478E-92EB-1CC0FE6099B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199AAD8F-0FEC-4C13-A02D-6127185AFEFA}"/>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CC26389C-CB69-46BB-BEF1-9736D880DEFB}"/>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22336FC5-0228-463F-BEB6-C6E1E9A94803}"/>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56C03E70-565C-4D89-8816-C7DAB17C32DC}"/>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3BAC63B0-2222-4BEF-9915-37F2D688D415}"/>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25521</xdr:rowOff>
    </xdr:from>
    <xdr:to>
      <xdr:col>81</xdr:col>
      <xdr:colOff>44450</xdr:colOff>
      <xdr:row>14</xdr:row>
      <xdr:rowOff>69185</xdr:rowOff>
    </xdr:to>
    <xdr:cxnSp macro="">
      <xdr:nvCxnSpPr>
        <xdr:cNvPr id="445" name="直線コネクタ 444">
          <a:extLst>
            <a:ext uri="{FF2B5EF4-FFF2-40B4-BE49-F238E27FC236}">
              <a16:creationId xmlns:a16="http://schemas.microsoft.com/office/drawing/2014/main" id="{F48513F6-DF59-4DA9-8B19-AD8992319652}"/>
            </a:ext>
          </a:extLst>
        </xdr:cNvPr>
        <xdr:cNvCxnSpPr/>
      </xdr:nvCxnSpPr>
      <xdr:spPr>
        <a:xfrm flipV="1">
          <a:off x="16179800" y="2425821"/>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B12B2C6D-FC71-4611-8F31-D9756DCC7C23}"/>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FFA7A53-12C1-4E90-98E6-ECA338C02AD2}"/>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69185</xdr:rowOff>
    </xdr:from>
    <xdr:to>
      <xdr:col>77</xdr:col>
      <xdr:colOff>44450</xdr:colOff>
      <xdr:row>14</xdr:row>
      <xdr:rowOff>92166</xdr:rowOff>
    </xdr:to>
    <xdr:cxnSp macro="">
      <xdr:nvCxnSpPr>
        <xdr:cNvPr id="448" name="直線コネクタ 447">
          <a:extLst>
            <a:ext uri="{FF2B5EF4-FFF2-40B4-BE49-F238E27FC236}">
              <a16:creationId xmlns:a16="http://schemas.microsoft.com/office/drawing/2014/main" id="{7D44CBF8-B1F5-49FB-9996-E34F43433592}"/>
            </a:ext>
          </a:extLst>
        </xdr:cNvPr>
        <xdr:cNvCxnSpPr/>
      </xdr:nvCxnSpPr>
      <xdr:spPr>
        <a:xfrm flipV="1">
          <a:off x="15290800" y="246948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68B6112A-3F5E-4ACB-AD87-43C8DD770839}"/>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5DBC47A3-A534-4FA3-B9BA-2FE521CFDA2D}"/>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26670</xdr:rowOff>
    </xdr:from>
    <xdr:to>
      <xdr:col>72</xdr:col>
      <xdr:colOff>203200</xdr:colOff>
      <xdr:row>14</xdr:row>
      <xdr:rowOff>92166</xdr:rowOff>
    </xdr:to>
    <xdr:cxnSp macro="">
      <xdr:nvCxnSpPr>
        <xdr:cNvPr id="451" name="直線コネクタ 450">
          <a:extLst>
            <a:ext uri="{FF2B5EF4-FFF2-40B4-BE49-F238E27FC236}">
              <a16:creationId xmlns:a16="http://schemas.microsoft.com/office/drawing/2014/main" id="{5CE3FFD0-83D2-4C9A-8769-F2DC4E995970}"/>
            </a:ext>
          </a:extLst>
        </xdr:cNvPr>
        <xdr:cNvCxnSpPr/>
      </xdr:nvCxnSpPr>
      <xdr:spPr>
        <a:xfrm>
          <a:off x="14401800" y="242697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E13665D7-1F60-4D8D-B7E9-EC3A7C476152}"/>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82420A16-781E-4105-B2A8-6AADB92DE747}"/>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a:extLst>
            <a:ext uri="{FF2B5EF4-FFF2-40B4-BE49-F238E27FC236}">
              <a16:creationId xmlns:a16="http://schemas.microsoft.com/office/drawing/2014/main" id="{CDFC387F-02A2-446D-8A1E-AEB8C0BE0C2C}"/>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a:extLst>
            <a:ext uri="{FF2B5EF4-FFF2-40B4-BE49-F238E27FC236}">
              <a16:creationId xmlns:a16="http://schemas.microsoft.com/office/drawing/2014/main" id="{7AB6C393-2260-400B-B3BA-53CC9A9691B9}"/>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6" name="フローチャート: 判断 455">
          <a:extLst>
            <a:ext uri="{FF2B5EF4-FFF2-40B4-BE49-F238E27FC236}">
              <a16:creationId xmlns:a16="http://schemas.microsoft.com/office/drawing/2014/main" id="{C1607F15-6F47-4CC4-80B4-930A4D0783FB}"/>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7" name="テキスト ボックス 456">
          <a:extLst>
            <a:ext uri="{FF2B5EF4-FFF2-40B4-BE49-F238E27FC236}">
              <a16:creationId xmlns:a16="http://schemas.microsoft.com/office/drawing/2014/main" id="{21211311-BFAC-4359-B22B-454EF58630B8}"/>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46B22350-C704-4338-9CAD-721AD4C05CA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4F0DF1C-A12F-4B90-9A95-0604CDB9712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04AA38D-2901-4126-94F6-307BCBCA348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2B41476A-A052-49A6-9443-0D86A1FDDB7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30D4358-AD2F-4A6E-83F8-DAAC3B65323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63" name="楕円 462">
          <a:extLst>
            <a:ext uri="{FF2B5EF4-FFF2-40B4-BE49-F238E27FC236}">
              <a16:creationId xmlns:a16="http://schemas.microsoft.com/office/drawing/2014/main" id="{A4BFDD46-29DA-4E1A-9843-439211CDF6CD}"/>
            </a:ext>
          </a:extLst>
        </xdr:cNvPr>
        <xdr:cNvSpPr/>
      </xdr:nvSpPr>
      <xdr:spPr>
        <a:xfrm>
          <a:off x="16967200" y="2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22998</xdr:rowOff>
    </xdr:from>
    <xdr:ext cx="762000" cy="259045"/>
    <xdr:sp macro="" textlink="">
      <xdr:nvSpPr>
        <xdr:cNvPr id="464" name="将来負担の状況該当値テキスト">
          <a:extLst>
            <a:ext uri="{FF2B5EF4-FFF2-40B4-BE49-F238E27FC236}">
              <a16:creationId xmlns:a16="http://schemas.microsoft.com/office/drawing/2014/main" id="{61C8AE66-CE62-42D9-9886-6A9E07743B83}"/>
            </a:ext>
          </a:extLst>
        </xdr:cNvPr>
        <xdr:cNvSpPr txBox="1"/>
      </xdr:nvSpPr>
      <xdr:spPr>
        <a:xfrm>
          <a:off x="17106900" y="242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18385</xdr:rowOff>
    </xdr:from>
    <xdr:to>
      <xdr:col>77</xdr:col>
      <xdr:colOff>95250</xdr:colOff>
      <xdr:row>14</xdr:row>
      <xdr:rowOff>119985</xdr:rowOff>
    </xdr:to>
    <xdr:sp macro="" textlink="">
      <xdr:nvSpPr>
        <xdr:cNvPr id="465" name="楕円 464">
          <a:extLst>
            <a:ext uri="{FF2B5EF4-FFF2-40B4-BE49-F238E27FC236}">
              <a16:creationId xmlns:a16="http://schemas.microsoft.com/office/drawing/2014/main" id="{6D709376-CCA1-43C9-A9EE-E6ED0254C0DA}"/>
            </a:ext>
          </a:extLst>
        </xdr:cNvPr>
        <xdr:cNvSpPr/>
      </xdr:nvSpPr>
      <xdr:spPr>
        <a:xfrm>
          <a:off x="16129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104762</xdr:rowOff>
    </xdr:from>
    <xdr:ext cx="736600" cy="259045"/>
    <xdr:sp macro="" textlink="">
      <xdr:nvSpPr>
        <xdr:cNvPr id="466" name="テキスト ボックス 465">
          <a:extLst>
            <a:ext uri="{FF2B5EF4-FFF2-40B4-BE49-F238E27FC236}">
              <a16:creationId xmlns:a16="http://schemas.microsoft.com/office/drawing/2014/main" id="{EDCBF6AA-1120-42CD-83A3-A46FF55AB5A8}"/>
            </a:ext>
          </a:extLst>
        </xdr:cNvPr>
        <xdr:cNvSpPr txBox="1"/>
      </xdr:nvSpPr>
      <xdr:spPr>
        <a:xfrm>
          <a:off x="15798800" y="250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41366</xdr:rowOff>
    </xdr:from>
    <xdr:to>
      <xdr:col>73</xdr:col>
      <xdr:colOff>44450</xdr:colOff>
      <xdr:row>14</xdr:row>
      <xdr:rowOff>142966</xdr:rowOff>
    </xdr:to>
    <xdr:sp macro="" textlink="">
      <xdr:nvSpPr>
        <xdr:cNvPr id="467" name="楕円 466">
          <a:extLst>
            <a:ext uri="{FF2B5EF4-FFF2-40B4-BE49-F238E27FC236}">
              <a16:creationId xmlns:a16="http://schemas.microsoft.com/office/drawing/2014/main" id="{7CCBF608-8221-47AD-ACD5-BD0F27ABA378}"/>
            </a:ext>
          </a:extLst>
        </xdr:cNvPr>
        <xdr:cNvSpPr/>
      </xdr:nvSpPr>
      <xdr:spPr>
        <a:xfrm>
          <a:off x="15240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127743</xdr:rowOff>
    </xdr:from>
    <xdr:ext cx="762000" cy="259045"/>
    <xdr:sp macro="" textlink="">
      <xdr:nvSpPr>
        <xdr:cNvPr id="468" name="テキスト ボックス 467">
          <a:extLst>
            <a:ext uri="{FF2B5EF4-FFF2-40B4-BE49-F238E27FC236}">
              <a16:creationId xmlns:a16="http://schemas.microsoft.com/office/drawing/2014/main" id="{CE0B0627-921D-4955-8D6F-AEB0B3370041}"/>
            </a:ext>
          </a:extLst>
        </xdr:cNvPr>
        <xdr:cNvSpPr txBox="1"/>
      </xdr:nvSpPr>
      <xdr:spPr>
        <a:xfrm>
          <a:off x="14909800" y="25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147320</xdr:rowOff>
    </xdr:from>
    <xdr:to>
      <xdr:col>68</xdr:col>
      <xdr:colOff>203200</xdr:colOff>
      <xdr:row>14</xdr:row>
      <xdr:rowOff>77470</xdr:rowOff>
    </xdr:to>
    <xdr:sp macro="" textlink="">
      <xdr:nvSpPr>
        <xdr:cNvPr id="469" name="楕円 468">
          <a:extLst>
            <a:ext uri="{FF2B5EF4-FFF2-40B4-BE49-F238E27FC236}">
              <a16:creationId xmlns:a16="http://schemas.microsoft.com/office/drawing/2014/main" id="{531EACEA-887E-479A-9448-9442F4692B0B}"/>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87647</xdr:rowOff>
    </xdr:from>
    <xdr:ext cx="762000" cy="259045"/>
    <xdr:sp macro="" textlink="">
      <xdr:nvSpPr>
        <xdr:cNvPr id="470" name="テキスト ボックス 469">
          <a:extLst>
            <a:ext uri="{FF2B5EF4-FFF2-40B4-BE49-F238E27FC236}">
              <a16:creationId xmlns:a16="http://schemas.microsoft.com/office/drawing/2014/main" id="{5C42A647-0FA3-44B6-9D94-E297336AED95}"/>
            </a:ext>
          </a:extLst>
        </xdr:cNvPr>
        <xdr:cNvSpPr txBox="1"/>
      </xdr:nvSpPr>
      <xdr:spPr>
        <a:xfrm>
          <a:off x="14020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％となった。人事院勧告に基づく給与の改定等に伴う支出が増えたためである。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類似団体平均値を下回っているのは、ごみ処理業務や消防業務を一部事務組合で行っているためである。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一部事務組合の人件費に充てる負担金を合計した場合は、大きく増加することとなり、今後もこれらを含めた経費について抑制に努める。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91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物件費に係る経常収支比率は類似団体平均値を上回る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これは、個別接種委託料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千円（皆増）、大治町商品券交付事業費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+46,619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千円）、地域子育て支援拠点事業委託料（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千円）等により、増額となったためである。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物件費の主なものは、ごみ収集業務委託料、電算システム運用業務委託料、各種予防接種委託料である。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19</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1399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72136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139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72136</xdr:rowOff>
    </xdr:from>
    <xdr:to>
      <xdr:col>73</xdr:col>
      <xdr:colOff>180975</xdr:colOff>
      <xdr:row>19</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1582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56134</xdr:rowOff>
    </xdr:from>
    <xdr:to>
      <xdr:col>69</xdr:col>
      <xdr:colOff>92075</xdr:colOff>
      <xdr:row>19</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136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87630</xdr:rowOff>
    </xdr:from>
    <xdr:to>
      <xdr:col>69</xdr:col>
      <xdr:colOff>142875</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5334</xdr:rowOff>
    </xdr:from>
    <xdr:to>
      <xdr:col>65</xdr:col>
      <xdr:colOff>53975</xdr:colOff>
      <xdr:row>19</xdr:row>
      <xdr:rowOff>106934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91711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令和４年度は、住民税非課税世帯等に対する価格高騰緊急支援給付金等の臨時事業により増加となった。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類似団体平均を大きく上回っているのは、保育所運営をすべて民間委託しているからである。法令等で義務付けられているものが多く、削減が難しい経費ではあるが、抑制に努めていく。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扶助費の主なものは、施設型教育・保育給付費等委託料や児童手当、障害福祉サービス費、障害児通所支援給付費である。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170543</xdr:rowOff>
    </xdr:from>
    <xdr:to>
      <xdr:col>24</xdr:col>
      <xdr:colOff>25400</xdr:colOff>
      <xdr:row>60</xdr:row>
      <xdr:rowOff>34472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146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58</xdr:row>
      <xdr:rowOff>170543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0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0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97065</xdr:rowOff>
    </xdr:from>
    <xdr:to>
      <xdr:col>11</xdr:col>
      <xdr:colOff>9525</xdr:colOff>
      <xdr:row>59</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12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7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46265</xdr:rowOff>
    </xdr:from>
    <xdr:to>
      <xdr:col>6</xdr:col>
      <xdr:colOff>171450</xdr:colOff>
      <xdr:row>59</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132642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その他に係る経常収支比率は、類似団体平均値を下回る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その他の主なものは、特別会計への繰出金（国民健康保険特別会計、後期高齢者医療特別会計、介護保険特別会計）である。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39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140607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39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140607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64407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補助費等に係る経常収支比率は、類似団体平均値を下回る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％となった。全国平均、愛知県平均よりは上回っているが昨年度より下がっているのは、集団接種医師謝礼</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千円）や新型コロナウイルスワクチン個別接種協力金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千円）等により、減額となったためである。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補助費等の主なものは、大治町商品券交付金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+147,554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31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40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公債費に係る経常収支比率は、新発債の増加により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と比較すると、大きく下回っているが、これはこれまでに歳出の削減に努め地方債の借入を抑制してきたためである。今後は既存施設の老朽化や大規模事業の実施のため、地方債の借入が増えることが見込まれ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60706</xdr:rowOff>
    </xdr:from>
    <xdr:to>
      <xdr:col>24</xdr:col>
      <xdr:colOff>25400</xdr:colOff>
      <xdr:row>75</xdr:row>
      <xdr:rowOff>133858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194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919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33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78994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24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83058</xdr:rowOff>
    </xdr:from>
    <xdr:to>
      <xdr:col>24</xdr:col>
      <xdr:colOff>76200</xdr:colOff>
      <xdr:row>76</xdr:row>
      <xdr:rowOff>13208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99585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28194</xdr:rowOff>
    </xdr:from>
    <xdr:to>
      <xdr:col>11</xdr:col>
      <xdr:colOff>60325</xdr:colOff>
      <xdr:row>75</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139971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ポイント増加となり、類似団体平均値を上回る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主に扶助費や物件費に係る経常収支比率が増加したためであるが</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今後も補助金・扶助費の再構成、業務管理委託の仕様見直し、公共工事のコスト見直し等経費削減を図り、抑制に努める。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39139"/>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391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50800</xdr:rowOff>
    </xdr:from>
    <xdr:to>
      <xdr:col>73</xdr:col>
      <xdr:colOff>180975</xdr:colOff>
      <xdr:row>79</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9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6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38100</xdr:rowOff>
    </xdr:from>
    <xdr:to>
      <xdr:col>82</xdr:col>
      <xdr:colOff>158750</xdr:colOff>
      <xdr:row>79</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0</xdr:rowOff>
    </xdr:from>
    <xdr:to>
      <xdr:col>74</xdr:col>
      <xdr:colOff>31750</xdr:colOff>
      <xdr:row>79</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86377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90451</xdr:rowOff>
    </xdr:from>
    <xdr:to>
      <xdr:col>29</xdr:col>
      <xdr:colOff>127000</xdr:colOff>
      <xdr:row>19</xdr:row>
      <xdr:rowOff>104363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95626"/>
          <a:ext cx="647700" cy="1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104363</xdr:rowOff>
    </xdr:from>
    <xdr:to>
      <xdr:col>26</xdr:col>
      <xdr:colOff>50800</xdr:colOff>
      <xdr:row>19</xdr:row>
      <xdr:rowOff>130554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9538"/>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130554</xdr:rowOff>
    </xdr:from>
    <xdr:to>
      <xdr:col>22</xdr:col>
      <xdr:colOff>114300</xdr:colOff>
      <xdr:row>19</xdr:row>
      <xdr:rowOff>149969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5729"/>
          <a:ext cx="698500" cy="19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141070</xdr:rowOff>
    </xdr:from>
    <xdr:to>
      <xdr:col>18</xdr:col>
      <xdr:colOff>177800</xdr:colOff>
      <xdr:row>19</xdr:row>
      <xdr:rowOff>149969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46245"/>
          <a:ext cx="698500" cy="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39651</xdr:rowOff>
    </xdr:from>
    <xdr:to>
      <xdr:col>29</xdr:col>
      <xdr:colOff>177800</xdr:colOff>
      <xdr:row>19</xdr:row>
      <xdr:rowOff>141251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4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119678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53563</xdr:rowOff>
    </xdr:from>
    <xdr:to>
      <xdr:col>26</xdr:col>
      <xdr:colOff>101600</xdr:colOff>
      <xdr:row>19</xdr:row>
      <xdr:rowOff>155163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139940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79754</xdr:rowOff>
    </xdr:from>
    <xdr:to>
      <xdr:col>22</xdr:col>
      <xdr:colOff>165100</xdr:colOff>
      <xdr:row>20</xdr:row>
      <xdr:rowOff>9904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166131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99169</xdr:rowOff>
    </xdr:from>
    <xdr:to>
      <xdr:col>19</xdr:col>
      <xdr:colOff>38100</xdr:colOff>
      <xdr:row>20</xdr:row>
      <xdr:rowOff>29319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4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14096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9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90270</xdr:rowOff>
    </xdr:from>
    <xdr:to>
      <xdr:col>15</xdr:col>
      <xdr:colOff>101600</xdr:colOff>
      <xdr:row>20</xdr:row>
      <xdr:rowOff>20420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9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5197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99930</xdr:rowOff>
    </xdr:from>
    <xdr:to>
      <xdr:col>29</xdr:col>
      <xdr:colOff>127000</xdr:colOff>
      <xdr:row>36</xdr:row>
      <xdr:rowOff>153956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3180"/>
          <a:ext cx="6477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153956</xdr:rowOff>
    </xdr:from>
    <xdr:to>
      <xdr:col>26</xdr:col>
      <xdr:colOff>50800</xdr:colOff>
      <xdr:row>37</xdr:row>
      <xdr:rowOff>3442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07206"/>
          <a:ext cx="6985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1937</xdr:rowOff>
    </xdr:from>
    <xdr:to>
      <xdr:col>22</xdr:col>
      <xdr:colOff>114300</xdr:colOff>
      <xdr:row>37</xdr:row>
      <xdr:rowOff>3442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26637"/>
          <a:ext cx="698500" cy="1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xdr:rowOff>
    </xdr:from>
    <xdr:to>
      <xdr:col>18</xdr:col>
      <xdr:colOff>177800</xdr:colOff>
      <xdr:row>37</xdr:row>
      <xdr:rowOff>29007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6637"/>
          <a:ext cx="698500" cy="2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49130</xdr:rowOff>
    </xdr:from>
    <xdr:to>
      <xdr:col>29</xdr:col>
      <xdr:colOff>177800</xdr:colOff>
      <xdr:row>36</xdr:row>
      <xdr:rowOff>150730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21207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103156</xdr:rowOff>
    </xdr:from>
    <xdr:to>
      <xdr:col>26</xdr:col>
      <xdr:colOff>101600</xdr:colOff>
      <xdr:row>37</xdr:row>
      <xdr:rowOff>33306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5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18083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4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124092</xdr:rowOff>
    </xdr:from>
    <xdr:to>
      <xdr:col>22</xdr:col>
      <xdr:colOff>165100</xdr:colOff>
      <xdr:row>37</xdr:row>
      <xdr:rowOff>54242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39019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122587</xdr:rowOff>
    </xdr:from>
    <xdr:to>
      <xdr:col>19</xdr:col>
      <xdr:colOff>38100</xdr:colOff>
      <xdr:row>37</xdr:row>
      <xdr:rowOff>52737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37514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149657</xdr:rowOff>
    </xdr:from>
    <xdr:to>
      <xdr:col>15</xdr:col>
      <xdr:colOff>101600</xdr:colOff>
      <xdr:row>37</xdr:row>
      <xdr:rowOff>79807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02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64584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164370</xdr:rowOff>
    </xdr:from>
    <xdr:to>
      <xdr:col>24</xdr:col>
      <xdr:colOff>63500</xdr:colOff>
      <xdr:row>39</xdr:row>
      <xdr:rowOff>10617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79470"/>
          <a:ext cx="8382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10617</xdr:rowOff>
    </xdr:from>
    <xdr:to>
      <xdr:col>19</xdr:col>
      <xdr:colOff>177800</xdr:colOff>
      <xdr:row>39</xdr:row>
      <xdr:rowOff>34087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97167"/>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34087</xdr:rowOff>
    </xdr:from>
    <xdr:to>
      <xdr:col>15</xdr:col>
      <xdr:colOff>50800</xdr:colOff>
      <xdr:row>39</xdr:row>
      <xdr:rowOff>90170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20637"/>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88550</xdr:rowOff>
    </xdr:from>
    <xdr:to>
      <xdr:col>10</xdr:col>
      <xdr:colOff>114300</xdr:colOff>
      <xdr:row>39</xdr:row>
      <xdr:rowOff>90170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75100"/>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113570</xdr:rowOff>
    </xdr:from>
    <xdr:to>
      <xdr:col>24</xdr:col>
      <xdr:colOff>114300</xdr:colOff>
      <xdr:row>39</xdr:row>
      <xdr:rowOff>43720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28497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131267</xdr:rowOff>
    </xdr:from>
    <xdr:to>
      <xdr:col>20</xdr:col>
      <xdr:colOff>38100</xdr:colOff>
      <xdr:row>39</xdr:row>
      <xdr:rowOff>61417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52544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3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154737</xdr:rowOff>
    </xdr:from>
    <xdr:to>
      <xdr:col>15</xdr:col>
      <xdr:colOff>101600</xdr:colOff>
      <xdr:row>39</xdr:row>
      <xdr:rowOff>84887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76014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39370</xdr:rowOff>
    </xdr:from>
    <xdr:to>
      <xdr:col>10</xdr:col>
      <xdr:colOff>165100</xdr:colOff>
      <xdr:row>39</xdr:row>
      <xdr:rowOff>140970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132097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37750</xdr:rowOff>
    </xdr:from>
    <xdr:to>
      <xdr:col>6</xdr:col>
      <xdr:colOff>38100</xdr:colOff>
      <xdr:row>39</xdr:row>
      <xdr:rowOff>139350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130477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2463</xdr:rowOff>
    </xdr:from>
    <xdr:to>
      <xdr:col>24</xdr:col>
      <xdr:colOff>63500</xdr:colOff>
      <xdr:row>59</xdr:row>
      <xdr:rowOff>32906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18013"/>
          <a:ext cx="838200" cy="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32906</xdr:rowOff>
    </xdr:from>
    <xdr:to>
      <xdr:col>19</xdr:col>
      <xdr:colOff>177800</xdr:colOff>
      <xdr:row>59</xdr:row>
      <xdr:rowOff>64781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48456"/>
          <a:ext cx="889000" cy="3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50157</xdr:rowOff>
    </xdr:from>
    <xdr:to>
      <xdr:col>15</xdr:col>
      <xdr:colOff>50800</xdr:colOff>
      <xdr:row>59</xdr:row>
      <xdr:rowOff>64781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65707"/>
          <a:ext cx="8890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50157</xdr:rowOff>
    </xdr:from>
    <xdr:to>
      <xdr:col>10</xdr:col>
      <xdr:colOff>114300</xdr:colOff>
      <xdr:row>59</xdr:row>
      <xdr:rowOff>77559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65707"/>
          <a:ext cx="889000" cy="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123113</xdr:rowOff>
    </xdr:from>
    <xdr:to>
      <xdr:col>24</xdr:col>
      <xdr:colOff>114300</xdr:colOff>
      <xdr:row>59</xdr:row>
      <xdr:rowOff>53263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38040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153556</xdr:rowOff>
    </xdr:from>
    <xdr:to>
      <xdr:col>20</xdr:col>
      <xdr:colOff>38100</xdr:colOff>
      <xdr:row>59</xdr:row>
      <xdr:rowOff>83706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74833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13981</xdr:rowOff>
    </xdr:from>
    <xdr:to>
      <xdr:col>15</xdr:col>
      <xdr:colOff>101600</xdr:colOff>
      <xdr:row>59</xdr:row>
      <xdr:rowOff>115581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106708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2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170807</xdr:rowOff>
    </xdr:from>
    <xdr:to>
      <xdr:col>10</xdr:col>
      <xdr:colOff>165100</xdr:colOff>
      <xdr:row>59</xdr:row>
      <xdr:rowOff>100957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92084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26759</xdr:rowOff>
    </xdr:from>
    <xdr:to>
      <xdr:col>6</xdr:col>
      <xdr:colOff>38100</xdr:colOff>
      <xdr:row>59</xdr:row>
      <xdr:rowOff>128359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119486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93934</xdr:rowOff>
    </xdr:from>
    <xdr:to>
      <xdr:col>24</xdr:col>
      <xdr:colOff>63500</xdr:colOff>
      <xdr:row>78</xdr:row>
      <xdr:rowOff>99420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703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97044</xdr:rowOff>
    </xdr:from>
    <xdr:to>
      <xdr:col>19</xdr:col>
      <xdr:colOff>177800</xdr:colOff>
      <xdr:row>78</xdr:row>
      <xdr:rowOff>99420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0144"/>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95261</xdr:rowOff>
    </xdr:from>
    <xdr:to>
      <xdr:col>15</xdr:col>
      <xdr:colOff>50800</xdr:colOff>
      <xdr:row>78</xdr:row>
      <xdr:rowOff>97044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836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95261</xdr:rowOff>
    </xdr:from>
    <xdr:to>
      <xdr:col>10</xdr:col>
      <xdr:colOff>114300</xdr:colOff>
      <xdr:row>78</xdr:row>
      <xdr:rowOff>97410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836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43134</xdr:rowOff>
    </xdr:from>
    <xdr:to>
      <xdr:col>24</xdr:col>
      <xdr:colOff>114300</xdr:colOff>
      <xdr:row>78</xdr:row>
      <xdr:rowOff>144734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129511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48620</xdr:rowOff>
    </xdr:from>
    <xdr:to>
      <xdr:col>20</xdr:col>
      <xdr:colOff>38100</xdr:colOff>
      <xdr:row>78</xdr:row>
      <xdr:rowOff>150220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141347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4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46244</xdr:rowOff>
    </xdr:from>
    <xdr:to>
      <xdr:col>15</xdr:col>
      <xdr:colOff>101600</xdr:colOff>
      <xdr:row>78</xdr:row>
      <xdr:rowOff>147844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138971</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2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44461</xdr:rowOff>
    </xdr:from>
    <xdr:to>
      <xdr:col>10</xdr:col>
      <xdr:colOff>165100</xdr:colOff>
      <xdr:row>78</xdr:row>
      <xdr:rowOff>146061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137188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46610</xdr:rowOff>
    </xdr:from>
    <xdr:to>
      <xdr:col>6</xdr:col>
      <xdr:colOff>38100</xdr:colOff>
      <xdr:row>78</xdr:row>
      <xdr:rowOff>148210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139337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71490</xdr:rowOff>
    </xdr:from>
    <xdr:to>
      <xdr:col>24</xdr:col>
      <xdr:colOff>63500</xdr:colOff>
      <xdr:row>95</xdr:row>
      <xdr:rowOff>51003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87790"/>
          <a:ext cx="838200" cy="1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71490</xdr:rowOff>
    </xdr:from>
    <xdr:to>
      <xdr:col>19</xdr:col>
      <xdr:colOff>177800</xdr:colOff>
      <xdr:row>96</xdr:row>
      <xdr:rowOff>25563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87790"/>
          <a:ext cx="889000" cy="29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25563</xdr:rowOff>
    </xdr:from>
    <xdr:to>
      <xdr:col>15</xdr:col>
      <xdr:colOff>50800</xdr:colOff>
      <xdr:row>96</xdr:row>
      <xdr:rowOff>71882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84763"/>
          <a:ext cx="889000" cy="4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71882</xdr:rowOff>
    </xdr:from>
    <xdr:to>
      <xdr:col>10</xdr:col>
      <xdr:colOff>114300</xdr:colOff>
      <xdr:row>96</xdr:row>
      <xdr:rowOff>130676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1082"/>
          <a:ext cx="889000" cy="5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203</xdr:rowOff>
    </xdr:from>
    <xdr:to>
      <xdr:col>24</xdr:col>
      <xdr:colOff>114300</xdr:colOff>
      <xdr:row>95</xdr:row>
      <xdr:rowOff>101803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23080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20690</xdr:rowOff>
    </xdr:from>
    <xdr:to>
      <xdr:col>20</xdr:col>
      <xdr:colOff>38100</xdr:colOff>
      <xdr:row>94</xdr:row>
      <xdr:rowOff>122290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138817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1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146213</xdr:rowOff>
    </xdr:from>
    <xdr:to>
      <xdr:col>15</xdr:col>
      <xdr:colOff>101600</xdr:colOff>
      <xdr:row>96</xdr:row>
      <xdr:rowOff>76363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92890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21082</xdr:rowOff>
    </xdr:from>
    <xdr:to>
      <xdr:col>10</xdr:col>
      <xdr:colOff>165100</xdr:colOff>
      <xdr:row>96</xdr:row>
      <xdr:rowOff>122682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79876</xdr:rowOff>
    </xdr:from>
    <xdr:to>
      <xdr:col>6</xdr:col>
      <xdr:colOff>38100</xdr:colOff>
      <xdr:row>97</xdr:row>
      <xdr:rowOff>10026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26553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1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82169</xdr:rowOff>
    </xdr:from>
    <xdr:to>
      <xdr:col>55</xdr:col>
      <xdr:colOff>0</xdr:colOff>
      <xdr:row>38</xdr:row>
      <xdr:rowOff>140030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97269"/>
          <a:ext cx="838200" cy="5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43129</xdr:rowOff>
    </xdr:from>
    <xdr:to>
      <xdr:col>50</xdr:col>
      <xdr:colOff>114300</xdr:colOff>
      <xdr:row>38</xdr:row>
      <xdr:rowOff>140030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58079"/>
          <a:ext cx="889000" cy="129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43129</xdr:rowOff>
    </xdr:from>
    <xdr:to>
      <xdr:col>45</xdr:col>
      <xdr:colOff>177800</xdr:colOff>
      <xdr:row>39</xdr:row>
      <xdr:rowOff>59169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58079"/>
          <a:ext cx="889000" cy="1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57201</xdr:rowOff>
    </xdr:from>
    <xdr:to>
      <xdr:col>41</xdr:col>
      <xdr:colOff>50800</xdr:colOff>
      <xdr:row>39</xdr:row>
      <xdr:rowOff>59169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43751"/>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31369</xdr:rowOff>
    </xdr:from>
    <xdr:to>
      <xdr:col>55</xdr:col>
      <xdr:colOff>50800</xdr:colOff>
      <xdr:row>38</xdr:row>
      <xdr:rowOff>132969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9796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89230</xdr:rowOff>
    </xdr:from>
    <xdr:to>
      <xdr:col>50</xdr:col>
      <xdr:colOff>165100</xdr:colOff>
      <xdr:row>39</xdr:row>
      <xdr:rowOff>19380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10507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163779</xdr:rowOff>
    </xdr:from>
    <xdr:to>
      <xdr:col>46</xdr:col>
      <xdr:colOff>38100</xdr:colOff>
      <xdr:row>31</xdr:row>
      <xdr:rowOff>93929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85056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0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8369</xdr:rowOff>
    </xdr:from>
    <xdr:to>
      <xdr:col>41</xdr:col>
      <xdr:colOff>101600</xdr:colOff>
      <xdr:row>39</xdr:row>
      <xdr:rowOff>109969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101096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8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6401</xdr:rowOff>
    </xdr:from>
    <xdr:to>
      <xdr:col>36</xdr:col>
      <xdr:colOff>165100</xdr:colOff>
      <xdr:row>39</xdr:row>
      <xdr:rowOff>108001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99128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56169</xdr:rowOff>
    </xdr:from>
    <xdr:to>
      <xdr:col>55</xdr:col>
      <xdr:colOff>0</xdr:colOff>
      <xdr:row>58</xdr:row>
      <xdr:rowOff>58037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00269"/>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159451</xdr:rowOff>
    </xdr:from>
    <xdr:to>
      <xdr:col>50</xdr:col>
      <xdr:colOff>114300</xdr:colOff>
      <xdr:row>58</xdr:row>
      <xdr:rowOff>58037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32101"/>
          <a:ext cx="889000" cy="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60902</xdr:rowOff>
    </xdr:from>
    <xdr:to>
      <xdr:col>45</xdr:col>
      <xdr:colOff>177800</xdr:colOff>
      <xdr:row>57</xdr:row>
      <xdr:rowOff>159451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33552"/>
          <a:ext cx="889000" cy="9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60902</xdr:rowOff>
    </xdr:from>
    <xdr:to>
      <xdr:col>41</xdr:col>
      <xdr:colOff>50800</xdr:colOff>
      <xdr:row>57</xdr:row>
      <xdr:rowOff>90825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33552"/>
          <a:ext cx="889000" cy="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5369</xdr:rowOff>
    </xdr:from>
    <xdr:to>
      <xdr:col>55</xdr:col>
      <xdr:colOff>50800</xdr:colOff>
      <xdr:row>58</xdr:row>
      <xdr:rowOff>106969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91746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7237</xdr:rowOff>
    </xdr:from>
    <xdr:to>
      <xdr:col>50</xdr:col>
      <xdr:colOff>165100</xdr:colOff>
      <xdr:row>58</xdr:row>
      <xdr:rowOff>108837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99964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108651</xdr:rowOff>
    </xdr:from>
    <xdr:to>
      <xdr:col>46</xdr:col>
      <xdr:colOff>38100</xdr:colOff>
      <xdr:row>58</xdr:row>
      <xdr:rowOff>38801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29928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10102</xdr:rowOff>
    </xdr:from>
    <xdr:to>
      <xdr:col>41</xdr:col>
      <xdr:colOff>101600</xdr:colOff>
      <xdr:row>57</xdr:row>
      <xdr:rowOff>111702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102829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40025</xdr:rowOff>
    </xdr:from>
    <xdr:to>
      <xdr:col>36</xdr:col>
      <xdr:colOff>165100</xdr:colOff>
      <xdr:row>57</xdr:row>
      <xdr:rowOff>141625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132752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8331</xdr:rowOff>
    </xdr:from>
    <xdr:to>
      <xdr:col>55</xdr:col>
      <xdr:colOff>0</xdr:colOff>
      <xdr:row>79</xdr:row>
      <xdr:rowOff>13266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2881"/>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13266</xdr:rowOff>
    </xdr:from>
    <xdr:to>
      <xdr:col>50</xdr:col>
      <xdr:colOff>114300</xdr:colOff>
      <xdr:row>79</xdr:row>
      <xdr:rowOff>20332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57816"/>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16808</xdr:rowOff>
    </xdr:from>
    <xdr:to>
      <xdr:col>45</xdr:col>
      <xdr:colOff>177800</xdr:colOff>
      <xdr:row>79</xdr:row>
      <xdr:rowOff>20332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1358"/>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16808</xdr:rowOff>
    </xdr:from>
    <xdr:to>
      <xdr:col>41</xdr:col>
      <xdr:colOff>50800</xdr:colOff>
      <xdr:row>79</xdr:row>
      <xdr:rowOff>43383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61358"/>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128981</xdr:rowOff>
    </xdr:from>
    <xdr:to>
      <xdr:col>55</xdr:col>
      <xdr:colOff>50800</xdr:colOff>
      <xdr:row>79</xdr:row>
      <xdr:rowOff>59131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43908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133916</xdr:rowOff>
    </xdr:from>
    <xdr:to>
      <xdr:col>50</xdr:col>
      <xdr:colOff>165100</xdr:colOff>
      <xdr:row>79</xdr:row>
      <xdr:rowOff>64066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55193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140982</xdr:rowOff>
    </xdr:from>
    <xdr:to>
      <xdr:col>46</xdr:col>
      <xdr:colOff>38100</xdr:colOff>
      <xdr:row>79</xdr:row>
      <xdr:rowOff>71132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62259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137458</xdr:rowOff>
    </xdr:from>
    <xdr:to>
      <xdr:col>41</xdr:col>
      <xdr:colOff>101600</xdr:colOff>
      <xdr:row>79</xdr:row>
      <xdr:rowOff>67608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58735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164033</xdr:rowOff>
    </xdr:from>
    <xdr:to>
      <xdr:col>36</xdr:col>
      <xdr:colOff>165100</xdr:colOff>
      <xdr:row>79</xdr:row>
      <xdr:rowOff>94183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85310</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15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12190</xdr:rowOff>
    </xdr:from>
    <xdr:to>
      <xdr:col>55</xdr:col>
      <xdr:colOff>0</xdr:colOff>
      <xdr:row>98</xdr:row>
      <xdr:rowOff>30674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814290"/>
          <a:ext cx="8382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55249</xdr:rowOff>
    </xdr:from>
    <xdr:to>
      <xdr:col>50</xdr:col>
      <xdr:colOff>114300</xdr:colOff>
      <xdr:row>98</xdr:row>
      <xdr:rowOff>12190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85899"/>
          <a:ext cx="889000" cy="1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12957</xdr:rowOff>
    </xdr:from>
    <xdr:to>
      <xdr:col>45</xdr:col>
      <xdr:colOff>177800</xdr:colOff>
      <xdr:row>97</xdr:row>
      <xdr:rowOff>55249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72157"/>
          <a:ext cx="889000" cy="2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12957</xdr:rowOff>
    </xdr:from>
    <xdr:to>
      <xdr:col>41</xdr:col>
      <xdr:colOff>50800</xdr:colOff>
      <xdr:row>96</xdr:row>
      <xdr:rowOff>142052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72157"/>
          <a:ext cx="889000" cy="1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151324</xdr:rowOff>
    </xdr:from>
    <xdr:to>
      <xdr:col>55</xdr:col>
      <xdr:colOff>50800</xdr:colOff>
      <xdr:row>98</xdr:row>
      <xdr:rowOff>81474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129751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132840</xdr:rowOff>
    </xdr:from>
    <xdr:to>
      <xdr:col>50</xdr:col>
      <xdr:colOff>165100</xdr:colOff>
      <xdr:row>98</xdr:row>
      <xdr:rowOff>62990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4449</xdr:rowOff>
    </xdr:from>
    <xdr:to>
      <xdr:col>46</xdr:col>
      <xdr:colOff>38100</xdr:colOff>
      <xdr:row>97</xdr:row>
      <xdr:rowOff>106049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97176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2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133607</xdr:rowOff>
    </xdr:from>
    <xdr:to>
      <xdr:col>41</xdr:col>
      <xdr:colOff>101600</xdr:colOff>
      <xdr:row>96</xdr:row>
      <xdr:rowOff>63757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80284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9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91252</xdr:rowOff>
    </xdr:from>
    <xdr:to>
      <xdr:col>36</xdr:col>
      <xdr:colOff>165100</xdr:colOff>
      <xdr:row>97</xdr:row>
      <xdr:rowOff>21402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5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37929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159899</xdr:rowOff>
    </xdr:from>
    <xdr:to>
      <xdr:col>85</xdr:col>
      <xdr:colOff>127000</xdr:colOff>
      <xdr:row>78</xdr:row>
      <xdr:rowOff>32764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61549"/>
          <a:ext cx="8382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32764</xdr:rowOff>
    </xdr:from>
    <xdr:to>
      <xdr:col>81</xdr:col>
      <xdr:colOff>50800</xdr:colOff>
      <xdr:row>78</xdr:row>
      <xdr:rowOff>44112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586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44112</xdr:rowOff>
    </xdr:from>
    <xdr:to>
      <xdr:col>76</xdr:col>
      <xdr:colOff>114300</xdr:colOff>
      <xdr:row>78</xdr:row>
      <xdr:rowOff>47379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1721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47379</xdr:rowOff>
    </xdr:from>
    <xdr:to>
      <xdr:col>71</xdr:col>
      <xdr:colOff>177800</xdr:colOff>
      <xdr:row>78</xdr:row>
      <xdr:rowOff>58449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20479"/>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109099</xdr:rowOff>
    </xdr:from>
    <xdr:to>
      <xdr:col>85</xdr:col>
      <xdr:colOff>177800</xdr:colOff>
      <xdr:row>78</xdr:row>
      <xdr:rowOff>39249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87526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153414</xdr:rowOff>
    </xdr:from>
    <xdr:to>
      <xdr:col>81</xdr:col>
      <xdr:colOff>101600</xdr:colOff>
      <xdr:row>78</xdr:row>
      <xdr:rowOff>83564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74691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164762</xdr:rowOff>
    </xdr:from>
    <xdr:to>
      <xdr:col>76</xdr:col>
      <xdr:colOff>165100</xdr:colOff>
      <xdr:row>78</xdr:row>
      <xdr:rowOff>94912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86039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168029</xdr:rowOff>
    </xdr:from>
    <xdr:to>
      <xdr:col>72</xdr:col>
      <xdr:colOff>38100</xdr:colOff>
      <xdr:row>78</xdr:row>
      <xdr:rowOff>98179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89306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7649</xdr:rowOff>
    </xdr:from>
    <xdr:to>
      <xdr:col>67</xdr:col>
      <xdr:colOff>101600</xdr:colOff>
      <xdr:row>78</xdr:row>
      <xdr:rowOff>109249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100376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7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48430</xdr:rowOff>
    </xdr:from>
    <xdr:to>
      <xdr:col>85</xdr:col>
      <xdr:colOff>127000</xdr:colOff>
      <xdr:row>98</xdr:row>
      <xdr:rowOff>61199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0530"/>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48430</xdr:rowOff>
    </xdr:from>
    <xdr:to>
      <xdr:col>81</xdr:col>
      <xdr:colOff>50800</xdr:colOff>
      <xdr:row>98</xdr:row>
      <xdr:rowOff>68729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0530"/>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68729</xdr:rowOff>
    </xdr:from>
    <xdr:to>
      <xdr:col>76</xdr:col>
      <xdr:colOff>114300</xdr:colOff>
      <xdr:row>98</xdr:row>
      <xdr:rowOff>86833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70829"/>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74078</xdr:rowOff>
    </xdr:from>
    <xdr:to>
      <xdr:col>71</xdr:col>
      <xdr:colOff>177800</xdr:colOff>
      <xdr:row>98</xdr:row>
      <xdr:rowOff>86833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76178"/>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10399</xdr:rowOff>
    </xdr:from>
    <xdr:to>
      <xdr:col>85</xdr:col>
      <xdr:colOff>177800</xdr:colOff>
      <xdr:row>98</xdr:row>
      <xdr:rowOff>111999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169080</xdr:rowOff>
    </xdr:from>
    <xdr:to>
      <xdr:col>81</xdr:col>
      <xdr:colOff>101600</xdr:colOff>
      <xdr:row>98</xdr:row>
      <xdr:rowOff>99230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90357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17929</xdr:rowOff>
    </xdr:from>
    <xdr:to>
      <xdr:col>76</xdr:col>
      <xdr:colOff>165100</xdr:colOff>
      <xdr:row>98</xdr:row>
      <xdr:rowOff>119529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110656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36033</xdr:rowOff>
    </xdr:from>
    <xdr:to>
      <xdr:col>72</xdr:col>
      <xdr:colOff>38100</xdr:colOff>
      <xdr:row>98</xdr:row>
      <xdr:rowOff>137633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128760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3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23278</xdr:rowOff>
    </xdr:from>
    <xdr:to>
      <xdr:col>67</xdr:col>
      <xdr:colOff>101600</xdr:colOff>
      <xdr:row>98</xdr:row>
      <xdr:rowOff>124878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116005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94986</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267186"/>
          <a:ext cx="889000" cy="3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94986</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67186"/>
          <a:ext cx="889000" cy="3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44186</xdr:rowOff>
    </xdr:from>
    <xdr:to>
      <xdr:col>107</xdr:col>
      <xdr:colOff>101600</xdr:colOff>
      <xdr:row>36</xdr:row>
      <xdr:rowOff>145786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162313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158445</xdr:rowOff>
    </xdr:from>
    <xdr:to>
      <xdr:col>116</xdr:col>
      <xdr:colOff>63500</xdr:colOff>
      <xdr:row>58</xdr:row>
      <xdr:rowOff>158826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0254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158217</xdr:rowOff>
    </xdr:from>
    <xdr:to>
      <xdr:col>111</xdr:col>
      <xdr:colOff>177800</xdr:colOff>
      <xdr:row>58</xdr:row>
      <xdr:rowOff>158445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023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157759</xdr:rowOff>
    </xdr:from>
    <xdr:to>
      <xdr:col>107</xdr:col>
      <xdr:colOff>50800</xdr:colOff>
      <xdr:row>58</xdr:row>
      <xdr:rowOff>158217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0185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157531</xdr:rowOff>
    </xdr:from>
    <xdr:to>
      <xdr:col>102</xdr:col>
      <xdr:colOff>114300</xdr:colOff>
      <xdr:row>58</xdr:row>
      <xdr:rowOff>157759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0163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108026</xdr:rowOff>
    </xdr:from>
    <xdr:to>
      <xdr:col>116</xdr:col>
      <xdr:colOff>114300</xdr:colOff>
      <xdr:row>59</xdr:row>
      <xdr:rowOff>38176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107645</xdr:rowOff>
    </xdr:from>
    <xdr:to>
      <xdr:col>112</xdr:col>
      <xdr:colOff>38100</xdr:colOff>
      <xdr:row>59</xdr:row>
      <xdr:rowOff>37795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28922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4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107417</xdr:rowOff>
    </xdr:from>
    <xdr:to>
      <xdr:col>107</xdr:col>
      <xdr:colOff>101600</xdr:colOff>
      <xdr:row>59</xdr:row>
      <xdr:rowOff>37567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28694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4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106959</xdr:rowOff>
    </xdr:from>
    <xdr:to>
      <xdr:col>102</xdr:col>
      <xdr:colOff>165100</xdr:colOff>
      <xdr:row>59</xdr:row>
      <xdr:rowOff>37109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28236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43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106731</xdr:rowOff>
    </xdr:from>
    <xdr:to>
      <xdr:col>98</xdr:col>
      <xdr:colOff>38100</xdr:colOff>
      <xdr:row>59</xdr:row>
      <xdr:rowOff>36881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28008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64015</xdr:rowOff>
    </xdr:from>
    <xdr:to>
      <xdr:col>116</xdr:col>
      <xdr:colOff>63500</xdr:colOff>
      <xdr:row>78</xdr:row>
      <xdr:rowOff>76321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37115"/>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76149</xdr:rowOff>
    </xdr:from>
    <xdr:to>
      <xdr:col>111</xdr:col>
      <xdr:colOff>177800</xdr:colOff>
      <xdr:row>78</xdr:row>
      <xdr:rowOff>76321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449249"/>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154197</xdr:rowOff>
    </xdr:from>
    <xdr:to>
      <xdr:col>107</xdr:col>
      <xdr:colOff>50800</xdr:colOff>
      <xdr:row>78</xdr:row>
      <xdr:rowOff>76149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355847"/>
          <a:ext cx="889000" cy="9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154197</xdr:rowOff>
    </xdr:from>
    <xdr:to>
      <xdr:col>102</xdr:col>
      <xdr:colOff>114300</xdr:colOff>
      <xdr:row>78</xdr:row>
      <xdr:rowOff>24848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55847"/>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13215</xdr:rowOff>
    </xdr:from>
    <xdr:to>
      <xdr:col>116</xdr:col>
      <xdr:colOff>114300</xdr:colOff>
      <xdr:row>78</xdr:row>
      <xdr:rowOff>114815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99592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25521</xdr:rowOff>
    </xdr:from>
    <xdr:to>
      <xdr:col>112</xdr:col>
      <xdr:colOff>38100</xdr:colOff>
      <xdr:row>78</xdr:row>
      <xdr:rowOff>127121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118248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25349</xdr:rowOff>
    </xdr:from>
    <xdr:to>
      <xdr:col>107</xdr:col>
      <xdr:colOff>101600</xdr:colOff>
      <xdr:row>78</xdr:row>
      <xdr:rowOff>126949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118076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103397</xdr:rowOff>
    </xdr:from>
    <xdr:to>
      <xdr:col>102</xdr:col>
      <xdr:colOff>165100</xdr:colOff>
      <xdr:row>78</xdr:row>
      <xdr:rowOff>33547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24674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145498</xdr:rowOff>
    </xdr:from>
    <xdr:to>
      <xdr:col>98</xdr:col>
      <xdr:colOff>38100</xdr:colOff>
      <xdr:row>78</xdr:row>
      <xdr:rowOff>75648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66775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ほぼすべての性質別経費で類似団体平均値を下回る中、類似団体平均値を上回ったのが扶助費であり、これは扶助費の児童福祉費において、保育所運営をすべて民間委託しているためであると考えられる。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また、扶助費については、障害福祉サービス費や障害児通所支援給付費、子育て世帯臨時特別給付金などの増により増加傾向にある。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法令等で義務付けられているものが多く、削減が難しい状況ではあるが、今後も抑制に努める。また、その他の項目についても、今後も歳入の確保、歳出の削減に努め、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33,356
32,455
6.59
11,057,749
10,715,977
330,465
6,324,426
7,025,260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22352</xdr:rowOff>
    </xdr:from>
    <xdr:to>
      <xdr:col>24</xdr:col>
      <xdr:colOff>63500</xdr:colOff>
      <xdr:row>37</xdr:row>
      <xdr:rowOff>64643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6002"/>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22352</xdr:rowOff>
    </xdr:from>
    <xdr:to>
      <xdr:col>19</xdr:col>
      <xdr:colOff>177800</xdr:colOff>
      <xdr:row>37</xdr:row>
      <xdr:rowOff>35306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60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35306</xdr:rowOff>
    </xdr:from>
    <xdr:to>
      <xdr:col>15</xdr:col>
      <xdr:colOff>50800</xdr:colOff>
      <xdr:row>37</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89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15494</xdr:rowOff>
    </xdr:from>
    <xdr:to>
      <xdr:col>10</xdr:col>
      <xdr:colOff>114300</xdr:colOff>
      <xdr:row>37</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914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13843</xdr:rowOff>
    </xdr:from>
    <xdr:to>
      <xdr:col>24</xdr:col>
      <xdr:colOff>114300</xdr:colOff>
      <xdr:row>37</xdr:row>
      <xdr:rowOff>115443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163720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143002</xdr:rowOff>
    </xdr:from>
    <xdr:to>
      <xdr:col>20</xdr:col>
      <xdr:colOff>38100</xdr:colOff>
      <xdr:row>37</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155956</xdr:rowOff>
    </xdr:from>
    <xdr:to>
      <xdr:col>15</xdr:col>
      <xdr:colOff>101600</xdr:colOff>
      <xdr:row>37</xdr:row>
      <xdr:rowOff>86106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163195</xdr:rowOff>
    </xdr:from>
    <xdr:to>
      <xdr:col>10</xdr:col>
      <xdr:colOff>165100</xdr:colOff>
      <xdr:row>37</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84472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136144</xdr:rowOff>
    </xdr:from>
    <xdr:to>
      <xdr:col>6</xdr:col>
      <xdr:colOff>38100</xdr:colOff>
      <xdr:row>37</xdr:row>
      <xdr:rowOff>66294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57421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12137</xdr:rowOff>
    </xdr:from>
    <xdr:to>
      <xdr:col>24</xdr:col>
      <xdr:colOff>63500</xdr:colOff>
      <xdr:row>58</xdr:row>
      <xdr:rowOff>17425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237"/>
          <a:ext cx="8382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157714</xdr:rowOff>
    </xdr:from>
    <xdr:to>
      <xdr:col>19</xdr:col>
      <xdr:colOff>177800</xdr:colOff>
      <xdr:row>58</xdr:row>
      <xdr:rowOff>12137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7464"/>
          <a:ext cx="889000" cy="3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157714</xdr:rowOff>
    </xdr:from>
    <xdr:to>
      <xdr:col>15</xdr:col>
      <xdr:colOff>50800</xdr:colOff>
      <xdr:row>58</xdr:row>
      <xdr:rowOff>39333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7464"/>
          <a:ext cx="889000" cy="39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30684</xdr:rowOff>
    </xdr:from>
    <xdr:to>
      <xdr:col>10</xdr:col>
      <xdr:colOff>114300</xdr:colOff>
      <xdr:row>58</xdr:row>
      <xdr:rowOff>39333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478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138075</xdr:rowOff>
    </xdr:from>
    <xdr:to>
      <xdr:col>24</xdr:col>
      <xdr:colOff>114300</xdr:colOff>
      <xdr:row>58</xdr:row>
      <xdr:rowOff>68225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132787</xdr:rowOff>
    </xdr:from>
    <xdr:to>
      <xdr:col>20</xdr:col>
      <xdr:colOff>38100</xdr:colOff>
      <xdr:row>58</xdr:row>
      <xdr:rowOff>62937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54064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106914</xdr:rowOff>
    </xdr:from>
    <xdr:to>
      <xdr:col>15</xdr:col>
      <xdr:colOff>101600</xdr:colOff>
      <xdr:row>56</xdr:row>
      <xdr:rowOff>37064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28191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159983</xdr:rowOff>
    </xdr:from>
    <xdr:to>
      <xdr:col>10</xdr:col>
      <xdr:colOff>165100</xdr:colOff>
      <xdr:row>58</xdr:row>
      <xdr:rowOff>90133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81260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151334</xdr:rowOff>
    </xdr:from>
    <xdr:to>
      <xdr:col>6</xdr:col>
      <xdr:colOff>38100</xdr:colOff>
      <xdr:row>58</xdr:row>
      <xdr:rowOff>81484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72611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151595</xdr:rowOff>
    </xdr:from>
    <xdr:to>
      <xdr:col>24</xdr:col>
      <xdr:colOff>63500</xdr:colOff>
      <xdr:row>77</xdr:row>
      <xdr:rowOff>68430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81795"/>
          <a:ext cx="838200" cy="8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151595</xdr:rowOff>
    </xdr:from>
    <xdr:to>
      <xdr:col>19</xdr:col>
      <xdr:colOff>177800</xdr:colOff>
      <xdr:row>78</xdr:row>
      <xdr:rowOff>20478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795"/>
          <a:ext cx="889000" cy="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20478</xdr:rowOff>
    </xdr:from>
    <xdr:to>
      <xdr:col>15</xdr:col>
      <xdr:colOff>50800</xdr:colOff>
      <xdr:row>78</xdr:row>
      <xdr:rowOff>59987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93578"/>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59987</xdr:rowOff>
    </xdr:from>
    <xdr:to>
      <xdr:col>10</xdr:col>
      <xdr:colOff>114300</xdr:colOff>
      <xdr:row>78</xdr:row>
      <xdr:rowOff>93622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3087"/>
          <a:ext cx="889000" cy="3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17630</xdr:rowOff>
    </xdr:from>
    <xdr:to>
      <xdr:col>24</xdr:col>
      <xdr:colOff>114300</xdr:colOff>
      <xdr:row>77</xdr:row>
      <xdr:rowOff>119230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167507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100795</xdr:rowOff>
    </xdr:from>
    <xdr:to>
      <xdr:col>20</xdr:col>
      <xdr:colOff>38100</xdr:colOff>
      <xdr:row>77</xdr:row>
      <xdr:rowOff>30945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22072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141128</xdr:rowOff>
    </xdr:from>
    <xdr:to>
      <xdr:col>15</xdr:col>
      <xdr:colOff>101600</xdr:colOff>
      <xdr:row>78</xdr:row>
      <xdr:rowOff>71278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62405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9187</xdr:rowOff>
    </xdr:from>
    <xdr:to>
      <xdr:col>10</xdr:col>
      <xdr:colOff>165100</xdr:colOff>
      <xdr:row>78</xdr:row>
      <xdr:rowOff>110787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101914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42822</xdr:rowOff>
    </xdr:from>
    <xdr:to>
      <xdr:col>6</xdr:col>
      <xdr:colOff>38100</xdr:colOff>
      <xdr:row>78</xdr:row>
      <xdr:rowOff>144422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135549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106423</xdr:rowOff>
    </xdr:from>
    <xdr:to>
      <xdr:col>24</xdr:col>
      <xdr:colOff>63500</xdr:colOff>
      <xdr:row>98</xdr:row>
      <xdr:rowOff>114195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852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106423</xdr:rowOff>
    </xdr:from>
    <xdr:to>
      <xdr:col>19</xdr:col>
      <xdr:colOff>177800</xdr:colOff>
      <xdr:row>99</xdr:row>
      <xdr:rowOff>38430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8523"/>
          <a:ext cx="889000" cy="10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34773</xdr:rowOff>
    </xdr:from>
    <xdr:to>
      <xdr:col>15</xdr:col>
      <xdr:colOff>50800</xdr:colOff>
      <xdr:row>99</xdr:row>
      <xdr:rowOff>38430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700832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34773</xdr:rowOff>
    </xdr:from>
    <xdr:to>
      <xdr:col>10</xdr:col>
      <xdr:colOff>114300</xdr:colOff>
      <xdr:row>99</xdr:row>
      <xdr:rowOff>40275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8323"/>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63395</xdr:rowOff>
    </xdr:from>
    <xdr:to>
      <xdr:col>24</xdr:col>
      <xdr:colOff>114300</xdr:colOff>
      <xdr:row>98</xdr:row>
      <xdr:rowOff>164995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149772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55623</xdr:rowOff>
    </xdr:from>
    <xdr:to>
      <xdr:col>20</xdr:col>
      <xdr:colOff>38100</xdr:colOff>
      <xdr:row>98</xdr:row>
      <xdr:rowOff>157223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148350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159080</xdr:rowOff>
    </xdr:from>
    <xdr:to>
      <xdr:col>15</xdr:col>
      <xdr:colOff>101600</xdr:colOff>
      <xdr:row>99</xdr:row>
      <xdr:rowOff>89230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80357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155423</xdr:rowOff>
    </xdr:from>
    <xdr:to>
      <xdr:col>10</xdr:col>
      <xdr:colOff>165100</xdr:colOff>
      <xdr:row>99</xdr:row>
      <xdr:rowOff>85573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76700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160925</xdr:rowOff>
    </xdr:from>
    <xdr:to>
      <xdr:col>6</xdr:col>
      <xdr:colOff>38100</xdr:colOff>
      <xdr:row>99</xdr:row>
      <xdr:rowOff>91075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82202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35197</xdr:rowOff>
    </xdr:from>
    <xdr:to>
      <xdr:col>55</xdr:col>
      <xdr:colOff>0</xdr:colOff>
      <xdr:row>59</xdr:row>
      <xdr:rowOff>35573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0747"/>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26396</xdr:rowOff>
    </xdr:from>
    <xdr:to>
      <xdr:col>50</xdr:col>
      <xdr:colOff>114300</xdr:colOff>
      <xdr:row>59</xdr:row>
      <xdr:rowOff>35573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1946"/>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26396</xdr:rowOff>
    </xdr:from>
    <xdr:to>
      <xdr:col>45</xdr:col>
      <xdr:colOff>177800</xdr:colOff>
      <xdr:row>59</xdr:row>
      <xdr:rowOff>70663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194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66793</xdr:rowOff>
    </xdr:from>
    <xdr:to>
      <xdr:col>41</xdr:col>
      <xdr:colOff>50800</xdr:colOff>
      <xdr:row>59</xdr:row>
      <xdr:rowOff>70663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82343"/>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155847</xdr:rowOff>
    </xdr:from>
    <xdr:to>
      <xdr:col>55</xdr:col>
      <xdr:colOff>50800</xdr:colOff>
      <xdr:row>59</xdr:row>
      <xdr:rowOff>85997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70774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156223</xdr:rowOff>
    </xdr:from>
    <xdr:to>
      <xdr:col>50</xdr:col>
      <xdr:colOff>165100</xdr:colOff>
      <xdr:row>59</xdr:row>
      <xdr:rowOff>86373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77500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147046</xdr:rowOff>
    </xdr:from>
    <xdr:to>
      <xdr:col>46</xdr:col>
      <xdr:colOff>38100</xdr:colOff>
      <xdr:row>59</xdr:row>
      <xdr:rowOff>77196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68323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19863</xdr:rowOff>
    </xdr:from>
    <xdr:to>
      <xdr:col>41</xdr:col>
      <xdr:colOff>101600</xdr:colOff>
      <xdr:row>59</xdr:row>
      <xdr:rowOff>121463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112590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15993</xdr:rowOff>
    </xdr:from>
    <xdr:to>
      <xdr:col>36</xdr:col>
      <xdr:colOff>165100</xdr:colOff>
      <xdr:row>59</xdr:row>
      <xdr:rowOff>117593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108720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92608</xdr:rowOff>
    </xdr:from>
    <xdr:to>
      <xdr:col>55</xdr:col>
      <xdr:colOff>0</xdr:colOff>
      <xdr:row>78</xdr:row>
      <xdr:rowOff>146825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94258"/>
          <a:ext cx="838200" cy="2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82550</xdr:rowOff>
    </xdr:from>
    <xdr:to>
      <xdr:col>50</xdr:col>
      <xdr:colOff>114300</xdr:colOff>
      <xdr:row>78</xdr:row>
      <xdr:rowOff>146825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55650"/>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82550</xdr:rowOff>
    </xdr:from>
    <xdr:to>
      <xdr:col>45</xdr:col>
      <xdr:colOff>177800</xdr:colOff>
      <xdr:row>78</xdr:row>
      <xdr:rowOff>130708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5565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130708</xdr:rowOff>
    </xdr:from>
    <xdr:to>
      <xdr:col>41</xdr:col>
      <xdr:colOff>50800</xdr:colOff>
      <xdr:row>78</xdr:row>
      <xdr:rowOff>159893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03808"/>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41808</xdr:rowOff>
    </xdr:from>
    <xdr:to>
      <xdr:col>55</xdr:col>
      <xdr:colOff>50800</xdr:colOff>
      <xdr:row>77</xdr:row>
      <xdr:rowOff>143408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20235</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96025</xdr:rowOff>
    </xdr:from>
    <xdr:to>
      <xdr:col>50</xdr:col>
      <xdr:colOff>165100</xdr:colOff>
      <xdr:row>79</xdr:row>
      <xdr:rowOff>26175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17302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31750</xdr:rowOff>
    </xdr:from>
    <xdr:to>
      <xdr:col>46</xdr:col>
      <xdr:colOff>38100</xdr:colOff>
      <xdr:row>78</xdr:row>
      <xdr:rowOff>133350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124477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79908</xdr:rowOff>
    </xdr:from>
    <xdr:to>
      <xdr:col>41</xdr:col>
      <xdr:colOff>101600</xdr:colOff>
      <xdr:row>79</xdr:row>
      <xdr:rowOff>10058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109093</xdr:rowOff>
    </xdr:from>
    <xdr:to>
      <xdr:col>36</xdr:col>
      <xdr:colOff>165100</xdr:colOff>
      <xdr:row>79</xdr:row>
      <xdr:rowOff>39243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30370</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41641</xdr:rowOff>
    </xdr:from>
    <xdr:to>
      <xdr:col>55</xdr:col>
      <xdr:colOff>0</xdr:colOff>
      <xdr:row>98</xdr:row>
      <xdr:rowOff>69225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843741"/>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162114</xdr:rowOff>
    </xdr:from>
    <xdr:to>
      <xdr:col>50</xdr:col>
      <xdr:colOff>114300</xdr:colOff>
      <xdr:row>98</xdr:row>
      <xdr:rowOff>69225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92764"/>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162114</xdr:rowOff>
    </xdr:from>
    <xdr:to>
      <xdr:col>45</xdr:col>
      <xdr:colOff>177800</xdr:colOff>
      <xdr:row>98</xdr:row>
      <xdr:rowOff>5087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92764"/>
          <a:ext cx="889000" cy="1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166446</xdr:rowOff>
    </xdr:from>
    <xdr:to>
      <xdr:col>41</xdr:col>
      <xdr:colOff>50800</xdr:colOff>
      <xdr:row>98</xdr:row>
      <xdr:rowOff>5087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97096"/>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162291</xdr:rowOff>
    </xdr:from>
    <xdr:to>
      <xdr:col>55</xdr:col>
      <xdr:colOff>50800</xdr:colOff>
      <xdr:row>98</xdr:row>
      <xdr:rowOff>92441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77218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7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18425</xdr:rowOff>
    </xdr:from>
    <xdr:to>
      <xdr:col>50</xdr:col>
      <xdr:colOff>165100</xdr:colOff>
      <xdr:row>98</xdr:row>
      <xdr:rowOff>120025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8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111152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9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111314</xdr:rowOff>
    </xdr:from>
    <xdr:to>
      <xdr:col>46</xdr:col>
      <xdr:colOff>38100</xdr:colOff>
      <xdr:row>98</xdr:row>
      <xdr:rowOff>41464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32591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3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125737</xdr:rowOff>
    </xdr:from>
    <xdr:to>
      <xdr:col>41</xdr:col>
      <xdr:colOff>101600</xdr:colOff>
      <xdr:row>98</xdr:row>
      <xdr:rowOff>55887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47014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115646</xdr:rowOff>
    </xdr:from>
    <xdr:to>
      <xdr:col>36</xdr:col>
      <xdr:colOff>165100</xdr:colOff>
      <xdr:row>98</xdr:row>
      <xdr:rowOff>45796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36923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130328</xdr:rowOff>
    </xdr:from>
    <xdr:to>
      <xdr:col>85</xdr:col>
      <xdr:colOff>127000</xdr:colOff>
      <xdr:row>38</xdr:row>
      <xdr:rowOff>155626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645428"/>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99047</xdr:rowOff>
    </xdr:from>
    <xdr:to>
      <xdr:col>81</xdr:col>
      <xdr:colOff>50800</xdr:colOff>
      <xdr:row>38</xdr:row>
      <xdr:rowOff>155626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614147"/>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99047</xdr:rowOff>
    </xdr:from>
    <xdr:to>
      <xdr:col>76</xdr:col>
      <xdr:colOff>114300</xdr:colOff>
      <xdr:row>39</xdr:row>
      <xdr:rowOff>712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614147"/>
          <a:ext cx="889000" cy="7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159550</xdr:rowOff>
    </xdr:from>
    <xdr:to>
      <xdr:col>71</xdr:col>
      <xdr:colOff>177800</xdr:colOff>
      <xdr:row>39</xdr:row>
      <xdr:rowOff>712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674650"/>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79528</xdr:rowOff>
    </xdr:from>
    <xdr:to>
      <xdr:col>85</xdr:col>
      <xdr:colOff>177800</xdr:colOff>
      <xdr:row>39</xdr:row>
      <xdr:rowOff>9678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165905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104826</xdr:rowOff>
    </xdr:from>
    <xdr:to>
      <xdr:col>81</xdr:col>
      <xdr:colOff>101600</xdr:colOff>
      <xdr:row>39</xdr:row>
      <xdr:rowOff>34976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6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26103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7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48247</xdr:rowOff>
    </xdr:from>
    <xdr:to>
      <xdr:col>76</xdr:col>
      <xdr:colOff>165100</xdr:colOff>
      <xdr:row>38</xdr:row>
      <xdr:rowOff>149847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140974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121362</xdr:rowOff>
    </xdr:from>
    <xdr:to>
      <xdr:col>72</xdr:col>
      <xdr:colOff>38100</xdr:colOff>
      <xdr:row>39</xdr:row>
      <xdr:rowOff>51512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6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42639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7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108750</xdr:rowOff>
    </xdr:from>
    <xdr:to>
      <xdr:col>67</xdr:col>
      <xdr:colOff>101600</xdr:colOff>
      <xdr:row>39</xdr:row>
      <xdr:rowOff>38900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6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30027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7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33417</xdr:rowOff>
    </xdr:from>
    <xdr:to>
      <xdr:col>85</xdr:col>
      <xdr:colOff>127000</xdr:colOff>
      <xdr:row>58</xdr:row>
      <xdr:rowOff>62074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977517"/>
          <a:ext cx="8382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124694</xdr:rowOff>
    </xdr:from>
    <xdr:to>
      <xdr:col>81</xdr:col>
      <xdr:colOff>50800</xdr:colOff>
      <xdr:row>58</xdr:row>
      <xdr:rowOff>33417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97344"/>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112154</xdr:rowOff>
    </xdr:from>
    <xdr:to>
      <xdr:col>76</xdr:col>
      <xdr:colOff>114300</xdr:colOff>
      <xdr:row>57</xdr:row>
      <xdr:rowOff>124694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713354"/>
          <a:ext cx="889000" cy="18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112154</xdr:rowOff>
    </xdr:from>
    <xdr:to>
      <xdr:col>71</xdr:col>
      <xdr:colOff>177800</xdr:colOff>
      <xdr:row>57</xdr:row>
      <xdr:rowOff>111599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713354"/>
          <a:ext cx="8890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11274</xdr:rowOff>
    </xdr:from>
    <xdr:to>
      <xdr:col>85</xdr:col>
      <xdr:colOff>177800</xdr:colOff>
      <xdr:row>58</xdr:row>
      <xdr:rowOff>112874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97651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7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154067</xdr:rowOff>
    </xdr:from>
    <xdr:to>
      <xdr:col>81</xdr:col>
      <xdr:colOff>101600</xdr:colOff>
      <xdr:row>58</xdr:row>
      <xdr:rowOff>84217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75344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73894</xdr:rowOff>
    </xdr:from>
    <xdr:to>
      <xdr:col>76</xdr:col>
      <xdr:colOff>165100</xdr:colOff>
      <xdr:row>58</xdr:row>
      <xdr:rowOff>4044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166621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3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61354</xdr:rowOff>
    </xdr:from>
    <xdr:to>
      <xdr:col>72</xdr:col>
      <xdr:colOff>38100</xdr:colOff>
      <xdr:row>56</xdr:row>
      <xdr:rowOff>162954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6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8031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60799</xdr:rowOff>
    </xdr:from>
    <xdr:to>
      <xdr:col>67</xdr:col>
      <xdr:colOff>101600</xdr:colOff>
      <xdr:row>57</xdr:row>
      <xdr:rowOff>162399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3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153526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2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159899</xdr:rowOff>
    </xdr:from>
    <xdr:to>
      <xdr:col>85</xdr:col>
      <xdr:colOff>127000</xdr:colOff>
      <xdr:row>98</xdr:row>
      <xdr:rowOff>32764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790549"/>
          <a:ext cx="8382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32764</xdr:rowOff>
    </xdr:from>
    <xdr:to>
      <xdr:col>81</xdr:col>
      <xdr:colOff>50800</xdr:colOff>
      <xdr:row>98</xdr:row>
      <xdr:rowOff>44112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83486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44112</xdr:rowOff>
    </xdr:from>
    <xdr:to>
      <xdr:col>76</xdr:col>
      <xdr:colOff>114300</xdr:colOff>
      <xdr:row>98</xdr:row>
      <xdr:rowOff>47379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84621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47379</xdr:rowOff>
    </xdr:from>
    <xdr:to>
      <xdr:col>71</xdr:col>
      <xdr:colOff>177800</xdr:colOff>
      <xdr:row>98</xdr:row>
      <xdr:rowOff>58449</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849479"/>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109099</xdr:rowOff>
    </xdr:from>
    <xdr:to>
      <xdr:col>85</xdr:col>
      <xdr:colOff>177800</xdr:colOff>
      <xdr:row>98</xdr:row>
      <xdr:rowOff>39249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7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87526</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7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153414</xdr:rowOff>
    </xdr:from>
    <xdr:to>
      <xdr:col>81</xdr:col>
      <xdr:colOff>101600</xdr:colOff>
      <xdr:row>98</xdr:row>
      <xdr:rowOff>83564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74691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87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164762</xdr:rowOff>
    </xdr:from>
    <xdr:to>
      <xdr:col>76</xdr:col>
      <xdr:colOff>165100</xdr:colOff>
      <xdr:row>98</xdr:row>
      <xdr:rowOff>94912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86039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168029</xdr:rowOff>
    </xdr:from>
    <xdr:to>
      <xdr:col>72</xdr:col>
      <xdr:colOff>38100</xdr:colOff>
      <xdr:row>98</xdr:row>
      <xdr:rowOff>98179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89306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7649</xdr:rowOff>
    </xdr:from>
    <xdr:to>
      <xdr:col>67</xdr:col>
      <xdr:colOff>101600</xdr:colOff>
      <xdr:row>98</xdr:row>
      <xdr:rowOff>109249</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80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100376</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90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すべての目的別経費で、類似団体平均値を下回った。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商工費においては、大治町商品券交付事業費の増により増額となった。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土木費においては、河川改良工事や道路維持修繕工事の増により、増額となった。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今後も工事等の内容を精査し、事務事業の見直しを図り、抑制に努める。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財政調整基金残高の標準財政規模は、前年度より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％となった。財政調整基金残高が前年度と比較して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千円増加したためである。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日に閣議決定された国の補正予算（第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号）において、交付税の増額補正がされ、追加交付された分（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latin typeface="ＭＳ ゴシック" pitchFamily="49" charset="-128"/>
              <a:ea typeface="ＭＳ ゴシック" pitchFamily="49" charset="-128"/>
            </a:rPr>
            <a:t>実質収支は、</a:t>
          </a:r>
          <a:r>
            <a:rPr kumimoji="1" lang="en-US" altLang="ja-JP" sz="1300">
              <a:latin typeface="ＭＳ ゴシック" pitchFamily="49" charset="-128"/>
              <a:ea typeface="ＭＳ ゴシック" pitchFamily="49" charset="-128"/>
            </a:rPr>
            <a:t>330,465</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262,813</a:t>
          </a:r>
          <a:r>
            <a:rPr kumimoji="1" lang="ja-JP" altLang="en-US" sz="1300">
              <a:latin typeface="ＭＳ ゴシック" pitchFamily="49" charset="-128"/>
              <a:ea typeface="ＭＳ ゴシック" pitchFamily="49" charset="-128"/>
            </a:rPr>
            <a:t>千円）となり、実質収支額の標準財政規模は</a:t>
          </a:r>
          <a:r>
            <a:rPr kumimoji="1" lang="en-US" altLang="ja-JP" sz="1300">
              <a:latin typeface="ＭＳ ゴシック" pitchFamily="49" charset="-128"/>
              <a:ea typeface="ＭＳ ゴシック" pitchFamily="49" charset="-128"/>
            </a:rPr>
            <a:t>3.95</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5.23</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実質単年度収支は</a:t>
          </a:r>
          <a:r>
            <a:rPr kumimoji="1" lang="en-US" altLang="ja-JP" sz="1300">
              <a:latin typeface="ＭＳ ゴシック" pitchFamily="49" charset="-128"/>
              <a:ea typeface="ＭＳ ゴシック" pitchFamily="49" charset="-128"/>
            </a:rPr>
            <a:t>109,894</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470,985</a:t>
          </a:r>
          <a:r>
            <a:rPr kumimoji="1" lang="ja-JP" altLang="en-US" sz="1300">
              <a:latin typeface="ＭＳ ゴシック" pitchFamily="49" charset="-128"/>
              <a:ea typeface="ＭＳ ゴシック" pitchFamily="49" charset="-128"/>
            </a:rPr>
            <a:t>千円）となり、前年度より</a:t>
          </a:r>
          <a:r>
            <a:rPr kumimoji="1" lang="en-US" altLang="ja-JP" sz="1300">
              <a:latin typeface="ＭＳ ゴシック" pitchFamily="49" charset="-128"/>
              <a:ea typeface="ＭＳ ゴシック" pitchFamily="49" charset="-128"/>
            </a:rPr>
            <a:t>7.25</a:t>
          </a:r>
          <a:r>
            <a:rPr kumimoji="1" lang="ja-JP" altLang="en-US" sz="1300">
              <a:latin typeface="ＭＳ ゴシック" pitchFamily="49" charset="-128"/>
              <a:ea typeface="ＭＳ ゴシック" pitchFamily="49" charset="-128"/>
            </a:rPr>
            <a:t>ポイントの減少となった。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年度から、すべての会計において実質収支が黒字のため、連結実質赤字額はない。引き続き健全な財政運営を行い、財政の健全化に努める。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11057749</v>
      </c>
      <c r="BO4" s="407"/>
      <c r="BP4" s="407"/>
      <c r="BQ4" s="407"/>
      <c r="BR4" s="407"/>
      <c r="BS4" s="407"/>
      <c r="BT4" s="407"/>
      <c r="BU4" s="408"/>
      <c r="BV4" s="406">
        <v>11474924</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5.2</v>
      </c>
      <c r="CU4" s="413"/>
      <c r="CV4" s="413"/>
      <c r="CW4" s="413"/>
      <c r="CX4" s="413"/>
      <c r="CY4" s="413"/>
      <c r="CZ4" s="413"/>
      <c r="DA4" s="414"/>
      <c r="DB4" s="412">
        <v>9.1999999999999993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10715977</v>
      </c>
      <c r="BO5" s="444"/>
      <c r="BP5" s="444"/>
      <c r="BQ5" s="444"/>
      <c r="BR5" s="444"/>
      <c r="BS5" s="444"/>
      <c r="BT5" s="444"/>
      <c r="BU5" s="445"/>
      <c r="BV5" s="443">
        <v>10770013</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81.7</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341772</v>
      </c>
      <c r="BO6" s="444"/>
      <c r="BP6" s="444"/>
      <c r="BQ6" s="444"/>
      <c r="BR6" s="444"/>
      <c r="BS6" s="444"/>
      <c r="BT6" s="444"/>
      <c r="BU6" s="445"/>
      <c r="BV6" s="443">
        <v>704911</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89.5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11307</v>
      </c>
      <c r="BO7" s="444"/>
      <c r="BP7" s="444"/>
      <c r="BQ7" s="444"/>
      <c r="BR7" s="444"/>
      <c r="BS7" s="444"/>
      <c r="BT7" s="444"/>
      <c r="BU7" s="445"/>
      <c r="BV7" s="443">
        <v>111633</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6324426</v>
      </c>
      <c r="CU7" s="444"/>
      <c r="CV7" s="444"/>
      <c r="CW7" s="444"/>
      <c r="CX7" s="444"/>
      <c r="CY7" s="444"/>
      <c r="CZ7" s="444"/>
      <c r="DA7" s="445"/>
      <c r="DB7" s="443">
        <v>6464091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330465</v>
      </c>
      <c r="BO8" s="444"/>
      <c r="BP8" s="444"/>
      <c r="BQ8" s="444"/>
      <c r="BR8" s="444"/>
      <c r="BS8" s="444"/>
      <c r="BT8" s="444"/>
      <c r="BU8" s="445"/>
      <c r="BV8" s="443">
        <v>593278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0.83</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32399</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-262813</v>
      </c>
      <c r="BO9" s="444"/>
      <c r="BP9" s="444"/>
      <c r="BQ9" s="444"/>
      <c r="BR9" s="444"/>
      <c r="BS9" s="444"/>
      <c r="BT9" s="444"/>
      <c r="BU9" s="445"/>
      <c r="BV9" s="443">
        <v>118778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7.4</v>
      </c>
      <c r="CU9" s="441"/>
      <c r="CV9" s="441"/>
      <c r="CW9" s="441"/>
      <c r="CX9" s="441"/>
      <c r="CY9" s="441"/>
      <c r="CZ9" s="441"/>
      <c r="DA9" s="442"/>
      <c r="DB9" s="440">
        <v>6.3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30990</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95</v>
      </c>
      <c r="AV10" s="476"/>
      <c r="AW10" s="476"/>
      <c r="AX10" s="476"/>
      <c r="AY10" s="477" t="s">
        <v>122</v>
      </c>
      <c r="AZ10" s="478"/>
      <c r="BA10" s="478"/>
      <c r="BB10" s="478"/>
      <c r="BC10" s="478"/>
      <c r="BD10" s="478"/>
      <c r="BE10" s="478"/>
      <c r="BF10" s="478"/>
      <c r="BG10" s="478"/>
      <c r="BH10" s="478"/>
      <c r="BI10" s="478"/>
      <c r="BJ10" s="478"/>
      <c r="BK10" s="478"/>
      <c r="BL10" s="478"/>
      <c r="BM10" s="479"/>
      <c r="BN10" s="443">
        <v>572707</v>
      </c>
      <c r="BO10" s="444"/>
      <c r="BP10" s="444"/>
      <c r="BQ10" s="444"/>
      <c r="BR10" s="444"/>
      <c r="BS10" s="444"/>
      <c r="BT10" s="444"/>
      <c r="BU10" s="445"/>
      <c r="BV10" s="443">
        <v>662101</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95</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
      <c r="A12" s="181"/>
      <c r="B12" s="503" t="s">
        <v>130</v>
      </c>
      <c r="C12" s="504"/>
      <c r="D12" s="504"/>
      <c r="E12" s="504"/>
      <c r="F12" s="504"/>
      <c r="G12" s="504"/>
      <c r="H12" s="504"/>
      <c r="I12" s="504"/>
      <c r="J12" s="504"/>
      <c r="K12" s="505"/>
      <c r="L12" s="512" t="s">
        <v>131</v>
      </c>
      <c r="M12" s="513"/>
      <c r="N12" s="513"/>
      <c r="O12" s="513"/>
      <c r="P12" s="513"/>
      <c r="Q12" s="514"/>
      <c r="R12" s="515">
        <v>33356</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95</v>
      </c>
      <c r="AV12" s="476"/>
      <c r="AW12" s="476"/>
      <c r="AX12" s="476"/>
      <c r="AY12" s="477" t="s">
        <v>135</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200000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137</v>
      </c>
      <c r="N13" s="535"/>
      <c r="O13" s="535"/>
      <c r="P13" s="535"/>
      <c r="Q13" s="536"/>
      <c r="R13" s="527">
        <v>32455</v>
      </c>
      <c r="S13" s="528"/>
      <c r="T13" s="528"/>
      <c r="U13" s="528"/>
      <c r="V13" s="529"/>
      <c r="W13" s="459" t="s">
        <v>138</v>
      </c>
      <c r="X13" s="460"/>
      <c r="Y13" s="460"/>
      <c r="Z13" s="460"/>
      <c r="AA13" s="460"/>
      <c r="AB13" s="450"/>
      <c r="AC13" s="494">
        <v>166</v>
      </c>
      <c r="AD13" s="495"/>
      <c r="AE13" s="495"/>
      <c r="AF13" s="495"/>
      <c r="AG13" s="537"/>
      <c r="AH13" s="494">
        <v>202</v>
      </c>
      <c r="AI13" s="495"/>
      <c r="AJ13" s="495"/>
      <c r="AK13" s="495"/>
      <c r="AL13" s="496"/>
      <c r="AM13" s="472" t="s">
        <v>139</v>
      </c>
      <c r="AN13" s="473"/>
      <c r="AO13" s="473"/>
      <c r="AP13" s="473"/>
      <c r="AQ13" s="473"/>
      <c r="AR13" s="473"/>
      <c r="AS13" s="473"/>
      <c r="AT13" s="474"/>
      <c r="AU13" s="475" t="s">
        <v>117</v>
      </c>
      <c r="AV13" s="476"/>
      <c r="AW13" s="476"/>
      <c r="AX13" s="476"/>
      <c r="AY13" s="477" t="s">
        <v>140</v>
      </c>
      <c r="AZ13" s="478"/>
      <c r="BA13" s="478"/>
      <c r="BB13" s="478"/>
      <c r="BC13" s="478"/>
      <c r="BD13" s="478"/>
      <c r="BE13" s="478"/>
      <c r="BF13" s="478"/>
      <c r="BG13" s="478"/>
      <c r="BH13" s="478"/>
      <c r="BI13" s="478"/>
      <c r="BJ13" s="478"/>
      <c r="BK13" s="478"/>
      <c r="BL13" s="478"/>
      <c r="BM13" s="479"/>
      <c r="BN13" s="443">
        <v>109894</v>
      </c>
      <c r="BO13" s="444"/>
      <c r="BP13" s="444"/>
      <c r="BQ13" s="444"/>
      <c r="BR13" s="444"/>
      <c r="BS13" s="444"/>
      <c r="BT13" s="444"/>
      <c r="BU13" s="445"/>
      <c r="BV13" s="443">
        <v>580879</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2.2999999999999998</v>
      </c>
      <c r="CU13" s="441"/>
      <c r="CV13" s="441"/>
      <c r="CW13" s="441"/>
      <c r="CX13" s="441"/>
      <c r="CY13" s="441"/>
      <c r="CZ13" s="441"/>
      <c r="DA13" s="442"/>
      <c r="DB13" s="440">
        <v>1.6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142</v>
      </c>
      <c r="M14" s="525"/>
      <c r="N14" s="525"/>
      <c r="O14" s="525"/>
      <c r="P14" s="525"/>
      <c r="Q14" s="526"/>
      <c r="R14" s="527">
        <v>33167</v>
      </c>
      <c r="S14" s="528"/>
      <c r="T14" s="528"/>
      <c r="U14" s="528"/>
      <c r="V14" s="529"/>
      <c r="W14" s="433"/>
      <c r="X14" s="434"/>
      <c r="Y14" s="434"/>
      <c r="Z14" s="434"/>
      <c r="AA14" s="434"/>
      <c r="AB14" s="423"/>
      <c r="AC14" s="530">
        <v>1.1000000000000001</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v>9.8000000000000007</v>
      </c>
      <c r="CU14" s="542"/>
      <c r="CV14" s="542"/>
      <c r="CW14" s="542"/>
      <c r="CX14" s="542"/>
      <c r="CY14" s="542"/>
      <c r="CZ14" s="542"/>
      <c r="DA14" s="543"/>
      <c r="DB14" s="541">
        <v>13.6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144</v>
      </c>
      <c r="N15" s="535"/>
      <c r="O15" s="535"/>
      <c r="P15" s="535"/>
      <c r="Q15" s="536"/>
      <c r="R15" s="527">
        <v>32335</v>
      </c>
      <c r="S15" s="528"/>
      <c r="T15" s="528"/>
      <c r="U15" s="528"/>
      <c r="V15" s="529"/>
      <c r="W15" s="459" t="s">
        <v>145</v>
      </c>
      <c r="X15" s="460"/>
      <c r="Y15" s="460"/>
      <c r="Z15" s="460"/>
      <c r="AA15" s="460"/>
      <c r="AB15" s="450"/>
      <c r="AC15" s="494">
        <v>4604</v>
      </c>
      <c r="AD15" s="495"/>
      <c r="AE15" s="495"/>
      <c r="AF15" s="495"/>
      <c r="AG15" s="537"/>
      <c r="AH15" s="494">
        <v>4767</v>
      </c>
      <c r="AI15" s="495"/>
      <c r="AJ15" s="495"/>
      <c r="AK15" s="495"/>
      <c r="AL15" s="496"/>
      <c r="AM15" s="472"/>
      <c r="AN15" s="473"/>
      <c r="AO15" s="473"/>
      <c r="AP15" s="473"/>
      <c r="AQ15" s="473"/>
      <c r="AR15" s="473"/>
      <c r="AS15" s="473"/>
      <c r="AT15" s="474"/>
      <c r="AU15" s="475"/>
      <c r="AV15" s="476"/>
      <c r="AW15" s="476"/>
      <c r="AX15" s="476"/>
      <c r="AY15" s="403" t="s">
        <v>146</v>
      </c>
      <c r="AZ15" s="404"/>
      <c r="BA15" s="404"/>
      <c r="BB15" s="404"/>
      <c r="BC15" s="404"/>
      <c r="BD15" s="404"/>
      <c r="BE15" s="404"/>
      <c r="BF15" s="404"/>
      <c r="BG15" s="404"/>
      <c r="BH15" s="404"/>
      <c r="BI15" s="404"/>
      <c r="BJ15" s="404"/>
      <c r="BK15" s="404"/>
      <c r="BL15" s="404"/>
      <c r="BM15" s="405"/>
      <c r="BN15" s="406">
        <v>4030542</v>
      </c>
      <c r="BO15" s="407"/>
      <c r="BP15" s="407"/>
      <c r="BQ15" s="407"/>
      <c r="BR15" s="407"/>
      <c r="BS15" s="407"/>
      <c r="BT15" s="407"/>
      <c r="BU15" s="408"/>
      <c r="BV15" s="406">
        <v>3854829</v>
      </c>
      <c r="BW15" s="407"/>
      <c r="BX15" s="407"/>
      <c r="BY15" s="407"/>
      <c r="BZ15" s="407"/>
      <c r="CA15" s="407"/>
      <c r="CB15" s="407"/>
      <c r="CC15" s="408"/>
      <c r="CD15" s="544" t="s">
        <v>147</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148</v>
      </c>
      <c r="M16" s="547"/>
      <c r="N16" s="547"/>
      <c r="O16" s="547"/>
      <c r="P16" s="547"/>
      <c r="Q16" s="548"/>
      <c r="R16" s="549" t="s">
        <v>149</v>
      </c>
      <c r="S16" s="550"/>
      <c r="T16" s="550"/>
      <c r="U16" s="550"/>
      <c r="V16" s="551"/>
      <c r="W16" s="433"/>
      <c r="X16" s="434"/>
      <c r="Y16" s="434"/>
      <c r="Z16" s="434"/>
      <c r="AA16" s="434"/>
      <c r="AB16" s="423"/>
      <c r="AC16" s="530">
        <v>31.5</v>
      </c>
      <c r="AD16" s="531"/>
      <c r="AE16" s="531"/>
      <c r="AF16" s="531"/>
      <c r="AG16" s="532"/>
      <c r="AH16" s="530">
        <v>33</v>
      </c>
      <c r="AI16" s="531"/>
      <c r="AJ16" s="531"/>
      <c r="AK16" s="531"/>
      <c r="AL16" s="533"/>
      <c r="AM16" s="472"/>
      <c r="AN16" s="473"/>
      <c r="AO16" s="473"/>
      <c r="AP16" s="473"/>
      <c r="AQ16" s="473"/>
      <c r="AR16" s="473"/>
      <c r="AS16" s="473"/>
      <c r="AT16" s="474"/>
      <c r="AU16" s="475"/>
      <c r="AV16" s="476"/>
      <c r="AW16" s="476"/>
      <c r="AX16" s="476"/>
      <c r="AY16" s="477" t="s">
        <v>150</v>
      </c>
      <c r="AZ16" s="478"/>
      <c r="BA16" s="478"/>
      <c r="BB16" s="478"/>
      <c r="BC16" s="478"/>
      <c r="BD16" s="478"/>
      <c r="BE16" s="478"/>
      <c r="BF16" s="478"/>
      <c r="BG16" s="478"/>
      <c r="BH16" s="478"/>
      <c r="BI16" s="478"/>
      <c r="BJ16" s="478"/>
      <c r="BK16" s="478"/>
      <c r="BL16" s="478"/>
      <c r="BM16" s="479"/>
      <c r="BN16" s="443">
        <v>5126858</v>
      </c>
      <c r="BO16" s="444"/>
      <c r="BP16" s="444"/>
      <c r="BQ16" s="444"/>
      <c r="BR16" s="444"/>
      <c r="BS16" s="444"/>
      <c r="BT16" s="444"/>
      <c r="BU16" s="445"/>
      <c r="BV16" s="443">
        <v>4882399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151</v>
      </c>
      <c r="N17" s="555"/>
      <c r="O17" s="555"/>
      <c r="P17" s="555"/>
      <c r="Q17" s="556"/>
      <c r="R17" s="549" t="s">
        <v>152</v>
      </c>
      <c r="S17" s="550"/>
      <c r="T17" s="550"/>
      <c r="U17" s="550"/>
      <c r="V17" s="551"/>
      <c r="W17" s="459" t="s">
        <v>153</v>
      </c>
      <c r="X17" s="460"/>
      <c r="Y17" s="460"/>
      <c r="Z17" s="460"/>
      <c r="AA17" s="460"/>
      <c r="AB17" s="450"/>
      <c r="AC17" s="494">
        <v>9869</v>
      </c>
      <c r="AD17" s="495"/>
      <c r="AE17" s="495"/>
      <c r="AF17" s="495"/>
      <c r="AG17" s="537"/>
      <c r="AH17" s="494">
        <v>9465</v>
      </c>
      <c r="AI17" s="495"/>
      <c r="AJ17" s="495"/>
      <c r="AK17" s="495"/>
      <c r="AL17" s="496"/>
      <c r="AM17" s="472"/>
      <c r="AN17" s="473"/>
      <c r="AO17" s="473"/>
      <c r="AP17" s="473"/>
      <c r="AQ17" s="473"/>
      <c r="AR17" s="473"/>
      <c r="AS17" s="473"/>
      <c r="AT17" s="474"/>
      <c r="AU17" s="475"/>
      <c r="AV17" s="476"/>
      <c r="AW17" s="476"/>
      <c r="AX17" s="476"/>
      <c r="AY17" s="477" t="s">
        <v>154</v>
      </c>
      <c r="AZ17" s="478"/>
      <c r="BA17" s="478"/>
      <c r="BB17" s="478"/>
      <c r="BC17" s="478"/>
      <c r="BD17" s="478"/>
      <c r="BE17" s="478"/>
      <c r="BF17" s="478"/>
      <c r="BG17" s="478"/>
      <c r="BH17" s="478"/>
      <c r="BI17" s="478"/>
      <c r="BJ17" s="478"/>
      <c r="BK17" s="478"/>
      <c r="BL17" s="478"/>
      <c r="BM17" s="479"/>
      <c r="BN17" s="443">
        <v>5071981</v>
      </c>
      <c r="BO17" s="444"/>
      <c r="BP17" s="444"/>
      <c r="BQ17" s="444"/>
      <c r="BR17" s="444"/>
      <c r="BS17" s="444"/>
      <c r="BT17" s="444"/>
      <c r="BU17" s="445"/>
      <c r="BV17" s="443">
        <v>4860800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155</v>
      </c>
      <c r="C18" s="486"/>
      <c r="D18" s="486"/>
      <c r="E18" s="566"/>
      <c r="F18" s="566"/>
      <c r="G18" s="566"/>
      <c r="H18" s="566"/>
      <c r="I18" s="566"/>
      <c r="J18" s="566"/>
      <c r="K18" s="566"/>
      <c r="L18" s="567">
        <v>6.59</v>
      </c>
      <c r="M18" s="567"/>
      <c r="N18" s="567"/>
      <c r="O18" s="567"/>
      <c r="P18" s="567"/>
      <c r="Q18" s="567"/>
      <c r="R18" s="568"/>
      <c r="S18" s="568"/>
      <c r="T18" s="568"/>
      <c r="U18" s="568"/>
      <c r="V18" s="569"/>
      <c r="W18" s="461"/>
      <c r="X18" s="462"/>
      <c r="Y18" s="462"/>
      <c r="Z18" s="462"/>
      <c r="AA18" s="462"/>
      <c r="AB18" s="453"/>
      <c r="AC18" s="570">
        <v>67.400000000000006</v>
      </c>
      <c r="AD18" s="571"/>
      <c r="AE18" s="571"/>
      <c r="AF18" s="571"/>
      <c r="AG18" s="572"/>
      <c r="AH18" s="570">
        <v>65.599999999999994</v>
      </c>
      <c r="AI18" s="571"/>
      <c r="AJ18" s="571"/>
      <c r="AK18" s="571"/>
      <c r="AL18" s="573"/>
      <c r="AM18" s="472"/>
      <c r="AN18" s="473"/>
      <c r="AO18" s="473"/>
      <c r="AP18" s="473"/>
      <c r="AQ18" s="473"/>
      <c r="AR18" s="473"/>
      <c r="AS18" s="473"/>
      <c r="AT18" s="474"/>
      <c r="AU18" s="475"/>
      <c r="AV18" s="476"/>
      <c r="AW18" s="476"/>
      <c r="AX18" s="476"/>
      <c r="AY18" s="477" t="s">
        <v>156</v>
      </c>
      <c r="AZ18" s="478"/>
      <c r="BA18" s="478"/>
      <c r="BB18" s="478"/>
      <c r="BC18" s="478"/>
      <c r="BD18" s="478"/>
      <c r="BE18" s="478"/>
      <c r="BF18" s="478"/>
      <c r="BG18" s="478"/>
      <c r="BH18" s="478"/>
      <c r="BI18" s="478"/>
      <c r="BJ18" s="478"/>
      <c r="BK18" s="478"/>
      <c r="BL18" s="478"/>
      <c r="BM18" s="479"/>
      <c r="BN18" s="443">
        <v>5697295</v>
      </c>
      <c r="BO18" s="444"/>
      <c r="BP18" s="444"/>
      <c r="BQ18" s="444"/>
      <c r="BR18" s="444"/>
      <c r="BS18" s="444"/>
      <c r="BT18" s="444"/>
      <c r="BU18" s="445"/>
      <c r="BV18" s="443">
        <v>5429462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157</v>
      </c>
      <c r="C19" s="486"/>
      <c r="D19" s="486"/>
      <c r="E19" s="566"/>
      <c r="F19" s="566"/>
      <c r="G19" s="566"/>
      <c r="H19" s="566"/>
      <c r="I19" s="566"/>
      <c r="J19" s="566"/>
      <c r="K19" s="566"/>
      <c r="L19" s="574">
        <v>4916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158</v>
      </c>
      <c r="AZ19" s="478"/>
      <c r="BA19" s="478"/>
      <c r="BB19" s="478"/>
      <c r="BC19" s="478"/>
      <c r="BD19" s="478"/>
      <c r="BE19" s="478"/>
      <c r="BF19" s="478"/>
      <c r="BG19" s="478"/>
      <c r="BH19" s="478"/>
      <c r="BI19" s="478"/>
      <c r="BJ19" s="478"/>
      <c r="BK19" s="478"/>
      <c r="BL19" s="478"/>
      <c r="BM19" s="479"/>
      <c r="BN19" s="443">
        <v>7831389</v>
      </c>
      <c r="BO19" s="444"/>
      <c r="BP19" s="444"/>
      <c r="BQ19" s="444"/>
      <c r="BR19" s="444"/>
      <c r="BS19" s="444"/>
      <c r="BT19" s="444"/>
      <c r="BU19" s="445"/>
      <c r="BV19" s="443">
        <v>7670421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159</v>
      </c>
      <c r="C20" s="486"/>
      <c r="D20" s="486"/>
      <c r="E20" s="566"/>
      <c r="F20" s="566"/>
      <c r="G20" s="566"/>
      <c r="H20" s="566"/>
      <c r="I20" s="566"/>
      <c r="J20" s="566"/>
      <c r="K20" s="566"/>
      <c r="L20" s="574">
        <v>13468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160</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161</v>
      </c>
      <c r="C22" s="587"/>
      <c r="D22" s="588"/>
      <c r="E22" s="455" t="s">
        <v>1</v>
      </c>
      <c r="F22" s="460"/>
      <c r="G22" s="460"/>
      <c r="H22" s="460"/>
      <c r="I22" s="460"/>
      <c r="J22" s="460"/>
      <c r="K22" s="450"/>
      <c r="L22" s="455" t="s">
        <v>162</v>
      </c>
      <c r="M22" s="460"/>
      <c r="N22" s="460"/>
      <c r="O22" s="460"/>
      <c r="P22" s="450"/>
      <c r="Q22" s="618" t="s">
        <v>163</v>
      </c>
      <c r="R22" s="619"/>
      <c r="S22" s="619"/>
      <c r="T22" s="619"/>
      <c r="U22" s="619"/>
      <c r="V22" s="620"/>
      <c r="W22" s="586" t="s">
        <v>164</v>
      </c>
      <c r="X22" s="587"/>
      <c r="Y22" s="588"/>
      <c r="Z22" s="455" t="s">
        <v>1</v>
      </c>
      <c r="AA22" s="460"/>
      <c r="AB22" s="460"/>
      <c r="AC22" s="460"/>
      <c r="AD22" s="460"/>
      <c r="AE22" s="460"/>
      <c r="AF22" s="460"/>
      <c r="AG22" s="450"/>
      <c r="AH22" s="624" t="s">
        <v>165</v>
      </c>
      <c r="AI22" s="460"/>
      <c r="AJ22" s="460"/>
      <c r="AK22" s="460"/>
      <c r="AL22" s="450"/>
      <c r="AM22" s="624" t="s">
        <v>166</v>
      </c>
      <c r="AN22" s="625"/>
      <c r="AO22" s="625"/>
      <c r="AP22" s="625"/>
      <c r="AQ22" s="625"/>
      <c r="AR22" s="626"/>
      <c r="AS22" s="618" t="s">
        <v>163</v>
      </c>
      <c r="AT22" s="619"/>
      <c r="AU22" s="619"/>
      <c r="AV22" s="619"/>
      <c r="AW22" s="619"/>
      <c r="AX22" s="630"/>
      <c r="AY22" s="403" t="s">
        <v>167</v>
      </c>
      <c r="AZ22" s="404"/>
      <c r="BA22" s="404"/>
      <c r="BB22" s="404"/>
      <c r="BC22" s="404"/>
      <c r="BD22" s="404"/>
      <c r="BE22" s="404"/>
      <c r="BF22" s="404"/>
      <c r="BG22" s="404"/>
      <c r="BH22" s="404"/>
      <c r="BI22" s="404"/>
      <c r="BJ22" s="404"/>
      <c r="BK22" s="404"/>
      <c r="BL22" s="404"/>
      <c r="BM22" s="405"/>
      <c r="BN22" s="406">
        <v>7025260</v>
      </c>
      <c r="BO22" s="407"/>
      <c r="BP22" s="407"/>
      <c r="BQ22" s="407"/>
      <c r="BR22" s="407"/>
      <c r="BS22" s="407"/>
      <c r="BT22" s="407"/>
      <c r="BU22" s="408"/>
      <c r="BV22" s="406">
        <v>7301371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168</v>
      </c>
      <c r="AZ23" s="478"/>
      <c r="BA23" s="478"/>
      <c r="BB23" s="478"/>
      <c r="BC23" s="478"/>
      <c r="BD23" s="478"/>
      <c r="BE23" s="478"/>
      <c r="BF23" s="478"/>
      <c r="BG23" s="478"/>
      <c r="BH23" s="478"/>
      <c r="BI23" s="478"/>
      <c r="BJ23" s="478"/>
      <c r="BK23" s="478"/>
      <c r="BL23" s="478"/>
      <c r="BM23" s="479"/>
      <c r="BN23" s="443">
        <v>6038440</v>
      </c>
      <c r="BO23" s="444"/>
      <c r="BP23" s="444"/>
      <c r="BQ23" s="444"/>
      <c r="BR23" s="444"/>
      <c r="BS23" s="444"/>
      <c r="BT23" s="444"/>
      <c r="BU23" s="445"/>
      <c r="BV23" s="443">
        <v>6231291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169</v>
      </c>
      <c r="F24" s="473"/>
      <c r="G24" s="473"/>
      <c r="H24" s="473"/>
      <c r="I24" s="473"/>
      <c r="J24" s="473"/>
      <c r="K24" s="474"/>
      <c r="L24" s="494">
        <v>1</v>
      </c>
      <c r="M24" s="495"/>
      <c r="N24" s="495"/>
      <c r="O24" s="495"/>
      <c r="P24" s="537"/>
      <c r="Q24" s="494">
        <v>8250</v>
      </c>
      <c r="R24" s="495"/>
      <c r="S24" s="495"/>
      <c r="T24" s="495"/>
      <c r="U24" s="495"/>
      <c r="V24" s="537"/>
      <c r="W24" s="589"/>
      <c r="X24" s="590"/>
      <c r="Y24" s="591"/>
      <c r="Z24" s="493" t="s">
        <v>170</v>
      </c>
      <c r="AA24" s="473"/>
      <c r="AB24" s="473"/>
      <c r="AC24" s="473"/>
      <c r="AD24" s="473"/>
      <c r="AE24" s="473"/>
      <c r="AF24" s="473"/>
      <c r="AG24" s="474"/>
      <c r="AH24" s="494">
        <v>157</v>
      </c>
      <c r="AI24" s="495"/>
      <c r="AJ24" s="495"/>
      <c r="AK24" s="495"/>
      <c r="AL24" s="537"/>
      <c r="AM24" s="494">
        <v>448078</v>
      </c>
      <c r="AN24" s="495"/>
      <c r="AO24" s="495"/>
      <c r="AP24" s="495"/>
      <c r="AQ24" s="495"/>
      <c r="AR24" s="537"/>
      <c r="AS24" s="494">
        <v>2854</v>
      </c>
      <c r="AT24" s="495"/>
      <c r="AU24" s="495"/>
      <c r="AV24" s="495"/>
      <c r="AW24" s="495"/>
      <c r="AX24" s="496"/>
      <c r="AY24" s="559" t="s">
        <v>171</v>
      </c>
      <c r="AZ24" s="560"/>
      <c r="BA24" s="560"/>
      <c r="BB24" s="560"/>
      <c r="BC24" s="560"/>
      <c r="BD24" s="560"/>
      <c r="BE24" s="560"/>
      <c r="BF24" s="560"/>
      <c r="BG24" s="560"/>
      <c r="BH24" s="560"/>
      <c r="BI24" s="560"/>
      <c r="BJ24" s="560"/>
      <c r="BK24" s="560"/>
      <c r="BL24" s="560"/>
      <c r="BM24" s="561"/>
      <c r="BN24" s="443">
        <v>2203183</v>
      </c>
      <c r="BO24" s="444"/>
      <c r="BP24" s="444"/>
      <c r="BQ24" s="444"/>
      <c r="BR24" s="444"/>
      <c r="BS24" s="444"/>
      <c r="BT24" s="444"/>
      <c r="BU24" s="445"/>
      <c r="BV24" s="443">
        <v>2222376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172</v>
      </c>
      <c r="F25" s="473"/>
      <c r="G25" s="473"/>
      <c r="H25" s="473"/>
      <c r="I25" s="473"/>
      <c r="J25" s="473"/>
      <c r="K25" s="474"/>
      <c r="L25" s="494">
        <v>1</v>
      </c>
      <c r="M25" s="495"/>
      <c r="N25" s="495"/>
      <c r="O25" s="495"/>
      <c r="P25" s="537"/>
      <c r="Q25" s="494">
        <v>7050</v>
      </c>
      <c r="R25" s="495"/>
      <c r="S25" s="495"/>
      <c r="T25" s="495"/>
      <c r="U25" s="495"/>
      <c r="V25" s="537"/>
      <c r="W25" s="589"/>
      <c r="X25" s="590"/>
      <c r="Y25" s="591"/>
      <c r="Z25" s="493" t="s">
        <v>173</v>
      </c>
      <c r="AA25" s="473"/>
      <c r="AB25" s="473"/>
      <c r="AC25" s="473"/>
      <c r="AD25" s="473"/>
      <c r="AE25" s="473"/>
      <c r="AF25" s="473"/>
      <c r="AG25" s="474"/>
      <c r="AH25" s="494" t="s">
        <v>129</v>
      </c>
      <c r="AI25" s="495"/>
      <c r="AJ25" s="495"/>
      <c r="AK25" s="495"/>
      <c r="AL25" s="537"/>
      <c r="AM25" s="494" t="s">
        <v>174</v>
      </c>
      <c r="AN25" s="495"/>
      <c r="AO25" s="495"/>
      <c r="AP25" s="495"/>
      <c r="AQ25" s="495"/>
      <c r="AR25" s="537"/>
      <c r="AS25" s="494" t="s">
        <v>174</v>
      </c>
      <c r="AT25" s="495"/>
      <c r="AU25" s="495"/>
      <c r="AV25" s="495"/>
      <c r="AW25" s="495"/>
      <c r="AX25" s="496"/>
      <c r="AY25" s="403" t="s">
        <v>175</v>
      </c>
      <c r="AZ25" s="404"/>
      <c r="BA25" s="404"/>
      <c r="BB25" s="404"/>
      <c r="BC25" s="404"/>
      <c r="BD25" s="404"/>
      <c r="BE25" s="404"/>
      <c r="BF25" s="404"/>
      <c r="BG25" s="404"/>
      <c r="BH25" s="404"/>
      <c r="BI25" s="404"/>
      <c r="BJ25" s="404"/>
      <c r="BK25" s="404"/>
      <c r="BL25" s="404"/>
      <c r="BM25" s="405"/>
      <c r="BN25" s="406">
        <v>1308099</v>
      </c>
      <c r="BO25" s="407"/>
      <c r="BP25" s="407"/>
      <c r="BQ25" s="407"/>
      <c r="BR25" s="407"/>
      <c r="BS25" s="407"/>
      <c r="BT25" s="407"/>
      <c r="BU25" s="408"/>
      <c r="BV25" s="406">
        <v>1178073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176</v>
      </c>
      <c r="F26" s="473"/>
      <c r="G26" s="473"/>
      <c r="H26" s="473"/>
      <c r="I26" s="473"/>
      <c r="J26" s="473"/>
      <c r="K26" s="474"/>
      <c r="L26" s="494">
        <v>1</v>
      </c>
      <c r="M26" s="495"/>
      <c r="N26" s="495"/>
      <c r="O26" s="495"/>
      <c r="P26" s="537"/>
      <c r="Q26" s="494">
        <v>6150</v>
      </c>
      <c r="R26" s="495"/>
      <c r="S26" s="495"/>
      <c r="T26" s="495"/>
      <c r="U26" s="495"/>
      <c r="V26" s="537"/>
      <c r="W26" s="589"/>
      <c r="X26" s="590"/>
      <c r="Y26" s="591"/>
      <c r="Z26" s="493" t="s">
        <v>177</v>
      </c>
      <c r="AA26" s="595"/>
      <c r="AB26" s="595"/>
      <c r="AC26" s="595"/>
      <c r="AD26" s="595"/>
      <c r="AE26" s="595"/>
      <c r="AF26" s="595"/>
      <c r="AG26" s="596"/>
      <c r="AH26" s="494">
        <v>4</v>
      </c>
      <c r="AI26" s="495"/>
      <c r="AJ26" s="495"/>
      <c r="AK26" s="495"/>
      <c r="AL26" s="537"/>
      <c r="AM26" s="494">
        <v>8808</v>
      </c>
      <c r="AN26" s="495"/>
      <c r="AO26" s="495"/>
      <c r="AP26" s="495"/>
      <c r="AQ26" s="495"/>
      <c r="AR26" s="537"/>
      <c r="AS26" s="494">
        <v>2202</v>
      </c>
      <c r="AT26" s="495"/>
      <c r="AU26" s="495"/>
      <c r="AV26" s="495"/>
      <c r="AW26" s="495"/>
      <c r="AX26" s="496"/>
      <c r="AY26" s="446" t="s">
        <v>178</v>
      </c>
      <c r="AZ26" s="447"/>
      <c r="BA26" s="447"/>
      <c r="BB26" s="447"/>
      <c r="BC26" s="447"/>
      <c r="BD26" s="447"/>
      <c r="BE26" s="447"/>
      <c r="BF26" s="447"/>
      <c r="BG26" s="447"/>
      <c r="BH26" s="447"/>
      <c r="BI26" s="447"/>
      <c r="BJ26" s="447"/>
      <c r="BK26" s="447"/>
      <c r="BL26" s="447"/>
      <c r="BM26" s="448"/>
      <c r="BN26" s="443" t="s">
        <v>129</v>
      </c>
      <c r="BO26" s="444"/>
      <c r="BP26" s="444"/>
      <c r="BQ26" s="444"/>
      <c r="BR26" s="444"/>
      <c r="BS26" s="444"/>
      <c r="BT26" s="444"/>
      <c r="BU26" s="445"/>
      <c r="BV26" s="443" t="s">
        <v>129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179</v>
      </c>
      <c r="F27" s="473"/>
      <c r="G27" s="473"/>
      <c r="H27" s="473"/>
      <c r="I27" s="473"/>
      <c r="J27" s="473"/>
      <c r="K27" s="474"/>
      <c r="L27" s="494">
        <v>1</v>
      </c>
      <c r="M27" s="495"/>
      <c r="N27" s="495"/>
      <c r="O27" s="495"/>
      <c r="P27" s="537"/>
      <c r="Q27" s="494">
        <v>4050</v>
      </c>
      <c r="R27" s="495"/>
      <c r="S27" s="495"/>
      <c r="T27" s="495"/>
      <c r="U27" s="495"/>
      <c r="V27" s="537"/>
      <c r="W27" s="589"/>
      <c r="X27" s="590"/>
      <c r="Y27" s="591"/>
      <c r="Z27" s="493" t="s">
        <v>180</v>
      </c>
      <c r="AA27" s="473"/>
      <c r="AB27" s="473"/>
      <c r="AC27" s="473"/>
      <c r="AD27" s="473"/>
      <c r="AE27" s="473"/>
      <c r="AF27" s="473"/>
      <c r="AG27" s="474"/>
      <c r="AH27" s="494" t="s">
        <v>129</v>
      </c>
      <c r="AI27" s="495"/>
      <c r="AJ27" s="495"/>
      <c r="AK27" s="495"/>
      <c r="AL27" s="537"/>
      <c r="AM27" s="494" t="s">
        <v>129</v>
      </c>
      <c r="AN27" s="495"/>
      <c r="AO27" s="495"/>
      <c r="AP27" s="495"/>
      <c r="AQ27" s="495"/>
      <c r="AR27" s="537"/>
      <c r="AS27" s="494" t="s">
        <v>129</v>
      </c>
      <c r="AT27" s="495"/>
      <c r="AU27" s="495"/>
      <c r="AV27" s="495"/>
      <c r="AW27" s="495"/>
      <c r="AX27" s="496"/>
      <c r="AY27" s="538" t="s">
        <v>181</v>
      </c>
      <c r="AZ27" s="539"/>
      <c r="BA27" s="539"/>
      <c r="BB27" s="539"/>
      <c r="BC27" s="539"/>
      <c r="BD27" s="539"/>
      <c r="BE27" s="539"/>
      <c r="BF27" s="539"/>
      <c r="BG27" s="539"/>
      <c r="BH27" s="539"/>
      <c r="BI27" s="539"/>
      <c r="BJ27" s="539"/>
      <c r="BK27" s="539"/>
      <c r="BL27" s="539"/>
      <c r="BM27" s="540"/>
      <c r="BN27" s="562">
        <v>480936</v>
      </c>
      <c r="BO27" s="563"/>
      <c r="BP27" s="563"/>
      <c r="BQ27" s="563"/>
      <c r="BR27" s="563"/>
      <c r="BS27" s="563"/>
      <c r="BT27" s="563"/>
      <c r="BU27" s="564"/>
      <c r="BV27" s="562">
        <v>495920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182</v>
      </c>
      <c r="F28" s="473"/>
      <c r="G28" s="473"/>
      <c r="H28" s="473"/>
      <c r="I28" s="473"/>
      <c r="J28" s="473"/>
      <c r="K28" s="474"/>
      <c r="L28" s="494">
        <v>1</v>
      </c>
      <c r="M28" s="495"/>
      <c r="N28" s="495"/>
      <c r="O28" s="495"/>
      <c r="P28" s="537"/>
      <c r="Q28" s="494">
        <v>3150</v>
      </c>
      <c r="R28" s="495"/>
      <c r="S28" s="495"/>
      <c r="T28" s="495"/>
      <c r="U28" s="495"/>
      <c r="V28" s="537"/>
      <c r="W28" s="589"/>
      <c r="X28" s="590"/>
      <c r="Y28" s="591"/>
      <c r="Z28" s="493" t="s">
        <v>183</v>
      </c>
      <c r="AA28" s="473"/>
      <c r="AB28" s="473"/>
      <c r="AC28" s="473"/>
      <c r="AD28" s="473"/>
      <c r="AE28" s="473"/>
      <c r="AF28" s="473"/>
      <c r="AG28" s="474"/>
      <c r="AH28" s="494" t="s">
        <v>129</v>
      </c>
      <c r="AI28" s="495"/>
      <c r="AJ28" s="495"/>
      <c r="AK28" s="495"/>
      <c r="AL28" s="537"/>
      <c r="AM28" s="494" t="s">
        <v>129</v>
      </c>
      <c r="AN28" s="495"/>
      <c r="AO28" s="495"/>
      <c r="AP28" s="495"/>
      <c r="AQ28" s="495"/>
      <c r="AR28" s="537"/>
      <c r="AS28" s="494" t="s">
        <v>174</v>
      </c>
      <c r="AT28" s="495"/>
      <c r="AU28" s="495"/>
      <c r="AV28" s="495"/>
      <c r="AW28" s="495"/>
      <c r="AX28" s="496"/>
      <c r="AY28" s="597" t="s">
        <v>184</v>
      </c>
      <c r="AZ28" s="598"/>
      <c r="BA28" s="598"/>
      <c r="BB28" s="599"/>
      <c r="BC28" s="403" t="s">
        <v>49</v>
      </c>
      <c r="BD28" s="404"/>
      <c r="BE28" s="404"/>
      <c r="BF28" s="404"/>
      <c r="BG28" s="404"/>
      <c r="BH28" s="404"/>
      <c r="BI28" s="404"/>
      <c r="BJ28" s="404"/>
      <c r="BK28" s="404"/>
      <c r="BL28" s="404"/>
      <c r="BM28" s="405"/>
      <c r="BN28" s="406">
        <v>2206575</v>
      </c>
      <c r="BO28" s="407"/>
      <c r="BP28" s="407"/>
      <c r="BQ28" s="407"/>
      <c r="BR28" s="407"/>
      <c r="BS28" s="407"/>
      <c r="BT28" s="407"/>
      <c r="BU28" s="408"/>
      <c r="BV28" s="406">
        <v>1833868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185</v>
      </c>
      <c r="F29" s="473"/>
      <c r="G29" s="473"/>
      <c r="H29" s="473"/>
      <c r="I29" s="473"/>
      <c r="J29" s="473"/>
      <c r="K29" s="474"/>
      <c r="L29" s="494">
        <v>10</v>
      </c>
      <c r="M29" s="495"/>
      <c r="N29" s="495"/>
      <c r="O29" s="495"/>
      <c r="P29" s="537"/>
      <c r="Q29" s="494">
        <v>2950</v>
      </c>
      <c r="R29" s="495"/>
      <c r="S29" s="495"/>
      <c r="T29" s="495"/>
      <c r="U29" s="495"/>
      <c r="V29" s="537"/>
      <c r="W29" s="592"/>
      <c r="X29" s="593"/>
      <c r="Y29" s="594"/>
      <c r="Z29" s="493" t="s">
        <v>186</v>
      </c>
      <c r="AA29" s="473"/>
      <c r="AB29" s="473"/>
      <c r="AC29" s="473"/>
      <c r="AD29" s="473"/>
      <c r="AE29" s="473"/>
      <c r="AF29" s="473"/>
      <c r="AG29" s="474"/>
      <c r="AH29" s="494">
        <v>157</v>
      </c>
      <c r="AI29" s="495"/>
      <c r="AJ29" s="495"/>
      <c r="AK29" s="495"/>
      <c r="AL29" s="537"/>
      <c r="AM29" s="494">
        <v>448078</v>
      </c>
      <c r="AN29" s="495"/>
      <c r="AO29" s="495"/>
      <c r="AP29" s="495"/>
      <c r="AQ29" s="495"/>
      <c r="AR29" s="537"/>
      <c r="AS29" s="494">
        <v>2854</v>
      </c>
      <c r="AT29" s="495"/>
      <c r="AU29" s="495"/>
      <c r="AV29" s="495"/>
      <c r="AW29" s="495"/>
      <c r="AX29" s="496"/>
      <c r="AY29" s="600"/>
      <c r="AZ29" s="601"/>
      <c r="BA29" s="601"/>
      <c r="BB29" s="602"/>
      <c r="BC29" s="477" t="s">
        <v>187</v>
      </c>
      <c r="BD29" s="478"/>
      <c r="BE29" s="478"/>
      <c r="BF29" s="478"/>
      <c r="BG29" s="478"/>
      <c r="BH29" s="478"/>
      <c r="BI29" s="478"/>
      <c r="BJ29" s="478"/>
      <c r="BK29" s="478"/>
      <c r="BL29" s="478"/>
      <c r="BM29" s="479"/>
      <c r="BN29" s="443">
        <v>20526</v>
      </c>
      <c r="BO29" s="444"/>
      <c r="BP29" s="444"/>
      <c r="BQ29" s="444"/>
      <c r="BR29" s="444"/>
      <c r="BS29" s="444"/>
      <c r="BT29" s="444"/>
      <c r="BU29" s="445"/>
      <c r="BV29" s="443">
        <v>20526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188</v>
      </c>
      <c r="X30" s="611"/>
      <c r="Y30" s="611"/>
      <c r="Z30" s="611"/>
      <c r="AA30" s="611"/>
      <c r="AB30" s="611"/>
      <c r="AC30" s="611"/>
      <c r="AD30" s="611"/>
      <c r="AE30" s="611"/>
      <c r="AF30" s="611"/>
      <c r="AG30" s="612"/>
      <c r="AH30" s="570">
        <v>95.3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278903</v>
      </c>
      <c r="BO30" s="563"/>
      <c r="BP30" s="563"/>
      <c r="BQ30" s="563"/>
      <c r="BR30" s="563"/>
      <c r="BS30" s="563"/>
      <c r="BT30" s="563"/>
      <c r="BU30" s="564"/>
      <c r="BV30" s="562">
        <v>304765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189</v>
      </c>
      <c r="D32" s="606"/>
      <c r="E32" s="606"/>
      <c r="F32" s="606"/>
      <c r="G32" s="606"/>
      <c r="H32" s="606"/>
      <c r="I32" s="606"/>
      <c r="J32" s="606"/>
      <c r="K32" s="606"/>
      <c r="L32" s="606"/>
      <c r="M32" s="606"/>
      <c r="N32" s="606"/>
      <c r="O32" s="606"/>
      <c r="P32" s="606"/>
      <c r="Q32" s="606"/>
      <c r="R32" s="606"/>
      <c r="S32" s="606"/>
      <c r="U32" s="447" t="s">
        <v>190</v>
      </c>
      <c r="V32" s="447"/>
      <c r="W32" s="447"/>
      <c r="X32" s="447"/>
      <c r="Y32" s="447"/>
      <c r="Z32" s="447"/>
      <c r="AA32" s="447"/>
      <c r="AB32" s="447"/>
      <c r="AC32" s="447"/>
      <c r="AD32" s="447"/>
      <c r="AE32" s="447"/>
      <c r="AF32" s="447"/>
      <c r="AG32" s="447"/>
      <c r="AH32" s="447"/>
      <c r="AI32" s="447"/>
      <c r="AJ32" s="447"/>
      <c r="AK32" s="447"/>
      <c r="AM32" s="447" t="s">
        <v>191</v>
      </c>
      <c r="AN32" s="447"/>
      <c r="AO32" s="447"/>
      <c r="AP32" s="447"/>
      <c r="AQ32" s="447"/>
      <c r="AR32" s="447"/>
      <c r="AS32" s="447"/>
      <c r="AT32" s="447"/>
      <c r="AU32" s="447"/>
      <c r="AV32" s="447"/>
      <c r="AW32" s="447"/>
      <c r="AX32" s="447"/>
      <c r="AY32" s="447"/>
      <c r="AZ32" s="447"/>
      <c r="BA32" s="447"/>
      <c r="BB32" s="447"/>
      <c r="BC32" s="447"/>
      <c r="BE32" s="447" t="s">
        <v>192</v>
      </c>
      <c r="BF32" s="447"/>
      <c r="BG32" s="447"/>
      <c r="BH32" s="447"/>
      <c r="BI32" s="447"/>
      <c r="BJ32" s="447"/>
      <c r="BK32" s="447"/>
      <c r="BL32" s="447"/>
      <c r="BM32" s="447"/>
      <c r="BN32" s="447"/>
      <c r="BO32" s="447"/>
      <c r="BP32" s="447"/>
      <c r="BQ32" s="447"/>
      <c r="BR32" s="447"/>
      <c r="BS32" s="447"/>
      <c r="BT32" s="447"/>
      <c r="BU32" s="447"/>
      <c r="BW32" s="447" t="s">
        <v>193</v>
      </c>
      <c r="BX32" s="447"/>
      <c r="BY32" s="447"/>
      <c r="BZ32" s="447"/>
      <c r="CA32" s="447"/>
      <c r="CB32" s="447"/>
      <c r="CC32" s="447"/>
      <c r="CD32" s="447"/>
      <c r="CE32" s="447"/>
      <c r="CF32" s="447"/>
      <c r="CG32" s="447"/>
      <c r="CH32" s="447"/>
      <c r="CI32" s="447"/>
      <c r="CJ32" s="447"/>
      <c r="CK32" s="447"/>
      <c r="CL32" s="447"/>
      <c r="CM32" s="447"/>
      <c r="CO32" s="447" t="s">
        <v>194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195</v>
      </c>
      <c r="D33" s="467"/>
      <c r="E33" s="432" t="s">
        <v>196</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196</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195</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大治町下水道事業会計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海部地区水防事務組合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海部地区急病診療所組合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海部地区環境事務組合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海部東部消防組合（一般会計）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海部東部消防組合（介護保険特別会計）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海部東部消防組合（障害者総合支援特別会計）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愛知県市町村職員退職手当組合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愛知県後期高齢者医療広域連合（一般会計）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愛知県後期高齢者医療広域連合（後期高齢者医療特別会計）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JQDmYxJ/WplxhXL4XjoucQU8moDtF2GLI+VO5f+5VZVTXqQqsFWvJzBSmOBwotsyuwM7YNVTO8PbIl/Z8rc8w==" saltValue="slmV1p9YE2KZ1Af4gNUc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568</v>
      </c>
      <c r="D34" s="1187"/>
      <c r="E34" s="1188"/>
      <c r="F34" s="32">
        <v>7.83</v>
      </c>
      <c r="G34" s="33">
        <v>9.51</v>
      </c>
      <c r="H34" s="33">
        <v>7.92</v>
      </c>
      <c r="I34" s="33">
        <v>9.17</v>
      </c>
      <c r="J34" s="34">
        <v>5.22</v>
      </c>
      <c r="K34" s="22"/>
      <c r="L34" s="22"/>
      <c r="M34" s="22"/>
      <c r="N34" s="22"/>
      <c r="O34" s="22"/>
      <c r="P34" s="22"/>
    </row>
    <row r="35" spans="1:16" ht="39" customHeight="1" x14ac:dyDescent="0.2">
      <c r="A35" s="22"/>
      <c r="B35" s="35"/>
      <c r="C35" s="1181" t="s">
        <v>569</v>
      </c>
      <c r="D35" s="1182"/>
      <c r="E35" s="1183"/>
      <c r="F35" s="36" t="s">
        <v>519</v>
      </c>
      <c r="G35" s="37" t="s">
        <v>519</v>
      </c>
      <c r="H35" s="37">
        <v>3.21</v>
      </c>
      <c r="I35" s="37">
        <v>3.22</v>
      </c>
      <c r="J35" s="38">
        <v>3.56</v>
      </c>
      <c r="K35" s="22"/>
      <c r="L35" s="22"/>
      <c r="M35" s="22"/>
      <c r="N35" s="22"/>
      <c r="O35" s="22"/>
      <c r="P35" s="22"/>
    </row>
    <row r="36" spans="1:16" ht="39" customHeight="1" x14ac:dyDescent="0.2">
      <c r="A36" s="22"/>
      <c r="B36" s="35"/>
      <c r="C36" s="1181" t="s">
        <v>570</v>
      </c>
      <c r="D36" s="1182"/>
      <c r="E36" s="1183"/>
      <c r="F36" s="36">
        <v>1.42</v>
      </c>
      <c r="G36" s="37">
        <v>3.05</v>
      </c>
      <c r="H36" s="37">
        <v>3.41</v>
      </c>
      <c r="I36" s="37">
        <v>3.38</v>
      </c>
      <c r="J36" s="38">
        <v>2.82</v>
      </c>
      <c r="K36" s="22"/>
      <c r="L36" s="22"/>
      <c r="M36" s="22"/>
      <c r="N36" s="22"/>
      <c r="O36" s="22"/>
      <c r="P36" s="22"/>
    </row>
    <row r="37" spans="1:16" ht="39" customHeight="1" x14ac:dyDescent="0.2">
      <c r="A37" s="22"/>
      <c r="B37" s="35"/>
      <c r="C37" s="1181" t="s">
        <v>571</v>
      </c>
      <c r="D37" s="1182"/>
      <c r="E37" s="1183"/>
      <c r="F37" s="36">
        <v>0.64</v>
      </c>
      <c r="G37" s="37">
        <v>1</v>
      </c>
      <c r="H37" s="37">
        <v>1.67</v>
      </c>
      <c r="I37" s="37">
        <v>1.43</v>
      </c>
      <c r="J37" s="38">
        <v>1.22</v>
      </c>
      <c r="K37" s="22"/>
      <c r="L37" s="22"/>
      <c r="M37" s="22"/>
      <c r="N37" s="22"/>
      <c r="O37" s="22"/>
      <c r="P37" s="22"/>
    </row>
    <row r="38" spans="1:16" ht="39" customHeight="1" x14ac:dyDescent="0.2">
      <c r="A38" s="22"/>
      <c r="B38" s="35"/>
      <c r="C38" s="1181" t="s">
        <v>572</v>
      </c>
      <c r="D38" s="1182"/>
      <c r="E38" s="1183"/>
      <c r="F38" s="36">
        <v>0.01</v>
      </c>
      <c r="G38" s="37">
        <v>0</v>
      </c>
      <c r="H38" s="37">
        <v>0.01</v>
      </c>
      <c r="I38" s="37">
        <v>0</v>
      </c>
      <c r="J38" s="38">
        <v>0.02</v>
      </c>
      <c r="K38" s="22"/>
      <c r="L38" s="22"/>
      <c r="M38" s="22"/>
      <c r="N38" s="22"/>
      <c r="O38" s="22"/>
      <c r="P38" s="22"/>
    </row>
    <row r="39" spans="1:16" ht="39" customHeight="1" x14ac:dyDescent="0.2">
      <c r="A39" s="22"/>
      <c r="B39" s="35"/>
      <c r="C39" s="1181" t="s">
        <v>573</v>
      </c>
      <c r="D39" s="1182"/>
      <c r="E39" s="1183"/>
      <c r="F39" s="36">
        <v>0.01</v>
      </c>
      <c r="G39" s="37">
        <v>0.01</v>
      </c>
      <c r="H39" s="37">
        <v>0.01</v>
      </c>
      <c r="I39" s="37">
        <v>0.02</v>
      </c>
      <c r="J39" s="38">
        <v>0.01</v>
      </c>
      <c r="K39" s="22"/>
      <c r="L39" s="22"/>
      <c r="M39" s="22"/>
      <c r="N39" s="22"/>
      <c r="O39" s="22"/>
      <c r="P39" s="22"/>
    </row>
    <row r="40" spans="1:16" ht="39" customHeight="1" x14ac:dyDescent="0.2">
      <c r="A40" s="22"/>
      <c r="B40" s="35"/>
      <c r="C40" s="1181" t="s">
        <v>574</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575</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576</v>
      </c>
      <c r="D43" s="1185"/>
      <c r="E43" s="1186"/>
      <c r="F43" s="41">
        <v>0.02</v>
      </c>
      <c r="G43" s="42">
        <v>0.51</v>
      </c>
      <c r="H43" s="42" t="s">
        <v>519</v>
      </c>
      <c r="I43" s="42" t="s">
        <v>519</v>
      </c>
      <c r="J43" s="43" t="s">
        <v>519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M9JtoubxOeCEGYGj+QO0kHMG4zO5O86IoYDTTe9iKfIkdncEiCYfyjurNCNn0AlRzd8mvIKKyBT7V0f6syhjw==" saltValue="i1LTNH2KgFL8Smj8EZi+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423</v>
      </c>
      <c r="L45" s="60">
        <v>447</v>
      </c>
      <c r="M45" s="60">
        <v>458</v>
      </c>
      <c r="N45" s="60">
        <v>483</v>
      </c>
      <c r="O45" s="61">
        <v>576</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2">
      <c r="A48" s="48"/>
      <c r="B48" s="1191"/>
      <c r="C48" s="1192"/>
      <c r="D48" s="62"/>
      <c r="E48" s="1197" t="s">
        <v>14</v>
      </c>
      <c r="F48" s="1197"/>
      <c r="G48" s="1197"/>
      <c r="H48" s="1197"/>
      <c r="I48" s="1197"/>
      <c r="J48" s="1198"/>
      <c r="K48" s="63">
        <v>105</v>
      </c>
      <c r="L48" s="64">
        <v>121</v>
      </c>
      <c r="M48" s="64">
        <v>114</v>
      </c>
      <c r="N48" s="64">
        <v>123</v>
      </c>
      <c r="O48" s="65">
        <v>136</v>
      </c>
      <c r="P48" s="48"/>
      <c r="Q48" s="48"/>
      <c r="R48" s="48"/>
      <c r="S48" s="48"/>
      <c r="T48" s="48"/>
      <c r="U48" s="48"/>
    </row>
    <row r="49" spans="1:21" ht="30.75" customHeight="1" x14ac:dyDescent="0.2">
      <c r="A49" s="48"/>
      <c r="B49" s="1191"/>
      <c r="C49" s="1192"/>
      <c r="D49" s="62"/>
      <c r="E49" s="1197" t="s">
        <v>15</v>
      </c>
      <c r="F49" s="1197"/>
      <c r="G49" s="1197"/>
      <c r="H49" s="1197"/>
      <c r="I49" s="1197"/>
      <c r="J49" s="1198"/>
      <c r="K49" s="63">
        <v>11</v>
      </c>
      <c r="L49" s="64">
        <v>18</v>
      </c>
      <c r="M49" s="64">
        <v>22</v>
      </c>
      <c r="N49" s="64">
        <v>27</v>
      </c>
      <c r="O49" s="65">
        <v>37</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519</v>
      </c>
      <c r="L50" s="64" t="s">
        <v>519</v>
      </c>
      <c r="M50" s="64" t="s">
        <v>519</v>
      </c>
      <c r="N50" s="64" t="s">
        <v>519</v>
      </c>
      <c r="O50" s="65" t="s">
        <v>519</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519</v>
      </c>
      <c r="L51" s="64" t="s">
        <v>519</v>
      </c>
      <c r="M51" s="64" t="s">
        <v>519</v>
      </c>
      <c r="N51" s="64" t="s">
        <v>519</v>
      </c>
      <c r="O51" s="65" t="s">
        <v>519</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502</v>
      </c>
      <c r="L52" s="64">
        <v>502</v>
      </c>
      <c r="M52" s="64">
        <v>510</v>
      </c>
      <c r="N52" s="64">
        <v>514</v>
      </c>
      <c r="O52" s="65">
        <v>535</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37</v>
      </c>
      <c r="L53" s="69">
        <v>84</v>
      </c>
      <c r="M53" s="69">
        <v>84</v>
      </c>
      <c r="N53" s="69">
        <v>119</v>
      </c>
      <c r="O53" s="70">
        <v>214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205" t="s">
        <v>25</v>
      </c>
      <c r="C58" s="1206"/>
      <c r="D58" s="1211" t="s">
        <v>26</v>
      </c>
      <c r="E58" s="1212"/>
      <c r="F58" s="1212"/>
      <c r="G58" s="1212"/>
      <c r="H58" s="1212"/>
      <c r="I58" s="1212"/>
      <c r="J58" s="1213"/>
      <c r="K58" s="83" t="s">
        <v>602</v>
      </c>
      <c r="L58" s="84" t="s">
        <v>602</v>
      </c>
      <c r="M58" s="84" t="s">
        <v>602</v>
      </c>
      <c r="N58" s="84" t="s">
        <v>602</v>
      </c>
      <c r="O58" s="85" t="s">
        <v>602</v>
      </c>
    </row>
    <row r="59" spans="1:21" ht="31.5" customHeight="1" x14ac:dyDescent="0.2">
      <c r="B59" s="1207"/>
      <c r="C59" s="1208"/>
      <c r="D59" s="1214" t="s">
        <v>27</v>
      </c>
      <c r="E59" s="1215"/>
      <c r="F59" s="1215"/>
      <c r="G59" s="1215"/>
      <c r="H59" s="1215"/>
      <c r="I59" s="1215"/>
      <c r="J59" s="1216"/>
      <c r="K59" s="86" t="s">
        <v>602</v>
      </c>
      <c r="L59" s="87" t="s">
        <v>602</v>
      </c>
      <c r="M59" s="87" t="s">
        <v>602</v>
      </c>
      <c r="N59" s="87" t="s">
        <v>602</v>
      </c>
      <c r="O59" s="88" t="s">
        <v>602</v>
      </c>
    </row>
    <row r="60" spans="1:21" ht="31.5" customHeight="1" thickBot="1" x14ac:dyDescent="0.25">
      <c r="B60" s="1209"/>
      <c r="C60" s="1210"/>
      <c r="D60" s="1217" t="s">
        <v>28</v>
      </c>
      <c r="E60" s="1218"/>
      <c r="F60" s="1218"/>
      <c r="G60" s="1218"/>
      <c r="H60" s="1218"/>
      <c r="I60" s="1218"/>
      <c r="J60" s="1219"/>
      <c r="K60" s="89" t="s">
        <v>602</v>
      </c>
      <c r="L60" s="90" t="s">
        <v>602</v>
      </c>
      <c r="M60" s="90" t="s">
        <v>602</v>
      </c>
      <c r="N60" s="90" t="s">
        <v>602</v>
      </c>
      <c r="O60" s="91" t="s">
        <v>602</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dxVOSuALkltdgOWxA1RDXYi7jKU9ijhXE+CAF/cfqGAUqAKOLZrQg2XE3WRaItYCDVxxZ4pnl5kzNG/ghQV5g==" saltValue="VUQ47WqB0/S7R7/aSYMp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560</v>
      </c>
      <c r="J40" s="103" t="s">
        <v>561</v>
      </c>
      <c r="K40" s="103" t="s">
        <v>562</v>
      </c>
      <c r="L40" s="103" t="s">
        <v>563</v>
      </c>
      <c r="M40" s="104" t="s">
        <v>564</v>
      </c>
    </row>
    <row r="41" spans="2:13" ht="27.75" customHeight="1" x14ac:dyDescent="0.2">
      <c r="B41" s="1220" t="s">
        <v>31</v>
      </c>
      <c r="C41" s="1221"/>
      <c r="D41" s="105"/>
      <c r="E41" s="1226" t="s">
        <v>32</v>
      </c>
      <c r="F41" s="1226"/>
      <c r="G41" s="1226"/>
      <c r="H41" s="1227"/>
      <c r="I41" s="355">
        <v>6191</v>
      </c>
      <c r="J41" s="356">
        <v>6858</v>
      </c>
      <c r="K41" s="356">
        <v>7034</v>
      </c>
      <c r="L41" s="356">
        <v>7301</v>
      </c>
      <c r="M41" s="357">
        <v>7025</v>
      </c>
    </row>
    <row r="42" spans="2:13" ht="27.75" customHeight="1" x14ac:dyDescent="0.2">
      <c r="B42" s="1222"/>
      <c r="C42" s="1223"/>
      <c r="D42" s="106"/>
      <c r="E42" s="1228" t="s">
        <v>33</v>
      </c>
      <c r="F42" s="1228"/>
      <c r="G42" s="1228"/>
      <c r="H42" s="1229"/>
      <c r="I42" s="358" t="s">
        <v>519</v>
      </c>
      <c r="J42" s="359" t="s">
        <v>519</v>
      </c>
      <c r="K42" s="359" t="s">
        <v>519</v>
      </c>
      <c r="L42" s="359" t="s">
        <v>519</v>
      </c>
      <c r="M42" s="360" t="s">
        <v>519</v>
      </c>
    </row>
    <row r="43" spans="2:13" ht="27.75" customHeight="1" x14ac:dyDescent="0.2">
      <c r="B43" s="1222"/>
      <c r="C43" s="1223"/>
      <c r="D43" s="106"/>
      <c r="E43" s="1228" t="s">
        <v>34</v>
      </c>
      <c r="F43" s="1228"/>
      <c r="G43" s="1228"/>
      <c r="H43" s="1229"/>
      <c r="I43" s="358">
        <v>2646</v>
      </c>
      <c r="J43" s="359">
        <v>2788</v>
      </c>
      <c r="K43" s="359">
        <v>2820</v>
      </c>
      <c r="L43" s="359">
        <v>3044</v>
      </c>
      <c r="M43" s="360">
        <v>3265</v>
      </c>
    </row>
    <row r="44" spans="2:13" ht="27.75" customHeight="1" x14ac:dyDescent="0.2">
      <c r="B44" s="1222"/>
      <c r="C44" s="1223"/>
      <c r="D44" s="106"/>
      <c r="E44" s="1228" t="s">
        <v>35</v>
      </c>
      <c r="F44" s="1228"/>
      <c r="G44" s="1228"/>
      <c r="H44" s="1229"/>
      <c r="I44" s="358">
        <v>85</v>
      </c>
      <c r="J44" s="359">
        <v>188</v>
      </c>
      <c r="K44" s="359">
        <v>236</v>
      </c>
      <c r="L44" s="359">
        <v>269</v>
      </c>
      <c r="M44" s="360">
        <v>238</v>
      </c>
    </row>
    <row r="45" spans="2:13" ht="27.75" customHeight="1" x14ac:dyDescent="0.2">
      <c r="B45" s="1222"/>
      <c r="C45" s="1223"/>
      <c r="D45" s="106"/>
      <c r="E45" s="1228" t="s">
        <v>36</v>
      </c>
      <c r="F45" s="1228"/>
      <c r="G45" s="1228"/>
      <c r="H45" s="1229"/>
      <c r="I45" s="358" t="s">
        <v>519</v>
      </c>
      <c r="J45" s="359" t="s">
        <v>519</v>
      </c>
      <c r="K45" s="359" t="s">
        <v>519</v>
      </c>
      <c r="L45" s="359" t="s">
        <v>519</v>
      </c>
      <c r="M45" s="360" t="s">
        <v>519</v>
      </c>
    </row>
    <row r="46" spans="2:13" ht="27.75" customHeight="1" x14ac:dyDescent="0.2">
      <c r="B46" s="1222"/>
      <c r="C46" s="1223"/>
      <c r="D46" s="107"/>
      <c r="E46" s="1228" t="s">
        <v>37</v>
      </c>
      <c r="F46" s="1228"/>
      <c r="G46" s="1228"/>
      <c r="H46" s="1229"/>
      <c r="I46" s="358" t="s">
        <v>519</v>
      </c>
      <c r="J46" s="359" t="s">
        <v>519</v>
      </c>
      <c r="K46" s="359" t="s">
        <v>519</v>
      </c>
      <c r="L46" s="359" t="s">
        <v>519</v>
      </c>
      <c r="M46" s="360" t="s">
        <v>519</v>
      </c>
    </row>
    <row r="47" spans="2:13" ht="27.75" customHeight="1" x14ac:dyDescent="0.2">
      <c r="B47" s="1222"/>
      <c r="C47" s="1223"/>
      <c r="D47" s="108"/>
      <c r="E47" s="1230" t="s">
        <v>38</v>
      </c>
      <c r="F47" s="1231"/>
      <c r="G47" s="1231"/>
      <c r="H47" s="1232"/>
      <c r="I47" s="358" t="s">
        <v>519</v>
      </c>
      <c r="J47" s="359" t="s">
        <v>519</v>
      </c>
      <c r="K47" s="359" t="s">
        <v>519</v>
      </c>
      <c r="L47" s="359" t="s">
        <v>519</v>
      </c>
      <c r="M47" s="360" t="s">
        <v>519</v>
      </c>
    </row>
    <row r="48" spans="2:13" ht="27.75" customHeight="1" x14ac:dyDescent="0.2">
      <c r="B48" s="1222"/>
      <c r="C48" s="1223"/>
      <c r="D48" s="106"/>
      <c r="E48" s="1228" t="s">
        <v>39</v>
      </c>
      <c r="F48" s="1228"/>
      <c r="G48" s="1228"/>
      <c r="H48" s="1229"/>
      <c r="I48" s="358" t="s">
        <v>519</v>
      </c>
      <c r="J48" s="359" t="s">
        <v>519</v>
      </c>
      <c r="K48" s="359" t="s">
        <v>519</v>
      </c>
      <c r="L48" s="359" t="s">
        <v>519</v>
      </c>
      <c r="M48" s="360" t="s">
        <v>519</v>
      </c>
    </row>
    <row r="49" spans="2:13" ht="27.75" customHeight="1" x14ac:dyDescent="0.2">
      <c r="B49" s="1224"/>
      <c r="C49" s="1225"/>
      <c r="D49" s="106"/>
      <c r="E49" s="1228" t="s">
        <v>40</v>
      </c>
      <c r="F49" s="1228"/>
      <c r="G49" s="1228"/>
      <c r="H49" s="1229"/>
      <c r="I49" s="358" t="s">
        <v>519</v>
      </c>
      <c r="J49" s="359" t="s">
        <v>519</v>
      </c>
      <c r="K49" s="359" t="s">
        <v>519</v>
      </c>
      <c r="L49" s="359" t="s">
        <v>519</v>
      </c>
      <c r="M49" s="360" t="s">
        <v>519</v>
      </c>
    </row>
    <row r="50" spans="2:13" ht="27.75" customHeight="1" x14ac:dyDescent="0.2">
      <c r="B50" s="1233" t="s">
        <v>41</v>
      </c>
      <c r="C50" s="1234"/>
      <c r="D50" s="109"/>
      <c r="E50" s="1228" t="s">
        <v>42</v>
      </c>
      <c r="F50" s="1228"/>
      <c r="G50" s="1228"/>
      <c r="H50" s="1229"/>
      <c r="I50" s="358">
        <v>2894</v>
      </c>
      <c r="J50" s="359">
        <v>2561</v>
      </c>
      <c r="K50" s="359">
        <v>2400</v>
      </c>
      <c r="L50" s="359">
        <v>2853</v>
      </c>
      <c r="M50" s="360">
        <v>3207</v>
      </c>
    </row>
    <row r="51" spans="2:13" ht="27.75" customHeight="1" x14ac:dyDescent="0.2">
      <c r="B51" s="1222"/>
      <c r="C51" s="1223"/>
      <c r="D51" s="106"/>
      <c r="E51" s="1228" t="s">
        <v>43</v>
      </c>
      <c r="F51" s="1228"/>
      <c r="G51" s="1228"/>
      <c r="H51" s="1229"/>
      <c r="I51" s="358" t="s">
        <v>519</v>
      </c>
      <c r="J51" s="359" t="s">
        <v>519</v>
      </c>
      <c r="K51" s="359" t="s">
        <v>519</v>
      </c>
      <c r="L51" s="359" t="s">
        <v>519</v>
      </c>
      <c r="M51" s="360" t="s">
        <v>519</v>
      </c>
    </row>
    <row r="52" spans="2:13" ht="27.75" customHeight="1" x14ac:dyDescent="0.2">
      <c r="B52" s="1224"/>
      <c r="C52" s="1225"/>
      <c r="D52" s="106"/>
      <c r="E52" s="1228" t="s">
        <v>44</v>
      </c>
      <c r="F52" s="1228"/>
      <c r="G52" s="1228"/>
      <c r="H52" s="1229"/>
      <c r="I52" s="358">
        <v>6716</v>
      </c>
      <c r="J52" s="359">
        <v>6753</v>
      </c>
      <c r="K52" s="359">
        <v>6835</v>
      </c>
      <c r="L52" s="359">
        <v>6952</v>
      </c>
      <c r="M52" s="360">
        <v>6752</v>
      </c>
    </row>
    <row r="53" spans="2:13" ht="27.75" customHeight="1" thickBot="1" x14ac:dyDescent="0.25">
      <c r="B53" s="1235" t="s">
        <v>45</v>
      </c>
      <c r="C53" s="1236"/>
      <c r="D53" s="110"/>
      <c r="E53" s="1237" t="s">
        <v>46</v>
      </c>
      <c r="F53" s="1237"/>
      <c r="G53" s="1237"/>
      <c r="H53" s="1238"/>
      <c r="I53" s="361">
        <v>-688</v>
      </c>
      <c r="J53" s="362">
        <v>521</v>
      </c>
      <c r="K53" s="362">
        <v>855</v>
      </c>
      <c r="L53" s="362">
        <v>809</v>
      </c>
      <c r="M53" s="363">
        <v>569</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FFyKCFXX5V3vDwWKiDZpd9zpbFNMLVshS3t6hYqRkULdR9Ee//W31M429Z2l74xPGvIghi8bd3FltptoCBTF6g==" saltValue="nK54sU2UKRmrk0um5wWl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562</v>
      </c>
      <c r="G54" s="119" t="s">
        <v>563</v>
      </c>
      <c r="H54" s="120" t="s">
        <v>564</v>
      </c>
    </row>
    <row r="55" spans="2:8" ht="52.5" customHeight="1" x14ac:dyDescent="0.2">
      <c r="B55" s="121"/>
      <c r="C55" s="1247" t="s">
        <v>49</v>
      </c>
      <c r="D55" s="1247"/>
      <c r="E55" s="1248"/>
      <c r="F55" s="122">
        <v>1372</v>
      </c>
      <c r="G55" s="122">
        <v>1834</v>
      </c>
      <c r="H55" s="123">
        <v>2207</v>
      </c>
    </row>
    <row r="56" spans="2:8" ht="52.5" customHeight="1" x14ac:dyDescent="0.2">
      <c r="B56" s="124"/>
      <c r="C56" s="1249" t="s">
        <v>50</v>
      </c>
      <c r="D56" s="1249"/>
      <c r="E56" s="1250"/>
      <c r="F56" s="125">
        <v>21</v>
      </c>
      <c r="G56" s="125">
        <v>21</v>
      </c>
      <c r="H56" s="126">
        <v>21</v>
      </c>
    </row>
    <row r="57" spans="2:8" ht="53.25" customHeight="1" x14ac:dyDescent="0.2">
      <c r="B57" s="124"/>
      <c r="C57" s="1251" t="s">
        <v>51</v>
      </c>
      <c r="D57" s="1251"/>
      <c r="E57" s="1252"/>
      <c r="F57" s="127">
        <v>325</v>
      </c>
      <c r="G57" s="127">
        <v>305</v>
      </c>
      <c r="H57" s="128">
        <v>279</v>
      </c>
    </row>
    <row r="58" spans="2:8" ht="45.75" customHeight="1" x14ac:dyDescent="0.2">
      <c r="B58" s="129"/>
      <c r="C58" s="1239" t="s">
        <v>594</v>
      </c>
      <c r="D58" s="1240"/>
      <c r="E58" s="1241"/>
      <c r="F58" s="130">
        <v>210</v>
      </c>
      <c r="G58" s="130">
        <v>210</v>
      </c>
      <c r="H58" s="131">
        <v>198</v>
      </c>
    </row>
    <row r="59" spans="2:8" ht="45.75" customHeight="1" x14ac:dyDescent="0.2">
      <c r="B59" s="129"/>
      <c r="C59" s="1239" t="s">
        <v>595</v>
      </c>
      <c r="D59" s="1240"/>
      <c r="E59" s="1241"/>
      <c r="F59" s="130">
        <v>56</v>
      </c>
      <c r="G59" s="130">
        <v>55</v>
      </c>
      <c r="H59" s="131">
        <v>55</v>
      </c>
    </row>
    <row r="60" spans="2:8" ht="45.75" customHeight="1" x14ac:dyDescent="0.2">
      <c r="B60" s="129"/>
      <c r="C60" s="1239" t="s">
        <v>596</v>
      </c>
      <c r="D60" s="1240"/>
      <c r="E60" s="1241"/>
      <c r="F60" s="130">
        <v>21</v>
      </c>
      <c r="G60" s="130">
        <v>21</v>
      </c>
      <c r="H60" s="131">
        <v>21</v>
      </c>
    </row>
    <row r="61" spans="2:8" ht="45.75" customHeight="1" x14ac:dyDescent="0.2">
      <c r="B61" s="129"/>
      <c r="C61" s="1239" t="s">
        <v>597</v>
      </c>
      <c r="D61" s="1240"/>
      <c r="E61" s="1241"/>
      <c r="F61" s="130">
        <v>38</v>
      </c>
      <c r="G61" s="130">
        <v>18</v>
      </c>
      <c r="H61" s="131">
        <v>4</v>
      </c>
    </row>
    <row r="62" spans="2:8" ht="45.75" customHeight="1" thickBot="1" x14ac:dyDescent="0.25">
      <c r="B62" s="132"/>
      <c r="C62" s="1242" t="s">
        <v>598</v>
      </c>
      <c r="D62" s="1243"/>
      <c r="E62" s="1244"/>
      <c r="F62" s="133" t="s">
        <v>599</v>
      </c>
      <c r="G62" s="133" t="s">
        <v>599</v>
      </c>
      <c r="H62" s="134">
        <v>0</v>
      </c>
    </row>
    <row r="63" spans="2:8" ht="52.5" customHeight="1" thickBot="1" x14ac:dyDescent="0.25">
      <c r="B63" s="135"/>
      <c r="C63" s="1245" t="s">
        <v>52</v>
      </c>
      <c r="D63" s="1245"/>
      <c r="E63" s="1246"/>
      <c r="F63" s="136">
        <v>1717</v>
      </c>
      <c r="G63" s="136">
        <v>2159</v>
      </c>
      <c r="H63" s="137">
        <v>2506</v>
      </c>
    </row>
    <row r="64" spans="2:8" ht="13.2" x14ac:dyDescent="0.2"/>
  </sheetData>
  <sheetProtection algorithmName="SHA-512" hashValue="LzkxgjlK5o+L5j/cutU21WBOEq3fl8QMLZANd1UfQnbp4FIbeou/rjQx9kfwI1RUGYIpITJ/VkY3+lZlIysh7A==" saltValue="YR0620HUyzri8rxSkxwl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3219D-89B8-490F-8359-CF0C176E9DB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612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605</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560</v>
      </c>
      <c r="BQ50" s="1267"/>
      <c r="BR50" s="1267"/>
      <c r="BS50" s="1267"/>
      <c r="BT50" s="1267"/>
      <c r="BU50" s="1267"/>
      <c r="BV50" s="1267"/>
      <c r="BW50" s="1267"/>
      <c r="BX50" s="1267" t="s">
        <v>561</v>
      </c>
      <c r="BY50" s="1267"/>
      <c r="BZ50" s="1267"/>
      <c r="CA50" s="1267"/>
      <c r="CB50" s="1267"/>
      <c r="CC50" s="1267"/>
      <c r="CD50" s="1267"/>
      <c r="CE50" s="1267"/>
      <c r="CF50" s="1267" t="s">
        <v>562</v>
      </c>
      <c r="CG50" s="1267"/>
      <c r="CH50" s="1267"/>
      <c r="CI50" s="1267"/>
      <c r="CJ50" s="1267"/>
      <c r="CK50" s="1267"/>
      <c r="CL50" s="1267"/>
      <c r="CM50" s="1267"/>
      <c r="CN50" s="1267" t="s">
        <v>563</v>
      </c>
      <c r="CO50" s="1267"/>
      <c r="CP50" s="1267"/>
      <c r="CQ50" s="1267"/>
      <c r="CR50" s="1267"/>
      <c r="CS50" s="1267"/>
      <c r="CT50" s="1267"/>
      <c r="CU50" s="1267"/>
      <c r="CV50" s="1267" t="s">
        <v>564</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606</v>
      </c>
      <c r="AO51" s="1270"/>
      <c r="AP51" s="1270"/>
      <c r="AQ51" s="1270"/>
      <c r="AR51" s="1270"/>
      <c r="AS51" s="1270"/>
      <c r="AT51" s="1270"/>
      <c r="AU51" s="1270"/>
      <c r="AV51" s="1270"/>
      <c r="AW51" s="1270"/>
      <c r="AX51" s="1270"/>
      <c r="AY51" s="1270"/>
      <c r="AZ51" s="1270"/>
      <c r="BA51" s="1270"/>
      <c r="BB51" s="1270" t="s">
        <v>607</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v>9.9</v>
      </c>
      <c r="BY51" s="1253"/>
      <c r="BZ51" s="1253"/>
      <c r="CA51" s="1253"/>
      <c r="CB51" s="1253"/>
      <c r="CC51" s="1253"/>
      <c r="CD51" s="1253"/>
      <c r="CE51" s="1253"/>
      <c r="CF51" s="1253">
        <v>15.6</v>
      </c>
      <c r="CG51" s="1253"/>
      <c r="CH51" s="1253"/>
      <c r="CI51" s="1253"/>
      <c r="CJ51" s="1253"/>
      <c r="CK51" s="1253"/>
      <c r="CL51" s="1253"/>
      <c r="CM51" s="1253"/>
      <c r="CN51" s="1253">
        <v>13.6</v>
      </c>
      <c r="CO51" s="1253"/>
      <c r="CP51" s="1253"/>
      <c r="CQ51" s="1253"/>
      <c r="CR51" s="1253"/>
      <c r="CS51" s="1253"/>
      <c r="CT51" s="1253"/>
      <c r="CU51" s="1253"/>
      <c r="CV51" s="1253">
        <v>9.8000000000000007</v>
      </c>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608</v>
      </c>
      <c r="BC53" s="1270"/>
      <c r="BD53" s="1270"/>
      <c r="BE53" s="1270"/>
      <c r="BF53" s="1270"/>
      <c r="BG53" s="1270"/>
      <c r="BH53" s="1270"/>
      <c r="BI53" s="1270"/>
      <c r="BJ53" s="1270"/>
      <c r="BK53" s="1270"/>
      <c r="BL53" s="1270"/>
      <c r="BM53" s="1270"/>
      <c r="BN53" s="1270"/>
      <c r="BO53" s="1270"/>
      <c r="BP53" s="1253">
        <v>55.3</v>
      </c>
      <c r="BQ53" s="1253"/>
      <c r="BR53" s="1253"/>
      <c r="BS53" s="1253"/>
      <c r="BT53" s="1253"/>
      <c r="BU53" s="1253"/>
      <c r="BV53" s="1253"/>
      <c r="BW53" s="1253"/>
      <c r="BX53" s="1253">
        <v>57</v>
      </c>
      <c r="BY53" s="1253"/>
      <c r="BZ53" s="1253"/>
      <c r="CA53" s="1253"/>
      <c r="CB53" s="1253"/>
      <c r="CC53" s="1253"/>
      <c r="CD53" s="1253"/>
      <c r="CE53" s="1253"/>
      <c r="CF53" s="1253">
        <v>58.6</v>
      </c>
      <c r="CG53" s="1253"/>
      <c r="CH53" s="1253"/>
      <c r="CI53" s="1253"/>
      <c r="CJ53" s="1253"/>
      <c r="CK53" s="1253"/>
      <c r="CL53" s="1253"/>
      <c r="CM53" s="1253"/>
      <c r="CN53" s="1253">
        <v>59.6</v>
      </c>
      <c r="CO53" s="1253"/>
      <c r="CP53" s="1253"/>
      <c r="CQ53" s="1253"/>
      <c r="CR53" s="1253"/>
      <c r="CS53" s="1253"/>
      <c r="CT53" s="1253"/>
      <c r="CU53" s="1253"/>
      <c r="CV53" s="1253">
        <v>63.1</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609</v>
      </c>
      <c r="AO55" s="1267"/>
      <c r="AP55" s="1267"/>
      <c r="AQ55" s="1267"/>
      <c r="AR55" s="1267"/>
      <c r="AS55" s="1267"/>
      <c r="AT55" s="1267"/>
      <c r="AU55" s="1267"/>
      <c r="AV55" s="1267"/>
      <c r="AW55" s="1267"/>
      <c r="AX55" s="1267"/>
      <c r="AY55" s="1267"/>
      <c r="AZ55" s="1267"/>
      <c r="BA55" s="1267"/>
      <c r="BB55" s="1270" t="s">
        <v>607</v>
      </c>
      <c r="BC55" s="1270"/>
      <c r="BD55" s="1270"/>
      <c r="BE55" s="1270"/>
      <c r="BF55" s="1270"/>
      <c r="BG55" s="1270"/>
      <c r="BH55" s="1270"/>
      <c r="BI55" s="1270"/>
      <c r="BJ55" s="1270"/>
      <c r="BK55" s="1270"/>
      <c r="BL55" s="1270"/>
      <c r="BM55" s="1270"/>
      <c r="BN55" s="1270"/>
      <c r="BO55" s="1270"/>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608</v>
      </c>
      <c r="BC57" s="1270"/>
      <c r="BD57" s="1270"/>
      <c r="BE57" s="1270"/>
      <c r="BF57" s="1270"/>
      <c r="BG57" s="1270"/>
      <c r="BH57" s="1270"/>
      <c r="BI57" s="1270"/>
      <c r="BJ57" s="1270"/>
      <c r="BK57" s="1270"/>
      <c r="BL57" s="1270"/>
      <c r="BM57" s="1270"/>
      <c r="BN57" s="1270"/>
      <c r="BO57" s="1270"/>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610</v>
      </c>
    </row>
    <row r="64" spans="1:109" ht="13.2" x14ac:dyDescent="0.2">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613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605</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560</v>
      </c>
      <c r="BQ72" s="1267"/>
      <c r="BR72" s="1267"/>
      <c r="BS72" s="1267"/>
      <c r="BT72" s="1267"/>
      <c r="BU72" s="1267"/>
      <c r="BV72" s="1267"/>
      <c r="BW72" s="1267"/>
      <c r="BX72" s="1267" t="s">
        <v>561</v>
      </c>
      <c r="BY72" s="1267"/>
      <c r="BZ72" s="1267"/>
      <c r="CA72" s="1267"/>
      <c r="CB72" s="1267"/>
      <c r="CC72" s="1267"/>
      <c r="CD72" s="1267"/>
      <c r="CE72" s="1267"/>
      <c r="CF72" s="1267" t="s">
        <v>562</v>
      </c>
      <c r="CG72" s="1267"/>
      <c r="CH72" s="1267"/>
      <c r="CI72" s="1267"/>
      <c r="CJ72" s="1267"/>
      <c r="CK72" s="1267"/>
      <c r="CL72" s="1267"/>
      <c r="CM72" s="1267"/>
      <c r="CN72" s="1267" t="s">
        <v>563</v>
      </c>
      <c r="CO72" s="1267"/>
      <c r="CP72" s="1267"/>
      <c r="CQ72" s="1267"/>
      <c r="CR72" s="1267"/>
      <c r="CS72" s="1267"/>
      <c r="CT72" s="1267"/>
      <c r="CU72" s="1267"/>
      <c r="CV72" s="1267" t="s">
        <v>564</v>
      </c>
      <c r="CW72" s="1267"/>
      <c r="CX72" s="1267"/>
      <c r="CY72" s="1267"/>
      <c r="CZ72" s="1267"/>
      <c r="DA72" s="1267"/>
      <c r="DB72" s="1267"/>
      <c r="DC72" s="1267"/>
    </row>
    <row r="73" spans="2:107" ht="13.2" x14ac:dyDescent="0.2">
      <c r="B73" s="372"/>
      <c r="G73" s="1268"/>
      <c r="H73" s="1268"/>
      <c r="I73" s="1268"/>
      <c r="J73" s="1268"/>
      <c r="K73" s="1273"/>
      <c r="L73" s="1273"/>
      <c r="M73" s="1273"/>
      <c r="N73" s="1273"/>
      <c r="AM73" s="381"/>
      <c r="AN73" s="1270" t="s">
        <v>606</v>
      </c>
      <c r="AO73" s="1270"/>
      <c r="AP73" s="1270"/>
      <c r="AQ73" s="1270"/>
      <c r="AR73" s="1270"/>
      <c r="AS73" s="1270"/>
      <c r="AT73" s="1270"/>
      <c r="AU73" s="1270"/>
      <c r="AV73" s="1270"/>
      <c r="AW73" s="1270"/>
      <c r="AX73" s="1270"/>
      <c r="AY73" s="1270"/>
      <c r="AZ73" s="1270"/>
      <c r="BA73" s="1270"/>
      <c r="BB73" s="1270" t="s">
        <v>607</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v>9.9</v>
      </c>
      <c r="BY73" s="1253"/>
      <c r="BZ73" s="1253"/>
      <c r="CA73" s="1253"/>
      <c r="CB73" s="1253"/>
      <c r="CC73" s="1253"/>
      <c r="CD73" s="1253"/>
      <c r="CE73" s="1253"/>
      <c r="CF73" s="1253">
        <v>15.6</v>
      </c>
      <c r="CG73" s="1253"/>
      <c r="CH73" s="1253"/>
      <c r="CI73" s="1253"/>
      <c r="CJ73" s="1253"/>
      <c r="CK73" s="1253"/>
      <c r="CL73" s="1253"/>
      <c r="CM73" s="1253"/>
      <c r="CN73" s="1253">
        <v>13.6</v>
      </c>
      <c r="CO73" s="1253"/>
      <c r="CP73" s="1253"/>
      <c r="CQ73" s="1253"/>
      <c r="CR73" s="1253"/>
      <c r="CS73" s="1253"/>
      <c r="CT73" s="1253"/>
      <c r="CU73" s="1253"/>
      <c r="CV73" s="1253">
        <v>9.8000000000000007</v>
      </c>
      <c r="CW73" s="1253"/>
      <c r="CX73" s="1253"/>
      <c r="CY73" s="1253"/>
      <c r="CZ73" s="1253"/>
      <c r="DA73" s="1253"/>
      <c r="DB73" s="1253"/>
      <c r="DC73" s="1253"/>
    </row>
    <row r="74" spans="2:107" ht="13.2"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611</v>
      </c>
      <c r="BC75" s="1270"/>
      <c r="BD75" s="1270"/>
      <c r="BE75" s="1270"/>
      <c r="BF75" s="1270"/>
      <c r="BG75" s="1270"/>
      <c r="BH75" s="1270"/>
      <c r="BI75" s="1270"/>
      <c r="BJ75" s="1270"/>
      <c r="BK75" s="1270"/>
      <c r="BL75" s="1270"/>
      <c r="BM75" s="1270"/>
      <c r="BN75" s="1270"/>
      <c r="BO75" s="1270"/>
      <c r="BP75" s="1253">
        <v>1.6</v>
      </c>
      <c r="BQ75" s="1253"/>
      <c r="BR75" s="1253"/>
      <c r="BS75" s="1253"/>
      <c r="BT75" s="1253"/>
      <c r="BU75" s="1253"/>
      <c r="BV75" s="1253"/>
      <c r="BW75" s="1253"/>
      <c r="BX75" s="1253">
        <v>1.3</v>
      </c>
      <c r="BY75" s="1253"/>
      <c r="BZ75" s="1253"/>
      <c r="CA75" s="1253"/>
      <c r="CB75" s="1253"/>
      <c r="CC75" s="1253"/>
      <c r="CD75" s="1253"/>
      <c r="CE75" s="1253"/>
      <c r="CF75" s="1253">
        <v>1.2</v>
      </c>
      <c r="CG75" s="1253"/>
      <c r="CH75" s="1253"/>
      <c r="CI75" s="1253"/>
      <c r="CJ75" s="1253"/>
      <c r="CK75" s="1253"/>
      <c r="CL75" s="1253"/>
      <c r="CM75" s="1253"/>
      <c r="CN75" s="1253">
        <v>1.6</v>
      </c>
      <c r="CO75" s="1253"/>
      <c r="CP75" s="1253"/>
      <c r="CQ75" s="1253"/>
      <c r="CR75" s="1253"/>
      <c r="CS75" s="1253"/>
      <c r="CT75" s="1253"/>
      <c r="CU75" s="1253"/>
      <c r="CV75" s="1253">
        <v>2.2999999999999998</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73"/>
      <c r="L77" s="1273"/>
      <c r="M77" s="1273"/>
      <c r="N77" s="1273"/>
      <c r="AN77" s="1267" t="s">
        <v>609</v>
      </c>
      <c r="AO77" s="1267"/>
      <c r="AP77" s="1267"/>
      <c r="AQ77" s="1267"/>
      <c r="AR77" s="1267"/>
      <c r="AS77" s="1267"/>
      <c r="AT77" s="1267"/>
      <c r="AU77" s="1267"/>
      <c r="AV77" s="1267"/>
      <c r="AW77" s="1267"/>
      <c r="AX77" s="1267"/>
      <c r="AY77" s="1267"/>
      <c r="AZ77" s="1267"/>
      <c r="BA77" s="1267"/>
      <c r="BB77" s="1270" t="s">
        <v>607</v>
      </c>
      <c r="BC77" s="1270"/>
      <c r="BD77" s="1270"/>
      <c r="BE77" s="1270"/>
      <c r="BF77" s="1270"/>
      <c r="BG77" s="1270"/>
      <c r="BH77" s="1270"/>
      <c r="BI77" s="1270"/>
      <c r="BJ77" s="1270"/>
      <c r="BK77" s="1270"/>
      <c r="BL77" s="1270"/>
      <c r="BM77" s="1270"/>
      <c r="BN77" s="1270"/>
      <c r="BO77" s="1270"/>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ht="13.2"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611</v>
      </c>
      <c r="BC79" s="1270"/>
      <c r="BD79" s="1270"/>
      <c r="BE79" s="1270"/>
      <c r="BF79" s="1270"/>
      <c r="BG79" s="1270"/>
      <c r="BH79" s="1270"/>
      <c r="BI79" s="1270"/>
      <c r="BJ79" s="1270"/>
      <c r="BK79" s="1270"/>
      <c r="BL79" s="1270"/>
      <c r="BM79" s="1270"/>
      <c r="BN79" s="1270"/>
      <c r="BO79" s="1270"/>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ht="13.2"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X4pSD0V6to886M0eUms8qXtvUb8ogieCZ2cOaA4aG0kSrMEWdno0QKZ0sVD9CoKJB9qEdc+i1NdXZjmkXnjv2A==" saltValue="3ctONdaGrKd64UvVM9b8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83E70-16C3-48AD-9B2A-A75BEF72EF7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SAQK2YdCnHLtmg+xj4RZDymTLlw6Tsl+hZ5H2trcKsnZogIloZXrnAwYc0SNc0B8IaIiqFk9gh0hy7hYCQrvmw==" saltValue="q+3N0tb1/TN8lh2rDphOa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F7E46-835A-4F81-AFC9-1EC7E96DBA6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ewpMAgTcNxSMv4Hv/zyn68FxUweuXWqvqaruTSqy3j4NIPC23XeDeoN6VfOq+LcOJFUPD+FgTjIdAeDIZpZ1XA==" saltValue="KVuT8bBNApvNjWw5yZCv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557</v>
      </c>
      <c r="G2" s="151"/>
      <c r="H2" s="152"/>
    </row>
    <row r="3" spans="1:8" x14ac:dyDescent="0.2">
      <c r="A3" s="148" t="s">
        <v>550</v>
      </c>
      <c r="B3" s="153"/>
      <c r="C3" s="154"/>
      <c r="D3" s="155">
        <v>38914</v>
      </c>
      <c r="E3" s="156"/>
      <c r="F3" s="157">
        <v>47387</v>
      </c>
      <c r="G3" s="158"/>
      <c r="H3" s="159"/>
    </row>
    <row r="4" spans="1:8" x14ac:dyDescent="0.2">
      <c r="A4" s="160"/>
      <c r="B4" s="161"/>
      <c r="C4" s="162"/>
      <c r="D4" s="163">
        <v>30558</v>
      </c>
      <c r="E4" s="164"/>
      <c r="F4" s="165">
        <v>24928</v>
      </c>
      <c r="G4" s="166"/>
      <c r="H4" s="167"/>
    </row>
    <row r="5" spans="1:8" x14ac:dyDescent="0.2">
      <c r="A5" s="148" t="s">
        <v>552</v>
      </c>
      <c r="B5" s="153"/>
      <c r="C5" s="154"/>
      <c r="D5" s="155">
        <v>42841</v>
      </c>
      <c r="E5" s="156"/>
      <c r="F5" s="157">
        <v>51264</v>
      </c>
      <c r="G5" s="158"/>
      <c r="H5" s="159"/>
    </row>
    <row r="6" spans="1:8" x14ac:dyDescent="0.2">
      <c r="A6" s="160"/>
      <c r="B6" s="161"/>
      <c r="C6" s="162"/>
      <c r="D6" s="163">
        <v>28972</v>
      </c>
      <c r="E6" s="164"/>
      <c r="F6" s="165">
        <v>26040</v>
      </c>
      <c r="G6" s="166"/>
      <c r="H6" s="167"/>
    </row>
    <row r="7" spans="1:8" x14ac:dyDescent="0.2">
      <c r="A7" s="148" t="s">
        <v>553</v>
      </c>
      <c r="B7" s="153"/>
      <c r="C7" s="154"/>
      <c r="D7" s="155">
        <v>29908</v>
      </c>
      <c r="E7" s="156"/>
      <c r="F7" s="157">
        <v>52068</v>
      </c>
      <c r="G7" s="158"/>
      <c r="H7" s="159"/>
    </row>
    <row r="8" spans="1:8" x14ac:dyDescent="0.2">
      <c r="A8" s="160"/>
      <c r="B8" s="161"/>
      <c r="C8" s="162"/>
      <c r="D8" s="163">
        <v>23656</v>
      </c>
      <c r="E8" s="164"/>
      <c r="F8" s="165">
        <v>26936</v>
      </c>
      <c r="G8" s="166"/>
      <c r="H8" s="167"/>
    </row>
    <row r="9" spans="1:8" x14ac:dyDescent="0.2">
      <c r="A9" s="148" t="s">
        <v>554</v>
      </c>
      <c r="B9" s="153"/>
      <c r="C9" s="154"/>
      <c r="D9" s="155">
        <v>20717</v>
      </c>
      <c r="E9" s="156"/>
      <c r="F9" s="157">
        <v>47161</v>
      </c>
      <c r="G9" s="158"/>
      <c r="H9" s="159"/>
    </row>
    <row r="10" spans="1:8" x14ac:dyDescent="0.2">
      <c r="A10" s="160"/>
      <c r="B10" s="161"/>
      <c r="C10" s="162"/>
      <c r="D10" s="163">
        <v>16787</v>
      </c>
      <c r="E10" s="164"/>
      <c r="F10" s="165">
        <v>24595</v>
      </c>
      <c r="G10" s="166"/>
      <c r="H10" s="167"/>
    </row>
    <row r="11" spans="1:8" x14ac:dyDescent="0.2">
      <c r="A11" s="148" t="s">
        <v>555</v>
      </c>
      <c r="B11" s="153"/>
      <c r="C11" s="154"/>
      <c r="D11" s="155">
        <v>20962</v>
      </c>
      <c r="E11" s="156"/>
      <c r="F11" s="157">
        <v>43423</v>
      </c>
      <c r="G11" s="158"/>
      <c r="H11" s="159"/>
    </row>
    <row r="12" spans="1:8" x14ac:dyDescent="0.2">
      <c r="A12" s="160"/>
      <c r="B12" s="161"/>
      <c r="C12" s="168"/>
      <c r="D12" s="163">
        <v>17732</v>
      </c>
      <c r="E12" s="164"/>
      <c r="F12" s="165">
        <v>22207</v>
      </c>
      <c r="G12" s="166"/>
      <c r="H12" s="167"/>
    </row>
    <row r="13" spans="1:8" x14ac:dyDescent="0.2">
      <c r="A13" s="148"/>
      <c r="B13" s="153"/>
      <c r="C13" s="169"/>
      <c r="D13" s="170">
        <v>30668</v>
      </c>
      <c r="E13" s="171"/>
      <c r="F13" s="172">
        <v>48261</v>
      </c>
      <c r="G13" s="173"/>
      <c r="H13" s="159"/>
    </row>
    <row r="14" spans="1:8" x14ac:dyDescent="0.2">
      <c r="A14" s="160"/>
      <c r="B14" s="161"/>
      <c r="C14" s="162"/>
      <c r="D14" s="163">
        <v>23541</v>
      </c>
      <c r="E14" s="164"/>
      <c r="F14" s="165">
        <v>24941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7.84</v>
      </c>
      <c r="C19" s="174">
        <f>ROUND(VALUE(SUBSTITUTE(実質収支比率等に係る経年分析!G$48,"▲","-")),2)</f>
        <v>9.51</v>
      </c>
      <c r="D19" s="174">
        <f>ROUND(VALUE(SUBSTITUTE(実質収支比率等に係る経年分析!H$48,"▲","-")),2)</f>
        <v>7.93</v>
      </c>
      <c r="E19" s="174">
        <f>ROUND(VALUE(SUBSTITUTE(実質収支比率等に係る経年分析!I$48,"▲","-")),2)</f>
        <v>9.18</v>
      </c>
      <c r="F19" s="174">
        <f>ROUND(VALUE(SUBSTITUTE(実質収支比率等に係る経年分析!J$48,"▲","-")),2)</f>
        <v>5.23</v>
      </c>
    </row>
    <row r="20" spans="1:11" x14ac:dyDescent="0.2">
      <c r="A20" s="174" t="s">
        <v>56</v>
      </c>
      <c r="B20" s="174">
        <f>ROUND(VALUE(SUBSTITUTE(実質収支比率等に係る経年分析!F$47,"▲","-")),2)</f>
        <v>27.58</v>
      </c>
      <c r="C20" s="174">
        <f>ROUND(VALUE(SUBSTITUTE(実質収支比率等に係る経年分析!G$47,"▲","-")),2)</f>
        <v>22.55</v>
      </c>
      <c r="D20" s="174">
        <f>ROUND(VALUE(SUBSTITUTE(実質収支比率等に係る経年分析!H$47,"▲","-")),2)</f>
        <v>22.92</v>
      </c>
      <c r="E20" s="174">
        <f>ROUND(VALUE(SUBSTITUTE(実質収支比率等に係る経年分析!I$47,"▲","-")),2)</f>
        <v>28.37</v>
      </c>
      <c r="F20" s="174">
        <f>ROUND(VALUE(SUBSTITUTE(実質収支比率等に係る経年分析!J$47,"▲","-")),2)</f>
        <v>34.89</v>
      </c>
    </row>
    <row r="21" spans="1:11" x14ac:dyDescent="0.2">
      <c r="A21" s="174" t="s">
        <v>57</v>
      </c>
      <c r="B21" s="174">
        <f>IF(ISNUMBER(VALUE(SUBSTITUTE(実質収支比率等に係る経年分析!F$49,"▲","-"))),ROUND(VALUE(SUBSTITUTE(実質収支比率等に係る経年分析!F$49,"▲","-")),2),NA())</f>
        <v>-4.28</v>
      </c>
      <c r="C21" s="174">
        <f>IF(ISNUMBER(VALUE(SUBSTITUTE(実質収支比率等に係る経年分析!G$49,"▲","-"))),ROUND(VALUE(SUBSTITUTE(実質収支比率等に係る経年分析!G$49,"▲","-")),2),NA())</f>
        <v>-3.16</v>
      </c>
      <c r="D21" s="174">
        <f>IF(ISNUMBER(VALUE(SUBSTITUTE(実質収支比率等に係る経年分析!H$49,"▲","-"))),ROUND(VALUE(SUBSTITUTE(実質収支比率等に係る経年分析!H$49,"▲","-")),2),NA())</f>
        <v>-0.01</v>
      </c>
      <c r="E21" s="174">
        <f>IF(ISNUMBER(VALUE(SUBSTITUTE(実質収支比率等に係る経年分析!I$49,"▲","-"))),ROUND(VALUE(SUBSTITUTE(実質収支比率等に係る経年分析!I$49,"▲","-")),2),NA())</f>
        <v>8.99</v>
      </c>
      <c r="F21" s="174">
        <f>IF(ISNUMBER(VALUE(SUBSTITUTE(実質収支比率等に係る経年分析!J$49,"▲","-"))),ROUND(VALUE(SUBSTITUTE(実質収支比率等に係る経年分析!J$49,"▲","-")),2),NA())</f>
        <v>1.74</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2.82</v>
      </c>
    </row>
    <row r="35" spans="1:16" x14ac:dyDescent="0.2">
      <c r="A35" s="175" t="str">
        <f>IF(連結実質赤字比率に係る赤字・黒字の構成分析!C$35="",NA(),連結実質赤字比率に係る赤字・黒字の構成分析!C$35)</f>
        <v>大治町下水道事業会計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9.51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5.22</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502</v>
      </c>
      <c r="E42" s="176"/>
      <c r="F42" s="176"/>
      <c r="G42" s="176">
        <f>'実質公債費比率（分子）の構造'!L$52</f>
        <v>502</v>
      </c>
      <c r="H42" s="176"/>
      <c r="I42" s="176"/>
      <c r="J42" s="176">
        <f>'実質公債費比率（分子）の構造'!M$52</f>
        <v>510</v>
      </c>
      <c r="K42" s="176"/>
      <c r="L42" s="176"/>
      <c r="M42" s="176">
        <f>'実質公債費比率（分子）の構造'!N$52</f>
        <v>514</v>
      </c>
      <c r="N42" s="176"/>
      <c r="O42" s="176"/>
      <c r="P42" s="176">
        <f>'実質公債費比率（分子）の構造'!O$52</f>
        <v>535</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11</v>
      </c>
      <c r="C45" s="176"/>
      <c r="D45" s="176"/>
      <c r="E45" s="176">
        <f>'実質公債費比率（分子）の構造'!L$49</f>
        <v>18</v>
      </c>
      <c r="F45" s="176"/>
      <c r="G45" s="176"/>
      <c r="H45" s="176">
        <f>'実質公債費比率（分子）の構造'!M$49</f>
        <v>22</v>
      </c>
      <c r="I45" s="176"/>
      <c r="J45" s="176"/>
      <c r="K45" s="176">
        <f>'実質公債費比率（分子）の構造'!N$49</f>
        <v>27</v>
      </c>
      <c r="L45" s="176"/>
      <c r="M45" s="176"/>
      <c r="N45" s="176">
        <f>'実質公債費比率（分子）の構造'!O$49</f>
        <v>37</v>
      </c>
      <c r="O45" s="176"/>
      <c r="P45" s="176"/>
    </row>
    <row r="46" spans="1:16" x14ac:dyDescent="0.2">
      <c r="A46" s="176" t="s">
        <v>68</v>
      </c>
      <c r="B46" s="176">
        <f>'実質公債費比率（分子）の構造'!K$48</f>
        <v>105</v>
      </c>
      <c r="C46" s="176"/>
      <c r="D46" s="176"/>
      <c r="E46" s="176">
        <f>'実質公債費比率（分子）の構造'!L$48</f>
        <v>121</v>
      </c>
      <c r="F46" s="176"/>
      <c r="G46" s="176"/>
      <c r="H46" s="176">
        <f>'実質公債費比率（分子）の構造'!M$48</f>
        <v>114</v>
      </c>
      <c r="I46" s="176"/>
      <c r="J46" s="176"/>
      <c r="K46" s="176">
        <f>'実質公債費比率（分子）の構造'!N$48</f>
        <v>123</v>
      </c>
      <c r="L46" s="176"/>
      <c r="M46" s="176"/>
      <c r="N46" s="176">
        <f>'実質公債費比率（分子）の構造'!O$48</f>
        <v>136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423</v>
      </c>
      <c r="C49" s="176"/>
      <c r="D49" s="176"/>
      <c r="E49" s="176">
        <f>'実質公債費比率（分子）の構造'!L$45</f>
        <v>447</v>
      </c>
      <c r="F49" s="176"/>
      <c r="G49" s="176"/>
      <c r="H49" s="176">
        <f>'実質公債費比率（分子）の構造'!M$45</f>
        <v>458</v>
      </c>
      <c r="I49" s="176"/>
      <c r="J49" s="176"/>
      <c r="K49" s="176">
        <f>'実質公債費比率（分子）の構造'!N$45</f>
        <v>483</v>
      </c>
      <c r="L49" s="176"/>
      <c r="M49" s="176"/>
      <c r="N49" s="176">
        <f>'実質公債費比率（分子）の構造'!O$45</f>
        <v>576</v>
      </c>
      <c r="O49" s="176"/>
      <c r="P49" s="176"/>
    </row>
    <row r="50" spans="1:16" x14ac:dyDescent="0.2">
      <c r="A50" s="176" t="s">
        <v>72</v>
      </c>
      <c r="B50" s="176" t="e">
        <f>NA()</f>
        <v>#N/A</v>
      </c>
      <c r="C50" s="176">
        <f>IF(ISNUMBER('実質公債費比率（分子）の構造'!K$53),'実質公債費比率（分子）の構造'!K$53,NA())</f>
        <v>37</v>
      </c>
      <c r="D50" s="176" t="e">
        <f>NA()</f>
        <v>#N/A</v>
      </c>
      <c r="E50" s="176" t="e">
        <f>NA()</f>
        <v>#N/A</v>
      </c>
      <c r="F50" s="176">
        <f>IF(ISNUMBER('実質公債費比率（分子）の構造'!L$53),'実質公債費比率（分子）の構造'!L$53,NA())</f>
        <v>84</v>
      </c>
      <c r="G50" s="176" t="e">
        <f>NA()</f>
        <v>#N/A</v>
      </c>
      <c r="H50" s="176" t="e">
        <f>NA()</f>
        <v>#N/A</v>
      </c>
      <c r="I50" s="176">
        <f>IF(ISNUMBER('実質公債費比率（分子）の構造'!M$53),'実質公債費比率（分子）の構造'!M$53,NA())</f>
        <v>84</v>
      </c>
      <c r="J50" s="176" t="e">
        <f>NA()</f>
        <v>#N/A</v>
      </c>
      <c r="K50" s="176" t="e">
        <f>NA()</f>
        <v>#N/A</v>
      </c>
      <c r="L50" s="176">
        <f>IF(ISNUMBER('実質公債費比率（分子）の構造'!N$53),'実質公債費比率（分子）の構造'!N$53,NA())</f>
        <v>119</v>
      </c>
      <c r="M50" s="176" t="e">
        <f>NA()</f>
        <v>#N/A</v>
      </c>
      <c r="N50" s="176" t="e">
        <f>NA()</f>
        <v>#N/A</v>
      </c>
      <c r="O50" s="176">
        <f>IF(ISNUMBER('実質公債費比率（分子）の構造'!O$53),'実質公債費比率（分子）の構造'!O$53,NA())</f>
        <v>214</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6716</v>
      </c>
      <c r="E56" s="175"/>
      <c r="F56" s="175"/>
      <c r="G56" s="175">
        <f>'将来負担比率（分子）の構造'!J$52</f>
        <v>6753</v>
      </c>
      <c r="H56" s="175"/>
      <c r="I56" s="175"/>
      <c r="J56" s="175">
        <f>'将来負担比率（分子）の構造'!K$52</f>
        <v>6835</v>
      </c>
      <c r="K56" s="175"/>
      <c r="L56" s="175"/>
      <c r="M56" s="175">
        <f>'将来負担比率（分子）の構造'!L$52</f>
        <v>6952</v>
      </c>
      <c r="N56" s="175"/>
      <c r="O56" s="175"/>
      <c r="P56" s="175">
        <f>'将来負担比率（分子）の構造'!M$52</f>
        <v>6752</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2894</v>
      </c>
      <c r="E58" s="175"/>
      <c r="F58" s="175"/>
      <c r="G58" s="175">
        <f>'将来負担比率（分子）の構造'!J$50</f>
        <v>2561</v>
      </c>
      <c r="H58" s="175"/>
      <c r="I58" s="175"/>
      <c r="J58" s="175">
        <f>'将来負担比率（分子）の構造'!K$50</f>
        <v>2400</v>
      </c>
      <c r="K58" s="175"/>
      <c r="L58" s="175"/>
      <c r="M58" s="175">
        <f>'将来負担比率（分子）の構造'!L$50</f>
        <v>2853</v>
      </c>
      <c r="N58" s="175"/>
      <c r="O58" s="175"/>
      <c r="P58" s="175">
        <f>'将来負担比率（分子）の構造'!M$50</f>
        <v>3207</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35</v>
      </c>
      <c r="B63" s="175">
        <f>'将来負担比率（分子）の構造'!I$44</f>
        <v>85</v>
      </c>
      <c r="C63" s="175"/>
      <c r="D63" s="175"/>
      <c r="E63" s="175">
        <f>'将来負担比率（分子）の構造'!J$44</f>
        <v>188</v>
      </c>
      <c r="F63" s="175"/>
      <c r="G63" s="175"/>
      <c r="H63" s="175">
        <f>'将来負担比率（分子）の構造'!K$44</f>
        <v>236</v>
      </c>
      <c r="I63" s="175"/>
      <c r="J63" s="175"/>
      <c r="K63" s="175">
        <f>'将来負担比率（分子）の構造'!L$44</f>
        <v>269</v>
      </c>
      <c r="L63" s="175"/>
      <c r="M63" s="175"/>
      <c r="N63" s="175">
        <f>'将来負担比率（分子）の構造'!M$44</f>
        <v>238</v>
      </c>
      <c r="O63" s="175"/>
      <c r="P63" s="175"/>
    </row>
    <row r="64" spans="1:16" x14ac:dyDescent="0.2">
      <c r="A64" s="175" t="s">
        <v>34</v>
      </c>
      <c r="B64" s="175">
        <f>'将来負担比率（分子）の構造'!I$43</f>
        <v>2646</v>
      </c>
      <c r="C64" s="175"/>
      <c r="D64" s="175"/>
      <c r="E64" s="175">
        <f>'将来負担比率（分子）の構造'!J$43</f>
        <v>2788</v>
      </c>
      <c r="F64" s="175"/>
      <c r="G64" s="175"/>
      <c r="H64" s="175">
        <f>'将来負担比率（分子）の構造'!K$43</f>
        <v>2820</v>
      </c>
      <c r="I64" s="175"/>
      <c r="J64" s="175"/>
      <c r="K64" s="175">
        <f>'将来負担比率（分子）の構造'!L$43</f>
        <v>3044</v>
      </c>
      <c r="L64" s="175"/>
      <c r="M64" s="175"/>
      <c r="N64" s="175">
        <f>'将来負担比率（分子）の構造'!M$43</f>
        <v>3265</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6191</v>
      </c>
      <c r="C66" s="175"/>
      <c r="D66" s="175"/>
      <c r="E66" s="175">
        <f>'将来負担比率（分子）の構造'!J$41</f>
        <v>6858</v>
      </c>
      <c r="F66" s="175"/>
      <c r="G66" s="175"/>
      <c r="H66" s="175">
        <f>'将来負担比率（分子）の構造'!K$41</f>
        <v>7034</v>
      </c>
      <c r="I66" s="175"/>
      <c r="J66" s="175"/>
      <c r="K66" s="175">
        <f>'将来負担比率（分子）の構造'!L$41</f>
        <v>7301</v>
      </c>
      <c r="L66" s="175"/>
      <c r="M66" s="175"/>
      <c r="N66" s="175">
        <f>'将来負担比率（分子）の構造'!M$41</f>
        <v>7025</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521</v>
      </c>
      <c r="G67" s="175" t="e">
        <f>NA()</f>
        <v>#N/A</v>
      </c>
      <c r="H67" s="175" t="e">
        <f>NA()</f>
        <v>#N/A</v>
      </c>
      <c r="I67" s="175">
        <f>IF(ISNUMBER('将来負担比率（分子）の構造'!K$53), IF('将来負担比率（分子）の構造'!K$53 &lt; 0, 0, '将来負担比率（分子）の構造'!K$53), NA())</f>
        <v>855</v>
      </c>
      <c r="J67" s="175" t="e">
        <f>NA()</f>
        <v>#N/A</v>
      </c>
      <c r="K67" s="175" t="e">
        <f>NA()</f>
        <v>#N/A</v>
      </c>
      <c r="L67" s="175">
        <f>IF(ISNUMBER('将来負担比率（分子）の構造'!L$53), IF('将来負担比率（分子）の構造'!L$53 &lt; 0, 0, '将来負担比率（分子）の構造'!L$53), NA())</f>
        <v>809</v>
      </c>
      <c r="M67" s="175" t="e">
        <f>NA()</f>
        <v>#N/A</v>
      </c>
      <c r="N67" s="175" t="e">
        <f>NA()</f>
        <v>#N/A</v>
      </c>
      <c r="O67" s="175">
        <f>IF(ISNUMBER('将来負担比率（分子）の構造'!M$53), IF('将来負担比率（分子）の構造'!M$53 &lt; 0, 0, '将来負担比率（分子）の構造'!M$53), NA())</f>
        <v>569</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1372</v>
      </c>
      <c r="C72" s="179">
        <f>基金残高に係る経年分析!G55</f>
        <v>1834</v>
      </c>
      <c r="D72" s="179">
        <f>基金残高に係る経年分析!H55</f>
        <v>2207</v>
      </c>
    </row>
    <row r="73" spans="1:16" x14ac:dyDescent="0.2">
      <c r="A73" s="178" t="s">
        <v>79</v>
      </c>
      <c r="B73" s="179">
        <f>基金残高に係る経年分析!F56</f>
        <v>21</v>
      </c>
      <c r="C73" s="179">
        <f>基金残高に係る経年分析!G56</f>
        <v>21</v>
      </c>
      <c r="D73" s="179">
        <f>基金残高に係る経年分析!H56</f>
        <v>21</v>
      </c>
    </row>
    <row r="74" spans="1:16" x14ac:dyDescent="0.2">
      <c r="A74" s="178" t="s">
        <v>80</v>
      </c>
      <c r="B74" s="179">
        <f>基金残高に係る経年分析!F57</f>
        <v>325</v>
      </c>
      <c r="C74" s="179">
        <f>基金残高に係る経年分析!G57</f>
        <v>305</v>
      </c>
      <c r="D74" s="179">
        <f>基金残高に係る経年分析!H57</f>
        <v>279</v>
      </c>
    </row>
  </sheetData>
  <sheetProtection algorithmName="SHA-512" hashValue="aGi11g1UKaD6IBLPDqt9Zkj56CzzSJ9FbsyCHoUrIPOnLzkllurSqJQRVBiKraidgdnrhCP9BzkGpt0YzonvRg==" saltValue="CxkVWoavKDh595Hf07Sq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226</v>
      </c>
      <c r="C5" s="646"/>
      <c r="D5" s="646"/>
      <c r="E5" s="646"/>
      <c r="F5" s="646"/>
      <c r="G5" s="646"/>
      <c r="H5" s="646"/>
      <c r="I5" s="646"/>
      <c r="J5" s="646"/>
      <c r="K5" s="646"/>
      <c r="L5" s="646"/>
      <c r="M5" s="646"/>
      <c r="N5" s="646"/>
      <c r="O5" s="646"/>
      <c r="P5" s="646"/>
      <c r="Q5" s="647"/>
      <c r="R5" s="648">
        <v>4172330</v>
      </c>
      <c r="S5" s="649"/>
      <c r="T5" s="649"/>
      <c r="U5" s="649"/>
      <c r="V5" s="649"/>
      <c r="W5" s="649"/>
      <c r="X5" s="649"/>
      <c r="Y5" s="650"/>
      <c r="Z5" s="651">
        <v>37.700000000000003</v>
      </c>
      <c r="AA5" s="651"/>
      <c r="AB5" s="651"/>
      <c r="AC5" s="651"/>
      <c r="AD5" s="652">
        <v>4172330</v>
      </c>
      <c r="AE5" s="652"/>
      <c r="AF5" s="652"/>
      <c r="AG5" s="652"/>
      <c r="AH5" s="652"/>
      <c r="AI5" s="652"/>
      <c r="AJ5" s="652"/>
      <c r="AK5" s="652"/>
      <c r="AL5" s="653">
        <v>66.400000000000006</v>
      </c>
      <c r="AM5" s="654"/>
      <c r="AN5" s="654"/>
      <c r="AO5" s="655"/>
      <c r="AP5" s="645" t="s">
        <v>227</v>
      </c>
      <c r="AQ5" s="646"/>
      <c r="AR5" s="646"/>
      <c r="AS5" s="646"/>
      <c r="AT5" s="646"/>
      <c r="AU5" s="646"/>
      <c r="AV5" s="646"/>
      <c r="AW5" s="646"/>
      <c r="AX5" s="646"/>
      <c r="AY5" s="646"/>
      <c r="AZ5" s="646"/>
      <c r="BA5" s="646"/>
      <c r="BB5" s="646"/>
      <c r="BC5" s="646"/>
      <c r="BD5" s="646"/>
      <c r="BE5" s="646"/>
      <c r="BF5" s="647"/>
      <c r="BG5" s="659">
        <v>4172330</v>
      </c>
      <c r="BH5" s="660"/>
      <c r="BI5" s="660"/>
      <c r="BJ5" s="660"/>
      <c r="BK5" s="660"/>
      <c r="BL5" s="660"/>
      <c r="BM5" s="660"/>
      <c r="BN5" s="661"/>
      <c r="BO5" s="662">
        <v>100</v>
      </c>
      <c r="BP5" s="662"/>
      <c r="BQ5" s="662"/>
      <c r="BR5" s="662"/>
      <c r="BS5" s="663" t="s">
        <v>129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67791</v>
      </c>
      <c r="S6" s="660"/>
      <c r="T6" s="660"/>
      <c r="U6" s="660"/>
      <c r="V6" s="660"/>
      <c r="W6" s="660"/>
      <c r="X6" s="660"/>
      <c r="Y6" s="661"/>
      <c r="Z6" s="662">
        <v>0.6</v>
      </c>
      <c r="AA6" s="662"/>
      <c r="AB6" s="662"/>
      <c r="AC6" s="662"/>
      <c r="AD6" s="663">
        <v>67791</v>
      </c>
      <c r="AE6" s="663"/>
      <c r="AF6" s="663"/>
      <c r="AG6" s="663"/>
      <c r="AH6" s="663"/>
      <c r="AI6" s="663"/>
      <c r="AJ6" s="663"/>
      <c r="AK6" s="663"/>
      <c r="AL6" s="664">
        <v>1.1000000000000001</v>
      </c>
      <c r="AM6" s="665"/>
      <c r="AN6" s="665"/>
      <c r="AO6" s="666"/>
      <c r="AP6" s="656" t="s">
        <v>232</v>
      </c>
      <c r="AQ6" s="657"/>
      <c r="AR6" s="657"/>
      <c r="AS6" s="657"/>
      <c r="AT6" s="657"/>
      <c r="AU6" s="657"/>
      <c r="AV6" s="657"/>
      <c r="AW6" s="657"/>
      <c r="AX6" s="657"/>
      <c r="AY6" s="657"/>
      <c r="AZ6" s="657"/>
      <c r="BA6" s="657"/>
      <c r="BB6" s="657"/>
      <c r="BC6" s="657"/>
      <c r="BD6" s="657"/>
      <c r="BE6" s="657"/>
      <c r="BF6" s="658"/>
      <c r="BG6" s="659">
        <v>4172330</v>
      </c>
      <c r="BH6" s="660"/>
      <c r="BI6" s="660"/>
      <c r="BJ6" s="660"/>
      <c r="BK6" s="660"/>
      <c r="BL6" s="660"/>
      <c r="BM6" s="660"/>
      <c r="BN6" s="661"/>
      <c r="BO6" s="662">
        <v>100</v>
      </c>
      <c r="BP6" s="662"/>
      <c r="BQ6" s="662"/>
      <c r="BR6" s="662"/>
      <c r="BS6" s="663" t="s">
        <v>233</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94976</v>
      </c>
      <c r="CS6" s="660"/>
      <c r="CT6" s="660"/>
      <c r="CU6" s="660"/>
      <c r="CV6" s="660"/>
      <c r="CW6" s="660"/>
      <c r="CX6" s="660"/>
      <c r="CY6" s="661"/>
      <c r="CZ6" s="653">
        <v>0.9</v>
      </c>
      <c r="DA6" s="654"/>
      <c r="DB6" s="654"/>
      <c r="DC6" s="670"/>
      <c r="DD6" s="668" t="s">
        <v>233</v>
      </c>
      <c r="DE6" s="660"/>
      <c r="DF6" s="660"/>
      <c r="DG6" s="660"/>
      <c r="DH6" s="660"/>
      <c r="DI6" s="660"/>
      <c r="DJ6" s="660"/>
      <c r="DK6" s="660"/>
      <c r="DL6" s="660"/>
      <c r="DM6" s="660"/>
      <c r="DN6" s="660"/>
      <c r="DO6" s="660"/>
      <c r="DP6" s="661"/>
      <c r="DQ6" s="668">
        <v>94804</v>
      </c>
      <c r="DR6" s="660"/>
      <c r="DS6" s="660"/>
      <c r="DT6" s="660"/>
      <c r="DU6" s="660"/>
      <c r="DV6" s="660"/>
      <c r="DW6" s="660"/>
      <c r="DX6" s="660"/>
      <c r="DY6" s="660"/>
      <c r="DZ6" s="660"/>
      <c r="EA6" s="660"/>
      <c r="EB6" s="660"/>
      <c r="EC6" s="669"/>
    </row>
    <row r="7" spans="2:143" ht="11.25" customHeight="1" x14ac:dyDescent="0.2">
      <c r="B7" s="656" t="s">
        <v>235</v>
      </c>
      <c r="C7" s="657"/>
      <c r="D7" s="657"/>
      <c r="E7" s="657"/>
      <c r="F7" s="657"/>
      <c r="G7" s="657"/>
      <c r="H7" s="657"/>
      <c r="I7" s="657"/>
      <c r="J7" s="657"/>
      <c r="K7" s="657"/>
      <c r="L7" s="657"/>
      <c r="M7" s="657"/>
      <c r="N7" s="657"/>
      <c r="O7" s="657"/>
      <c r="P7" s="657"/>
      <c r="Q7" s="658"/>
      <c r="R7" s="659">
        <v>1952</v>
      </c>
      <c r="S7" s="660"/>
      <c r="T7" s="660"/>
      <c r="U7" s="660"/>
      <c r="V7" s="660"/>
      <c r="W7" s="660"/>
      <c r="X7" s="660"/>
      <c r="Y7" s="661"/>
      <c r="Z7" s="662">
        <v>0</v>
      </c>
      <c r="AA7" s="662"/>
      <c r="AB7" s="662"/>
      <c r="AC7" s="662"/>
      <c r="AD7" s="663">
        <v>1952</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1946317</v>
      </c>
      <c r="BH7" s="660"/>
      <c r="BI7" s="660"/>
      <c r="BJ7" s="660"/>
      <c r="BK7" s="660"/>
      <c r="BL7" s="660"/>
      <c r="BM7" s="660"/>
      <c r="BN7" s="661"/>
      <c r="BO7" s="662">
        <v>46.6</v>
      </c>
      <c r="BP7" s="662"/>
      <c r="BQ7" s="662"/>
      <c r="BR7" s="662"/>
      <c r="BS7" s="663" t="s">
        <v>129</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1737604</v>
      </c>
      <c r="CS7" s="660"/>
      <c r="CT7" s="660"/>
      <c r="CU7" s="660"/>
      <c r="CV7" s="660"/>
      <c r="CW7" s="660"/>
      <c r="CX7" s="660"/>
      <c r="CY7" s="661"/>
      <c r="CZ7" s="662">
        <v>16.2</v>
      </c>
      <c r="DA7" s="662"/>
      <c r="DB7" s="662"/>
      <c r="DC7" s="662"/>
      <c r="DD7" s="668">
        <v>9320</v>
      </c>
      <c r="DE7" s="660"/>
      <c r="DF7" s="660"/>
      <c r="DG7" s="660"/>
      <c r="DH7" s="660"/>
      <c r="DI7" s="660"/>
      <c r="DJ7" s="660"/>
      <c r="DK7" s="660"/>
      <c r="DL7" s="660"/>
      <c r="DM7" s="660"/>
      <c r="DN7" s="660"/>
      <c r="DO7" s="660"/>
      <c r="DP7" s="661"/>
      <c r="DQ7" s="668">
        <v>1612642</v>
      </c>
      <c r="DR7" s="660"/>
      <c r="DS7" s="660"/>
      <c r="DT7" s="660"/>
      <c r="DU7" s="660"/>
      <c r="DV7" s="660"/>
      <c r="DW7" s="660"/>
      <c r="DX7" s="660"/>
      <c r="DY7" s="660"/>
      <c r="DZ7" s="660"/>
      <c r="EA7" s="660"/>
      <c r="EB7" s="660"/>
      <c r="EC7" s="669"/>
    </row>
    <row r="8" spans="2:143" ht="11.25" customHeight="1" x14ac:dyDescent="0.2">
      <c r="B8" s="656" t="s">
        <v>238</v>
      </c>
      <c r="C8" s="657"/>
      <c r="D8" s="657"/>
      <c r="E8" s="657"/>
      <c r="F8" s="657"/>
      <c r="G8" s="657"/>
      <c r="H8" s="657"/>
      <c r="I8" s="657"/>
      <c r="J8" s="657"/>
      <c r="K8" s="657"/>
      <c r="L8" s="657"/>
      <c r="M8" s="657"/>
      <c r="N8" s="657"/>
      <c r="O8" s="657"/>
      <c r="P8" s="657"/>
      <c r="Q8" s="658"/>
      <c r="R8" s="659">
        <v>34361</v>
      </c>
      <c r="S8" s="660"/>
      <c r="T8" s="660"/>
      <c r="U8" s="660"/>
      <c r="V8" s="660"/>
      <c r="W8" s="660"/>
      <c r="X8" s="660"/>
      <c r="Y8" s="661"/>
      <c r="Z8" s="662">
        <v>0.3</v>
      </c>
      <c r="AA8" s="662"/>
      <c r="AB8" s="662"/>
      <c r="AC8" s="662"/>
      <c r="AD8" s="663">
        <v>34361</v>
      </c>
      <c r="AE8" s="663"/>
      <c r="AF8" s="663"/>
      <c r="AG8" s="663"/>
      <c r="AH8" s="663"/>
      <c r="AI8" s="663"/>
      <c r="AJ8" s="663"/>
      <c r="AK8" s="663"/>
      <c r="AL8" s="664">
        <v>0.5</v>
      </c>
      <c r="AM8" s="665"/>
      <c r="AN8" s="665"/>
      <c r="AO8" s="666"/>
      <c r="AP8" s="656" t="s">
        <v>239</v>
      </c>
      <c r="AQ8" s="657"/>
      <c r="AR8" s="657"/>
      <c r="AS8" s="657"/>
      <c r="AT8" s="657"/>
      <c r="AU8" s="657"/>
      <c r="AV8" s="657"/>
      <c r="AW8" s="657"/>
      <c r="AX8" s="657"/>
      <c r="AY8" s="657"/>
      <c r="AZ8" s="657"/>
      <c r="BA8" s="657"/>
      <c r="BB8" s="657"/>
      <c r="BC8" s="657"/>
      <c r="BD8" s="657"/>
      <c r="BE8" s="657"/>
      <c r="BF8" s="658"/>
      <c r="BG8" s="659">
        <v>57067</v>
      </c>
      <c r="BH8" s="660"/>
      <c r="BI8" s="660"/>
      <c r="BJ8" s="660"/>
      <c r="BK8" s="660"/>
      <c r="BL8" s="660"/>
      <c r="BM8" s="660"/>
      <c r="BN8" s="661"/>
      <c r="BO8" s="662">
        <v>1.4</v>
      </c>
      <c r="BP8" s="662"/>
      <c r="BQ8" s="662"/>
      <c r="BR8" s="662"/>
      <c r="BS8" s="663" t="s">
        <v>129</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4731633</v>
      </c>
      <c r="CS8" s="660"/>
      <c r="CT8" s="660"/>
      <c r="CU8" s="660"/>
      <c r="CV8" s="660"/>
      <c r="CW8" s="660"/>
      <c r="CX8" s="660"/>
      <c r="CY8" s="661"/>
      <c r="CZ8" s="662">
        <v>44.2</v>
      </c>
      <c r="DA8" s="662"/>
      <c r="DB8" s="662"/>
      <c r="DC8" s="662"/>
      <c r="DD8" s="668">
        <v>80604</v>
      </c>
      <c r="DE8" s="660"/>
      <c r="DF8" s="660"/>
      <c r="DG8" s="660"/>
      <c r="DH8" s="660"/>
      <c r="DI8" s="660"/>
      <c r="DJ8" s="660"/>
      <c r="DK8" s="660"/>
      <c r="DL8" s="660"/>
      <c r="DM8" s="660"/>
      <c r="DN8" s="660"/>
      <c r="DO8" s="660"/>
      <c r="DP8" s="661"/>
      <c r="DQ8" s="668">
        <v>2193672</v>
      </c>
      <c r="DR8" s="660"/>
      <c r="DS8" s="660"/>
      <c r="DT8" s="660"/>
      <c r="DU8" s="660"/>
      <c r="DV8" s="660"/>
      <c r="DW8" s="660"/>
      <c r="DX8" s="660"/>
      <c r="DY8" s="660"/>
      <c r="DZ8" s="660"/>
      <c r="EA8" s="660"/>
      <c r="EB8" s="660"/>
      <c r="EC8" s="669"/>
    </row>
    <row r="9" spans="2:143" ht="11.25" customHeight="1" x14ac:dyDescent="0.2">
      <c r="B9" s="656" t="s">
        <v>241</v>
      </c>
      <c r="C9" s="657"/>
      <c r="D9" s="657"/>
      <c r="E9" s="657"/>
      <c r="F9" s="657"/>
      <c r="G9" s="657"/>
      <c r="H9" s="657"/>
      <c r="I9" s="657"/>
      <c r="J9" s="657"/>
      <c r="K9" s="657"/>
      <c r="L9" s="657"/>
      <c r="M9" s="657"/>
      <c r="N9" s="657"/>
      <c r="O9" s="657"/>
      <c r="P9" s="657"/>
      <c r="Q9" s="658"/>
      <c r="R9" s="659">
        <v>23722</v>
      </c>
      <c r="S9" s="660"/>
      <c r="T9" s="660"/>
      <c r="U9" s="660"/>
      <c r="V9" s="660"/>
      <c r="W9" s="660"/>
      <c r="X9" s="660"/>
      <c r="Y9" s="661"/>
      <c r="Z9" s="662">
        <v>0.2</v>
      </c>
      <c r="AA9" s="662"/>
      <c r="AB9" s="662"/>
      <c r="AC9" s="662"/>
      <c r="AD9" s="663">
        <v>23722</v>
      </c>
      <c r="AE9" s="663"/>
      <c r="AF9" s="663"/>
      <c r="AG9" s="663"/>
      <c r="AH9" s="663"/>
      <c r="AI9" s="663"/>
      <c r="AJ9" s="663"/>
      <c r="AK9" s="663"/>
      <c r="AL9" s="664">
        <v>0.4</v>
      </c>
      <c r="AM9" s="665"/>
      <c r="AN9" s="665"/>
      <c r="AO9" s="666"/>
      <c r="AP9" s="656" t="s">
        <v>242</v>
      </c>
      <c r="AQ9" s="657"/>
      <c r="AR9" s="657"/>
      <c r="AS9" s="657"/>
      <c r="AT9" s="657"/>
      <c r="AU9" s="657"/>
      <c r="AV9" s="657"/>
      <c r="AW9" s="657"/>
      <c r="AX9" s="657"/>
      <c r="AY9" s="657"/>
      <c r="AZ9" s="657"/>
      <c r="BA9" s="657"/>
      <c r="BB9" s="657"/>
      <c r="BC9" s="657"/>
      <c r="BD9" s="657"/>
      <c r="BE9" s="657"/>
      <c r="BF9" s="658"/>
      <c r="BG9" s="659">
        <v>1757108</v>
      </c>
      <c r="BH9" s="660"/>
      <c r="BI9" s="660"/>
      <c r="BJ9" s="660"/>
      <c r="BK9" s="660"/>
      <c r="BL9" s="660"/>
      <c r="BM9" s="660"/>
      <c r="BN9" s="661"/>
      <c r="BO9" s="662">
        <v>42.1</v>
      </c>
      <c r="BP9" s="662"/>
      <c r="BQ9" s="662"/>
      <c r="BR9" s="662"/>
      <c r="BS9" s="663" t="s">
        <v>129</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986064</v>
      </c>
      <c r="CS9" s="660"/>
      <c r="CT9" s="660"/>
      <c r="CU9" s="660"/>
      <c r="CV9" s="660"/>
      <c r="CW9" s="660"/>
      <c r="CX9" s="660"/>
      <c r="CY9" s="661"/>
      <c r="CZ9" s="662">
        <v>9.1999999999999993</v>
      </c>
      <c r="DA9" s="662"/>
      <c r="DB9" s="662"/>
      <c r="DC9" s="662"/>
      <c r="DD9" s="668">
        <v>34909</v>
      </c>
      <c r="DE9" s="660"/>
      <c r="DF9" s="660"/>
      <c r="DG9" s="660"/>
      <c r="DH9" s="660"/>
      <c r="DI9" s="660"/>
      <c r="DJ9" s="660"/>
      <c r="DK9" s="660"/>
      <c r="DL9" s="660"/>
      <c r="DM9" s="660"/>
      <c r="DN9" s="660"/>
      <c r="DO9" s="660"/>
      <c r="DP9" s="661"/>
      <c r="DQ9" s="668">
        <v>785658</v>
      </c>
      <c r="DR9" s="660"/>
      <c r="DS9" s="660"/>
      <c r="DT9" s="660"/>
      <c r="DU9" s="660"/>
      <c r="DV9" s="660"/>
      <c r="DW9" s="660"/>
      <c r="DX9" s="660"/>
      <c r="DY9" s="660"/>
      <c r="DZ9" s="660"/>
      <c r="EA9" s="660"/>
      <c r="EB9" s="660"/>
      <c r="EC9" s="669"/>
    </row>
    <row r="10" spans="2:143" ht="11.25" customHeight="1" x14ac:dyDescent="0.2">
      <c r="B10" s="656" t="s">
        <v>244</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68215</v>
      </c>
      <c r="BH10" s="660"/>
      <c r="BI10" s="660"/>
      <c r="BJ10" s="660"/>
      <c r="BK10" s="660"/>
      <c r="BL10" s="660"/>
      <c r="BM10" s="660"/>
      <c r="BN10" s="661"/>
      <c r="BO10" s="662">
        <v>1.6</v>
      </c>
      <c r="BP10" s="662"/>
      <c r="BQ10" s="662"/>
      <c r="BR10" s="662"/>
      <c r="BS10" s="663" t="s">
        <v>233</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t="s">
        <v>233</v>
      </c>
      <c r="CS10" s="660"/>
      <c r="CT10" s="660"/>
      <c r="CU10" s="660"/>
      <c r="CV10" s="660"/>
      <c r="CW10" s="660"/>
      <c r="CX10" s="660"/>
      <c r="CY10" s="661"/>
      <c r="CZ10" s="662" t="s">
        <v>233</v>
      </c>
      <c r="DA10" s="662"/>
      <c r="DB10" s="662"/>
      <c r="DC10" s="662"/>
      <c r="DD10" s="668" t="s">
        <v>129</v>
      </c>
      <c r="DE10" s="660"/>
      <c r="DF10" s="660"/>
      <c r="DG10" s="660"/>
      <c r="DH10" s="660"/>
      <c r="DI10" s="660"/>
      <c r="DJ10" s="660"/>
      <c r="DK10" s="660"/>
      <c r="DL10" s="660"/>
      <c r="DM10" s="660"/>
      <c r="DN10" s="660"/>
      <c r="DO10" s="660"/>
      <c r="DP10" s="661"/>
      <c r="DQ10" s="668" t="s">
        <v>129</v>
      </c>
      <c r="DR10" s="660"/>
      <c r="DS10" s="660"/>
      <c r="DT10" s="660"/>
      <c r="DU10" s="660"/>
      <c r="DV10" s="660"/>
      <c r="DW10" s="660"/>
      <c r="DX10" s="660"/>
      <c r="DY10" s="660"/>
      <c r="DZ10" s="660"/>
      <c r="EA10" s="660"/>
      <c r="EB10" s="660"/>
      <c r="EC10" s="669"/>
    </row>
    <row r="11" spans="2:143" ht="11.25" customHeight="1" x14ac:dyDescent="0.2">
      <c r="B11" s="656" t="s">
        <v>247</v>
      </c>
      <c r="C11" s="657"/>
      <c r="D11" s="657"/>
      <c r="E11" s="657"/>
      <c r="F11" s="657"/>
      <c r="G11" s="657"/>
      <c r="H11" s="657"/>
      <c r="I11" s="657"/>
      <c r="J11" s="657"/>
      <c r="K11" s="657"/>
      <c r="L11" s="657"/>
      <c r="M11" s="657"/>
      <c r="N11" s="657"/>
      <c r="O11" s="657"/>
      <c r="P11" s="657"/>
      <c r="Q11" s="658"/>
      <c r="R11" s="659">
        <v>732335</v>
      </c>
      <c r="S11" s="660"/>
      <c r="T11" s="660"/>
      <c r="U11" s="660"/>
      <c r="V11" s="660"/>
      <c r="W11" s="660"/>
      <c r="X11" s="660"/>
      <c r="Y11" s="661"/>
      <c r="Z11" s="664">
        <v>6.6</v>
      </c>
      <c r="AA11" s="665"/>
      <c r="AB11" s="665"/>
      <c r="AC11" s="671"/>
      <c r="AD11" s="668">
        <v>732335</v>
      </c>
      <c r="AE11" s="660"/>
      <c r="AF11" s="660"/>
      <c r="AG11" s="660"/>
      <c r="AH11" s="660"/>
      <c r="AI11" s="660"/>
      <c r="AJ11" s="660"/>
      <c r="AK11" s="661"/>
      <c r="AL11" s="664">
        <v>11.7</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63927</v>
      </c>
      <c r="BH11" s="660"/>
      <c r="BI11" s="660"/>
      <c r="BJ11" s="660"/>
      <c r="BK11" s="660"/>
      <c r="BL11" s="660"/>
      <c r="BM11" s="660"/>
      <c r="BN11" s="661"/>
      <c r="BO11" s="662">
        <v>1.5</v>
      </c>
      <c r="BP11" s="662"/>
      <c r="BQ11" s="662"/>
      <c r="BR11" s="662"/>
      <c r="BS11" s="663" t="s">
        <v>233</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130099</v>
      </c>
      <c r="CS11" s="660"/>
      <c r="CT11" s="660"/>
      <c r="CU11" s="660"/>
      <c r="CV11" s="660"/>
      <c r="CW11" s="660"/>
      <c r="CX11" s="660"/>
      <c r="CY11" s="661"/>
      <c r="CZ11" s="662">
        <v>1.2</v>
      </c>
      <c r="DA11" s="662"/>
      <c r="DB11" s="662"/>
      <c r="DC11" s="662"/>
      <c r="DD11" s="668">
        <v>82560</v>
      </c>
      <c r="DE11" s="660"/>
      <c r="DF11" s="660"/>
      <c r="DG11" s="660"/>
      <c r="DH11" s="660"/>
      <c r="DI11" s="660"/>
      <c r="DJ11" s="660"/>
      <c r="DK11" s="660"/>
      <c r="DL11" s="660"/>
      <c r="DM11" s="660"/>
      <c r="DN11" s="660"/>
      <c r="DO11" s="660"/>
      <c r="DP11" s="661"/>
      <c r="DQ11" s="668">
        <v>92150</v>
      </c>
      <c r="DR11" s="660"/>
      <c r="DS11" s="660"/>
      <c r="DT11" s="660"/>
      <c r="DU11" s="660"/>
      <c r="DV11" s="660"/>
      <c r="DW11" s="660"/>
      <c r="DX11" s="660"/>
      <c r="DY11" s="660"/>
      <c r="DZ11" s="660"/>
      <c r="EA11" s="660"/>
      <c r="EB11" s="660"/>
      <c r="EC11" s="669"/>
    </row>
    <row r="12" spans="2:143" ht="11.25" customHeight="1" x14ac:dyDescent="0.2">
      <c r="B12" s="656" t="s">
        <v>250</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129</v>
      </c>
      <c r="AA12" s="662"/>
      <c r="AB12" s="662"/>
      <c r="AC12" s="662"/>
      <c r="AD12" s="663" t="s">
        <v>233</v>
      </c>
      <c r="AE12" s="663"/>
      <c r="AF12" s="663"/>
      <c r="AG12" s="663"/>
      <c r="AH12" s="663"/>
      <c r="AI12" s="663"/>
      <c r="AJ12" s="663"/>
      <c r="AK12" s="663"/>
      <c r="AL12" s="664" t="s">
        <v>129</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1917298</v>
      </c>
      <c r="BH12" s="660"/>
      <c r="BI12" s="660"/>
      <c r="BJ12" s="660"/>
      <c r="BK12" s="660"/>
      <c r="BL12" s="660"/>
      <c r="BM12" s="660"/>
      <c r="BN12" s="661"/>
      <c r="BO12" s="662">
        <v>46</v>
      </c>
      <c r="BP12" s="662"/>
      <c r="BQ12" s="662"/>
      <c r="BR12" s="662"/>
      <c r="BS12" s="663" t="s">
        <v>129</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258052</v>
      </c>
      <c r="CS12" s="660"/>
      <c r="CT12" s="660"/>
      <c r="CU12" s="660"/>
      <c r="CV12" s="660"/>
      <c r="CW12" s="660"/>
      <c r="CX12" s="660"/>
      <c r="CY12" s="661"/>
      <c r="CZ12" s="662">
        <v>2.4</v>
      </c>
      <c r="DA12" s="662"/>
      <c r="DB12" s="662"/>
      <c r="DC12" s="662"/>
      <c r="DD12" s="668" t="s">
        <v>233</v>
      </c>
      <c r="DE12" s="660"/>
      <c r="DF12" s="660"/>
      <c r="DG12" s="660"/>
      <c r="DH12" s="660"/>
      <c r="DI12" s="660"/>
      <c r="DJ12" s="660"/>
      <c r="DK12" s="660"/>
      <c r="DL12" s="660"/>
      <c r="DM12" s="660"/>
      <c r="DN12" s="660"/>
      <c r="DO12" s="660"/>
      <c r="DP12" s="661"/>
      <c r="DQ12" s="668">
        <v>233052</v>
      </c>
      <c r="DR12" s="660"/>
      <c r="DS12" s="660"/>
      <c r="DT12" s="660"/>
      <c r="DU12" s="660"/>
      <c r="DV12" s="660"/>
      <c r="DW12" s="660"/>
      <c r="DX12" s="660"/>
      <c r="DY12" s="660"/>
      <c r="DZ12" s="660"/>
      <c r="EA12" s="660"/>
      <c r="EB12" s="660"/>
      <c r="EC12" s="669"/>
    </row>
    <row r="13" spans="2:143" ht="11.25" customHeight="1" x14ac:dyDescent="0.2">
      <c r="B13" s="656" t="s">
        <v>253</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233</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1844574</v>
      </c>
      <c r="BH13" s="660"/>
      <c r="BI13" s="660"/>
      <c r="BJ13" s="660"/>
      <c r="BK13" s="660"/>
      <c r="BL13" s="660"/>
      <c r="BM13" s="660"/>
      <c r="BN13" s="661"/>
      <c r="BO13" s="662">
        <v>44.2</v>
      </c>
      <c r="BP13" s="662"/>
      <c r="BQ13" s="662"/>
      <c r="BR13" s="662"/>
      <c r="BS13" s="663" t="s">
        <v>129</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700729</v>
      </c>
      <c r="CS13" s="660"/>
      <c r="CT13" s="660"/>
      <c r="CU13" s="660"/>
      <c r="CV13" s="660"/>
      <c r="CW13" s="660"/>
      <c r="CX13" s="660"/>
      <c r="CY13" s="661"/>
      <c r="CZ13" s="662">
        <v>6.5</v>
      </c>
      <c r="DA13" s="662"/>
      <c r="DB13" s="662"/>
      <c r="DC13" s="662"/>
      <c r="DD13" s="668">
        <v>385535</v>
      </c>
      <c r="DE13" s="660"/>
      <c r="DF13" s="660"/>
      <c r="DG13" s="660"/>
      <c r="DH13" s="660"/>
      <c r="DI13" s="660"/>
      <c r="DJ13" s="660"/>
      <c r="DK13" s="660"/>
      <c r="DL13" s="660"/>
      <c r="DM13" s="660"/>
      <c r="DN13" s="660"/>
      <c r="DO13" s="660"/>
      <c r="DP13" s="661"/>
      <c r="DQ13" s="668">
        <v>611698</v>
      </c>
      <c r="DR13" s="660"/>
      <c r="DS13" s="660"/>
      <c r="DT13" s="660"/>
      <c r="DU13" s="660"/>
      <c r="DV13" s="660"/>
      <c r="DW13" s="660"/>
      <c r="DX13" s="660"/>
      <c r="DY13" s="660"/>
      <c r="DZ13" s="660"/>
      <c r="EA13" s="660"/>
      <c r="EB13" s="660"/>
      <c r="EC13" s="669"/>
    </row>
    <row r="14" spans="2:143" ht="11.25" customHeight="1" x14ac:dyDescent="0.2">
      <c r="B14" s="656" t="s">
        <v>256</v>
      </c>
      <c r="C14" s="657"/>
      <c r="D14" s="657"/>
      <c r="E14" s="657"/>
      <c r="F14" s="657"/>
      <c r="G14" s="657"/>
      <c r="H14" s="657"/>
      <c r="I14" s="657"/>
      <c r="J14" s="657"/>
      <c r="K14" s="657"/>
      <c r="L14" s="657"/>
      <c r="M14" s="657"/>
      <c r="N14" s="657"/>
      <c r="O14" s="657"/>
      <c r="P14" s="657"/>
      <c r="Q14" s="658"/>
      <c r="R14" s="659">
        <v>1</v>
      </c>
      <c r="S14" s="660"/>
      <c r="T14" s="660"/>
      <c r="U14" s="660"/>
      <c r="V14" s="660"/>
      <c r="W14" s="660"/>
      <c r="X14" s="660"/>
      <c r="Y14" s="661"/>
      <c r="Z14" s="662">
        <v>0</v>
      </c>
      <c r="AA14" s="662"/>
      <c r="AB14" s="662"/>
      <c r="AC14" s="662"/>
      <c r="AD14" s="663">
        <v>1</v>
      </c>
      <c r="AE14" s="663"/>
      <c r="AF14" s="663"/>
      <c r="AG14" s="663"/>
      <c r="AH14" s="663"/>
      <c r="AI14" s="663"/>
      <c r="AJ14" s="663"/>
      <c r="AK14" s="663"/>
      <c r="AL14" s="664">
        <v>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73738</v>
      </c>
      <c r="BH14" s="660"/>
      <c r="BI14" s="660"/>
      <c r="BJ14" s="660"/>
      <c r="BK14" s="660"/>
      <c r="BL14" s="660"/>
      <c r="BM14" s="660"/>
      <c r="BN14" s="661"/>
      <c r="BO14" s="662">
        <v>1.8</v>
      </c>
      <c r="BP14" s="662"/>
      <c r="BQ14" s="662"/>
      <c r="BR14" s="662"/>
      <c r="BS14" s="663" t="s">
        <v>129</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408471</v>
      </c>
      <c r="CS14" s="660"/>
      <c r="CT14" s="660"/>
      <c r="CU14" s="660"/>
      <c r="CV14" s="660"/>
      <c r="CW14" s="660"/>
      <c r="CX14" s="660"/>
      <c r="CY14" s="661"/>
      <c r="CZ14" s="662">
        <v>3.8</v>
      </c>
      <c r="DA14" s="662"/>
      <c r="DB14" s="662"/>
      <c r="DC14" s="662"/>
      <c r="DD14" s="668">
        <v>6826</v>
      </c>
      <c r="DE14" s="660"/>
      <c r="DF14" s="660"/>
      <c r="DG14" s="660"/>
      <c r="DH14" s="660"/>
      <c r="DI14" s="660"/>
      <c r="DJ14" s="660"/>
      <c r="DK14" s="660"/>
      <c r="DL14" s="660"/>
      <c r="DM14" s="660"/>
      <c r="DN14" s="660"/>
      <c r="DO14" s="660"/>
      <c r="DP14" s="661"/>
      <c r="DQ14" s="668">
        <v>402375</v>
      </c>
      <c r="DR14" s="660"/>
      <c r="DS14" s="660"/>
      <c r="DT14" s="660"/>
      <c r="DU14" s="660"/>
      <c r="DV14" s="660"/>
      <c r="DW14" s="660"/>
      <c r="DX14" s="660"/>
      <c r="DY14" s="660"/>
      <c r="DZ14" s="660"/>
      <c r="EA14" s="660"/>
      <c r="EB14" s="660"/>
      <c r="EC14" s="669"/>
    </row>
    <row r="15" spans="2:143" ht="11.25" customHeight="1" x14ac:dyDescent="0.2">
      <c r="B15" s="656" t="s">
        <v>259</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233</v>
      </c>
      <c r="AE15" s="663"/>
      <c r="AF15" s="663"/>
      <c r="AG15" s="663"/>
      <c r="AH15" s="663"/>
      <c r="AI15" s="663"/>
      <c r="AJ15" s="663"/>
      <c r="AK15" s="663"/>
      <c r="AL15" s="664" t="s">
        <v>129</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234977</v>
      </c>
      <c r="BH15" s="660"/>
      <c r="BI15" s="660"/>
      <c r="BJ15" s="660"/>
      <c r="BK15" s="660"/>
      <c r="BL15" s="660"/>
      <c r="BM15" s="660"/>
      <c r="BN15" s="661"/>
      <c r="BO15" s="662">
        <v>5.6</v>
      </c>
      <c r="BP15" s="662"/>
      <c r="BQ15" s="662"/>
      <c r="BR15" s="662"/>
      <c r="BS15" s="663" t="s">
        <v>129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1092533</v>
      </c>
      <c r="CS15" s="660"/>
      <c r="CT15" s="660"/>
      <c r="CU15" s="660"/>
      <c r="CV15" s="660"/>
      <c r="CW15" s="660"/>
      <c r="CX15" s="660"/>
      <c r="CY15" s="661"/>
      <c r="CZ15" s="662">
        <v>10.199999999999999</v>
      </c>
      <c r="DA15" s="662"/>
      <c r="DB15" s="662"/>
      <c r="DC15" s="662"/>
      <c r="DD15" s="668">
        <v>99451</v>
      </c>
      <c r="DE15" s="660"/>
      <c r="DF15" s="660"/>
      <c r="DG15" s="660"/>
      <c r="DH15" s="660"/>
      <c r="DI15" s="660"/>
      <c r="DJ15" s="660"/>
      <c r="DK15" s="660"/>
      <c r="DL15" s="660"/>
      <c r="DM15" s="660"/>
      <c r="DN15" s="660"/>
      <c r="DO15" s="660"/>
      <c r="DP15" s="661"/>
      <c r="DQ15" s="668">
        <v>887750</v>
      </c>
      <c r="DR15" s="660"/>
      <c r="DS15" s="660"/>
      <c r="DT15" s="660"/>
      <c r="DU15" s="660"/>
      <c r="DV15" s="660"/>
      <c r="DW15" s="660"/>
      <c r="DX15" s="660"/>
      <c r="DY15" s="660"/>
      <c r="DZ15" s="660"/>
      <c r="EA15" s="660"/>
      <c r="EB15" s="660"/>
      <c r="EC15" s="669"/>
    </row>
    <row r="16" spans="2:143" ht="11.25" customHeight="1" x14ac:dyDescent="0.2">
      <c r="B16" s="656" t="s">
        <v>262</v>
      </c>
      <c r="C16" s="657"/>
      <c r="D16" s="657"/>
      <c r="E16" s="657"/>
      <c r="F16" s="657"/>
      <c r="G16" s="657"/>
      <c r="H16" s="657"/>
      <c r="I16" s="657"/>
      <c r="J16" s="657"/>
      <c r="K16" s="657"/>
      <c r="L16" s="657"/>
      <c r="M16" s="657"/>
      <c r="N16" s="657"/>
      <c r="O16" s="657"/>
      <c r="P16" s="657"/>
      <c r="Q16" s="658"/>
      <c r="R16" s="659">
        <v>15225</v>
      </c>
      <c r="S16" s="660"/>
      <c r="T16" s="660"/>
      <c r="U16" s="660"/>
      <c r="V16" s="660"/>
      <c r="W16" s="660"/>
      <c r="X16" s="660"/>
      <c r="Y16" s="661"/>
      <c r="Z16" s="662">
        <v>0.1</v>
      </c>
      <c r="AA16" s="662"/>
      <c r="AB16" s="662"/>
      <c r="AC16" s="662"/>
      <c r="AD16" s="663">
        <v>15225</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233</v>
      </c>
      <c r="BP16" s="662"/>
      <c r="BQ16" s="662"/>
      <c r="BR16" s="662"/>
      <c r="BS16" s="663" t="s">
        <v>233</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t="s">
        <v>129</v>
      </c>
      <c r="CS16" s="660"/>
      <c r="CT16" s="660"/>
      <c r="CU16" s="660"/>
      <c r="CV16" s="660"/>
      <c r="CW16" s="660"/>
      <c r="CX16" s="660"/>
      <c r="CY16" s="661"/>
      <c r="CZ16" s="662" t="s">
        <v>129</v>
      </c>
      <c r="DA16" s="662"/>
      <c r="DB16" s="662"/>
      <c r="DC16" s="662"/>
      <c r="DD16" s="668" t="s">
        <v>233</v>
      </c>
      <c r="DE16" s="660"/>
      <c r="DF16" s="660"/>
      <c r="DG16" s="660"/>
      <c r="DH16" s="660"/>
      <c r="DI16" s="660"/>
      <c r="DJ16" s="660"/>
      <c r="DK16" s="660"/>
      <c r="DL16" s="660"/>
      <c r="DM16" s="660"/>
      <c r="DN16" s="660"/>
      <c r="DO16" s="660"/>
      <c r="DP16" s="661"/>
      <c r="DQ16" s="668" t="s">
        <v>233</v>
      </c>
      <c r="DR16" s="660"/>
      <c r="DS16" s="660"/>
      <c r="DT16" s="660"/>
      <c r="DU16" s="660"/>
      <c r="DV16" s="660"/>
      <c r="DW16" s="660"/>
      <c r="DX16" s="660"/>
      <c r="DY16" s="660"/>
      <c r="DZ16" s="660"/>
      <c r="EA16" s="660"/>
      <c r="EB16" s="660"/>
      <c r="EC16" s="669"/>
    </row>
    <row r="17" spans="2:133" ht="11.25" customHeight="1" x14ac:dyDescent="0.2">
      <c r="B17" s="656" t="s">
        <v>265</v>
      </c>
      <c r="C17" s="657"/>
      <c r="D17" s="657"/>
      <c r="E17" s="657"/>
      <c r="F17" s="657"/>
      <c r="G17" s="657"/>
      <c r="H17" s="657"/>
      <c r="I17" s="657"/>
      <c r="J17" s="657"/>
      <c r="K17" s="657"/>
      <c r="L17" s="657"/>
      <c r="M17" s="657"/>
      <c r="N17" s="657"/>
      <c r="O17" s="657"/>
      <c r="P17" s="657"/>
      <c r="Q17" s="658"/>
      <c r="R17" s="659">
        <v>49691</v>
      </c>
      <c r="S17" s="660"/>
      <c r="T17" s="660"/>
      <c r="U17" s="660"/>
      <c r="V17" s="660"/>
      <c r="W17" s="660"/>
      <c r="X17" s="660"/>
      <c r="Y17" s="661"/>
      <c r="Z17" s="662">
        <v>0.4</v>
      </c>
      <c r="AA17" s="662"/>
      <c r="AB17" s="662"/>
      <c r="AC17" s="662"/>
      <c r="AD17" s="663">
        <v>49691</v>
      </c>
      <c r="AE17" s="663"/>
      <c r="AF17" s="663"/>
      <c r="AG17" s="663"/>
      <c r="AH17" s="663"/>
      <c r="AI17" s="663"/>
      <c r="AJ17" s="663"/>
      <c r="AK17" s="663"/>
      <c r="AL17" s="664">
        <v>0.8</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129</v>
      </c>
      <c r="BP17" s="662"/>
      <c r="BQ17" s="662"/>
      <c r="BR17" s="662"/>
      <c r="BS17" s="663" t="s">
        <v>233</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575816</v>
      </c>
      <c r="CS17" s="660"/>
      <c r="CT17" s="660"/>
      <c r="CU17" s="660"/>
      <c r="CV17" s="660"/>
      <c r="CW17" s="660"/>
      <c r="CX17" s="660"/>
      <c r="CY17" s="661"/>
      <c r="CZ17" s="662">
        <v>5.4</v>
      </c>
      <c r="DA17" s="662"/>
      <c r="DB17" s="662"/>
      <c r="DC17" s="662"/>
      <c r="DD17" s="668" t="s">
        <v>233</v>
      </c>
      <c r="DE17" s="660"/>
      <c r="DF17" s="660"/>
      <c r="DG17" s="660"/>
      <c r="DH17" s="660"/>
      <c r="DI17" s="660"/>
      <c r="DJ17" s="660"/>
      <c r="DK17" s="660"/>
      <c r="DL17" s="660"/>
      <c r="DM17" s="660"/>
      <c r="DN17" s="660"/>
      <c r="DO17" s="660"/>
      <c r="DP17" s="661"/>
      <c r="DQ17" s="668">
        <v>575816</v>
      </c>
      <c r="DR17" s="660"/>
      <c r="DS17" s="660"/>
      <c r="DT17" s="660"/>
      <c r="DU17" s="660"/>
      <c r="DV17" s="660"/>
      <c r="DW17" s="660"/>
      <c r="DX17" s="660"/>
      <c r="DY17" s="660"/>
      <c r="DZ17" s="660"/>
      <c r="EA17" s="660"/>
      <c r="EB17" s="660"/>
      <c r="EC17" s="669"/>
    </row>
    <row r="18" spans="2:133" ht="11.25" customHeight="1" x14ac:dyDescent="0.2">
      <c r="B18" s="656" t="s">
        <v>268</v>
      </c>
      <c r="C18" s="657"/>
      <c r="D18" s="657"/>
      <c r="E18" s="657"/>
      <c r="F18" s="657"/>
      <c r="G18" s="657"/>
      <c r="H18" s="657"/>
      <c r="I18" s="657"/>
      <c r="J18" s="657"/>
      <c r="K18" s="657"/>
      <c r="L18" s="657"/>
      <c r="M18" s="657"/>
      <c r="N18" s="657"/>
      <c r="O18" s="657"/>
      <c r="P18" s="657"/>
      <c r="Q18" s="658"/>
      <c r="R18" s="659">
        <v>68733</v>
      </c>
      <c r="S18" s="660"/>
      <c r="T18" s="660"/>
      <c r="U18" s="660"/>
      <c r="V18" s="660"/>
      <c r="W18" s="660"/>
      <c r="X18" s="660"/>
      <c r="Y18" s="661"/>
      <c r="Z18" s="662">
        <v>0.6</v>
      </c>
      <c r="AA18" s="662"/>
      <c r="AB18" s="662"/>
      <c r="AC18" s="662"/>
      <c r="AD18" s="663">
        <v>68733</v>
      </c>
      <c r="AE18" s="663"/>
      <c r="AF18" s="663"/>
      <c r="AG18" s="663"/>
      <c r="AH18" s="663"/>
      <c r="AI18" s="663"/>
      <c r="AJ18" s="663"/>
      <c r="AK18" s="663"/>
      <c r="AL18" s="664">
        <v>1.1000000000000001</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233</v>
      </c>
      <c r="BP18" s="662"/>
      <c r="BQ18" s="662"/>
      <c r="BR18" s="662"/>
      <c r="BS18" s="663" t="s">
        <v>129</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
      <c r="B19" s="656" t="s">
        <v>271</v>
      </c>
      <c r="C19" s="657"/>
      <c r="D19" s="657"/>
      <c r="E19" s="657"/>
      <c r="F19" s="657"/>
      <c r="G19" s="657"/>
      <c r="H19" s="657"/>
      <c r="I19" s="657"/>
      <c r="J19" s="657"/>
      <c r="K19" s="657"/>
      <c r="L19" s="657"/>
      <c r="M19" s="657"/>
      <c r="N19" s="657"/>
      <c r="O19" s="657"/>
      <c r="P19" s="657"/>
      <c r="Q19" s="658"/>
      <c r="R19" s="659">
        <v>66551</v>
      </c>
      <c r="S19" s="660"/>
      <c r="T19" s="660"/>
      <c r="U19" s="660"/>
      <c r="V19" s="660"/>
      <c r="W19" s="660"/>
      <c r="X19" s="660"/>
      <c r="Y19" s="661"/>
      <c r="Z19" s="662">
        <v>0.6</v>
      </c>
      <c r="AA19" s="662"/>
      <c r="AB19" s="662"/>
      <c r="AC19" s="662"/>
      <c r="AD19" s="663">
        <v>66551</v>
      </c>
      <c r="AE19" s="663"/>
      <c r="AF19" s="663"/>
      <c r="AG19" s="663"/>
      <c r="AH19" s="663"/>
      <c r="AI19" s="663"/>
      <c r="AJ19" s="663"/>
      <c r="AK19" s="663"/>
      <c r="AL19" s="664">
        <v>1.1000000000000001</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129</v>
      </c>
      <c r="BH19" s="660"/>
      <c r="BI19" s="660"/>
      <c r="BJ19" s="660"/>
      <c r="BK19" s="660"/>
      <c r="BL19" s="660"/>
      <c r="BM19" s="660"/>
      <c r="BN19" s="661"/>
      <c r="BO19" s="662" t="s">
        <v>129</v>
      </c>
      <c r="BP19" s="662"/>
      <c r="BQ19" s="662"/>
      <c r="BR19" s="662"/>
      <c r="BS19" s="663" t="s">
        <v>129</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233</v>
      </c>
      <c r="DA19" s="662"/>
      <c r="DB19" s="662"/>
      <c r="DC19" s="662"/>
      <c r="DD19" s="668" t="s">
        <v>233</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
      <c r="B20" s="672" t="s">
        <v>274</v>
      </c>
      <c r="C20" s="673"/>
      <c r="D20" s="673"/>
      <c r="E20" s="673"/>
      <c r="F20" s="673"/>
      <c r="G20" s="673"/>
      <c r="H20" s="673"/>
      <c r="I20" s="673"/>
      <c r="J20" s="673"/>
      <c r="K20" s="673"/>
      <c r="L20" s="673"/>
      <c r="M20" s="673"/>
      <c r="N20" s="673"/>
      <c r="O20" s="673"/>
      <c r="P20" s="673"/>
      <c r="Q20" s="674"/>
      <c r="R20" s="659">
        <v>2182</v>
      </c>
      <c r="S20" s="660"/>
      <c r="T20" s="660"/>
      <c r="U20" s="660"/>
      <c r="V20" s="660"/>
      <c r="W20" s="660"/>
      <c r="X20" s="660"/>
      <c r="Y20" s="661"/>
      <c r="Z20" s="662">
        <v>0</v>
      </c>
      <c r="AA20" s="662"/>
      <c r="AB20" s="662"/>
      <c r="AC20" s="662"/>
      <c r="AD20" s="663">
        <v>2182</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129</v>
      </c>
      <c r="BP20" s="662"/>
      <c r="BQ20" s="662"/>
      <c r="BR20" s="662"/>
      <c r="BS20" s="663" t="s">
        <v>129</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10715977</v>
      </c>
      <c r="CS20" s="660"/>
      <c r="CT20" s="660"/>
      <c r="CU20" s="660"/>
      <c r="CV20" s="660"/>
      <c r="CW20" s="660"/>
      <c r="CX20" s="660"/>
      <c r="CY20" s="661"/>
      <c r="CZ20" s="662">
        <v>100</v>
      </c>
      <c r="DA20" s="662"/>
      <c r="DB20" s="662"/>
      <c r="DC20" s="662"/>
      <c r="DD20" s="668">
        <v>699205</v>
      </c>
      <c r="DE20" s="660"/>
      <c r="DF20" s="660"/>
      <c r="DG20" s="660"/>
      <c r="DH20" s="660"/>
      <c r="DI20" s="660"/>
      <c r="DJ20" s="660"/>
      <c r="DK20" s="660"/>
      <c r="DL20" s="660"/>
      <c r="DM20" s="660"/>
      <c r="DN20" s="660"/>
      <c r="DO20" s="660"/>
      <c r="DP20" s="661"/>
      <c r="DQ20" s="668">
        <v>7489617</v>
      </c>
      <c r="DR20" s="660"/>
      <c r="DS20" s="660"/>
      <c r="DT20" s="660"/>
      <c r="DU20" s="660"/>
      <c r="DV20" s="660"/>
      <c r="DW20" s="660"/>
      <c r="DX20" s="660"/>
      <c r="DY20" s="660"/>
      <c r="DZ20" s="660"/>
      <c r="EA20" s="660"/>
      <c r="EB20" s="660"/>
      <c r="EC20" s="669"/>
    </row>
    <row r="21" spans="2:133" ht="11.25" customHeight="1" x14ac:dyDescent="0.2">
      <c r="B21" s="656" t="s">
        <v>277</v>
      </c>
      <c r="C21" s="657"/>
      <c r="D21" s="657"/>
      <c r="E21" s="657"/>
      <c r="F21" s="657"/>
      <c r="G21" s="657"/>
      <c r="H21" s="657"/>
      <c r="I21" s="657"/>
      <c r="J21" s="657"/>
      <c r="K21" s="657"/>
      <c r="L21" s="657"/>
      <c r="M21" s="657"/>
      <c r="N21" s="657"/>
      <c r="O21" s="657"/>
      <c r="P21" s="657"/>
      <c r="Q21" s="658"/>
      <c r="R21" s="659">
        <v>1137430</v>
      </c>
      <c r="S21" s="660"/>
      <c r="T21" s="660"/>
      <c r="U21" s="660"/>
      <c r="V21" s="660"/>
      <c r="W21" s="660"/>
      <c r="X21" s="660"/>
      <c r="Y21" s="661"/>
      <c r="Z21" s="662">
        <v>10.3</v>
      </c>
      <c r="AA21" s="662"/>
      <c r="AB21" s="662"/>
      <c r="AC21" s="662"/>
      <c r="AD21" s="663">
        <v>1091158</v>
      </c>
      <c r="AE21" s="663"/>
      <c r="AF21" s="663"/>
      <c r="AG21" s="663"/>
      <c r="AH21" s="663"/>
      <c r="AI21" s="663"/>
      <c r="AJ21" s="663"/>
      <c r="AK21" s="663"/>
      <c r="AL21" s="664">
        <v>17.399999999999999</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233</v>
      </c>
      <c r="BH21" s="660"/>
      <c r="BI21" s="660"/>
      <c r="BJ21" s="660"/>
      <c r="BK21" s="660"/>
      <c r="BL21" s="660"/>
      <c r="BM21" s="660"/>
      <c r="BN21" s="661"/>
      <c r="BO21" s="662" t="s">
        <v>129</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279</v>
      </c>
      <c r="C22" s="657"/>
      <c r="D22" s="657"/>
      <c r="E22" s="657"/>
      <c r="F22" s="657"/>
      <c r="G22" s="657"/>
      <c r="H22" s="657"/>
      <c r="I22" s="657"/>
      <c r="J22" s="657"/>
      <c r="K22" s="657"/>
      <c r="L22" s="657"/>
      <c r="M22" s="657"/>
      <c r="N22" s="657"/>
      <c r="O22" s="657"/>
      <c r="P22" s="657"/>
      <c r="Q22" s="658"/>
      <c r="R22" s="659">
        <v>1091158</v>
      </c>
      <c r="S22" s="660"/>
      <c r="T22" s="660"/>
      <c r="U22" s="660"/>
      <c r="V22" s="660"/>
      <c r="W22" s="660"/>
      <c r="X22" s="660"/>
      <c r="Y22" s="661"/>
      <c r="Z22" s="662">
        <v>9.9</v>
      </c>
      <c r="AA22" s="662"/>
      <c r="AB22" s="662"/>
      <c r="AC22" s="662"/>
      <c r="AD22" s="663">
        <v>1091158</v>
      </c>
      <c r="AE22" s="663"/>
      <c r="AF22" s="663"/>
      <c r="AG22" s="663"/>
      <c r="AH22" s="663"/>
      <c r="AI22" s="663"/>
      <c r="AJ22" s="663"/>
      <c r="AK22" s="663"/>
      <c r="AL22" s="664">
        <v>17.399999999999999</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282</v>
      </c>
      <c r="C23" s="657"/>
      <c r="D23" s="657"/>
      <c r="E23" s="657"/>
      <c r="F23" s="657"/>
      <c r="G23" s="657"/>
      <c r="H23" s="657"/>
      <c r="I23" s="657"/>
      <c r="J23" s="657"/>
      <c r="K23" s="657"/>
      <c r="L23" s="657"/>
      <c r="M23" s="657"/>
      <c r="N23" s="657"/>
      <c r="O23" s="657"/>
      <c r="P23" s="657"/>
      <c r="Q23" s="658"/>
      <c r="R23" s="659">
        <v>46272</v>
      </c>
      <c r="S23" s="660"/>
      <c r="T23" s="660"/>
      <c r="U23" s="660"/>
      <c r="V23" s="660"/>
      <c r="W23" s="660"/>
      <c r="X23" s="660"/>
      <c r="Y23" s="661"/>
      <c r="Z23" s="662">
        <v>0.4</v>
      </c>
      <c r="AA23" s="662"/>
      <c r="AB23" s="662"/>
      <c r="AC23" s="662"/>
      <c r="AD23" s="663" t="s">
        <v>129</v>
      </c>
      <c r="AE23" s="663"/>
      <c r="AF23" s="663"/>
      <c r="AG23" s="663"/>
      <c r="AH23" s="663"/>
      <c r="AI23" s="663"/>
      <c r="AJ23" s="663"/>
      <c r="AK23" s="663"/>
      <c r="AL23" s="664" t="s">
        <v>233</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233</v>
      </c>
      <c r="BH23" s="660"/>
      <c r="BI23" s="660"/>
      <c r="BJ23" s="660"/>
      <c r="BK23" s="660"/>
      <c r="BL23" s="660"/>
      <c r="BM23" s="660"/>
      <c r="BN23" s="661"/>
      <c r="BO23" s="662" t="s">
        <v>233</v>
      </c>
      <c r="BP23" s="662"/>
      <c r="BQ23" s="662"/>
      <c r="BR23" s="662"/>
      <c r="BS23" s="663" t="s">
        <v>233</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2">
      <c r="B24" s="656" t="s">
        <v>289</v>
      </c>
      <c r="C24" s="657"/>
      <c r="D24" s="657"/>
      <c r="E24" s="657"/>
      <c r="F24" s="657"/>
      <c r="G24" s="657"/>
      <c r="H24" s="657"/>
      <c r="I24" s="657"/>
      <c r="J24" s="657"/>
      <c r="K24" s="657"/>
      <c r="L24" s="657"/>
      <c r="M24" s="657"/>
      <c r="N24" s="657"/>
      <c r="O24" s="657"/>
      <c r="P24" s="657"/>
      <c r="Q24" s="658"/>
      <c r="R24" s="659" t="s">
        <v>233</v>
      </c>
      <c r="S24" s="660"/>
      <c r="T24" s="660"/>
      <c r="U24" s="660"/>
      <c r="V24" s="660"/>
      <c r="W24" s="660"/>
      <c r="X24" s="660"/>
      <c r="Y24" s="661"/>
      <c r="Z24" s="662" t="s">
        <v>233</v>
      </c>
      <c r="AA24" s="662"/>
      <c r="AB24" s="662"/>
      <c r="AC24" s="662"/>
      <c r="AD24" s="663" t="s">
        <v>129</v>
      </c>
      <c r="AE24" s="663"/>
      <c r="AF24" s="663"/>
      <c r="AG24" s="663"/>
      <c r="AH24" s="663"/>
      <c r="AI24" s="663"/>
      <c r="AJ24" s="663"/>
      <c r="AK24" s="663"/>
      <c r="AL24" s="664" t="s">
        <v>129</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5249093</v>
      </c>
      <c r="CS24" s="649"/>
      <c r="CT24" s="649"/>
      <c r="CU24" s="649"/>
      <c r="CV24" s="649"/>
      <c r="CW24" s="649"/>
      <c r="CX24" s="649"/>
      <c r="CY24" s="650"/>
      <c r="CZ24" s="653">
        <v>49</v>
      </c>
      <c r="DA24" s="654"/>
      <c r="DB24" s="654"/>
      <c r="DC24" s="670"/>
      <c r="DD24" s="694">
        <v>2853241</v>
      </c>
      <c r="DE24" s="649"/>
      <c r="DF24" s="649"/>
      <c r="DG24" s="649"/>
      <c r="DH24" s="649"/>
      <c r="DI24" s="649"/>
      <c r="DJ24" s="649"/>
      <c r="DK24" s="650"/>
      <c r="DL24" s="694">
        <v>2830534</v>
      </c>
      <c r="DM24" s="649"/>
      <c r="DN24" s="649"/>
      <c r="DO24" s="649"/>
      <c r="DP24" s="649"/>
      <c r="DQ24" s="649"/>
      <c r="DR24" s="649"/>
      <c r="DS24" s="649"/>
      <c r="DT24" s="649"/>
      <c r="DU24" s="649"/>
      <c r="DV24" s="650"/>
      <c r="DW24" s="653">
        <v>43.9</v>
      </c>
      <c r="DX24" s="654"/>
      <c r="DY24" s="654"/>
      <c r="DZ24" s="654"/>
      <c r="EA24" s="654"/>
      <c r="EB24" s="654"/>
      <c r="EC24" s="655"/>
    </row>
    <row r="25" spans="2:133" ht="11.25" customHeight="1" x14ac:dyDescent="0.2">
      <c r="B25" s="656" t="s">
        <v>292</v>
      </c>
      <c r="C25" s="657"/>
      <c r="D25" s="657"/>
      <c r="E25" s="657"/>
      <c r="F25" s="657"/>
      <c r="G25" s="657"/>
      <c r="H25" s="657"/>
      <c r="I25" s="657"/>
      <c r="J25" s="657"/>
      <c r="K25" s="657"/>
      <c r="L25" s="657"/>
      <c r="M25" s="657"/>
      <c r="N25" s="657"/>
      <c r="O25" s="657"/>
      <c r="P25" s="657"/>
      <c r="Q25" s="658"/>
      <c r="R25" s="659">
        <v>6303571</v>
      </c>
      <c r="S25" s="660"/>
      <c r="T25" s="660"/>
      <c r="U25" s="660"/>
      <c r="V25" s="660"/>
      <c r="W25" s="660"/>
      <c r="X25" s="660"/>
      <c r="Y25" s="661"/>
      <c r="Z25" s="662">
        <v>57</v>
      </c>
      <c r="AA25" s="662"/>
      <c r="AB25" s="662"/>
      <c r="AC25" s="662"/>
      <c r="AD25" s="663">
        <v>6257299</v>
      </c>
      <c r="AE25" s="663"/>
      <c r="AF25" s="663"/>
      <c r="AG25" s="663"/>
      <c r="AH25" s="663"/>
      <c r="AI25" s="663"/>
      <c r="AJ25" s="663"/>
      <c r="AK25" s="663"/>
      <c r="AL25" s="664">
        <v>99.6</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233</v>
      </c>
      <c r="BH25" s="660"/>
      <c r="BI25" s="660"/>
      <c r="BJ25" s="660"/>
      <c r="BK25" s="660"/>
      <c r="BL25" s="660"/>
      <c r="BM25" s="660"/>
      <c r="BN25" s="661"/>
      <c r="BO25" s="662" t="s">
        <v>129</v>
      </c>
      <c r="BP25" s="662"/>
      <c r="BQ25" s="662"/>
      <c r="BR25" s="662"/>
      <c r="BS25" s="663" t="s">
        <v>129</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1424479</v>
      </c>
      <c r="CS25" s="691"/>
      <c r="CT25" s="691"/>
      <c r="CU25" s="691"/>
      <c r="CV25" s="691"/>
      <c r="CW25" s="691"/>
      <c r="CX25" s="691"/>
      <c r="CY25" s="692"/>
      <c r="CZ25" s="664">
        <v>13.3</v>
      </c>
      <c r="DA25" s="689"/>
      <c r="DB25" s="689"/>
      <c r="DC25" s="693"/>
      <c r="DD25" s="668">
        <v>1311107</v>
      </c>
      <c r="DE25" s="691"/>
      <c r="DF25" s="691"/>
      <c r="DG25" s="691"/>
      <c r="DH25" s="691"/>
      <c r="DI25" s="691"/>
      <c r="DJ25" s="691"/>
      <c r="DK25" s="692"/>
      <c r="DL25" s="668">
        <v>1295327</v>
      </c>
      <c r="DM25" s="691"/>
      <c r="DN25" s="691"/>
      <c r="DO25" s="691"/>
      <c r="DP25" s="691"/>
      <c r="DQ25" s="691"/>
      <c r="DR25" s="691"/>
      <c r="DS25" s="691"/>
      <c r="DT25" s="691"/>
      <c r="DU25" s="691"/>
      <c r="DV25" s="692"/>
      <c r="DW25" s="664">
        <v>20.100000000000001</v>
      </c>
      <c r="DX25" s="689"/>
      <c r="DY25" s="689"/>
      <c r="DZ25" s="689"/>
      <c r="EA25" s="689"/>
      <c r="EB25" s="689"/>
      <c r="EC25" s="690"/>
    </row>
    <row r="26" spans="2:133" ht="11.25" customHeight="1" x14ac:dyDescent="0.2">
      <c r="B26" s="656" t="s">
        <v>295</v>
      </c>
      <c r="C26" s="657"/>
      <c r="D26" s="657"/>
      <c r="E26" s="657"/>
      <c r="F26" s="657"/>
      <c r="G26" s="657"/>
      <c r="H26" s="657"/>
      <c r="I26" s="657"/>
      <c r="J26" s="657"/>
      <c r="K26" s="657"/>
      <c r="L26" s="657"/>
      <c r="M26" s="657"/>
      <c r="N26" s="657"/>
      <c r="O26" s="657"/>
      <c r="P26" s="657"/>
      <c r="Q26" s="658"/>
      <c r="R26" s="659">
        <v>4490</v>
      </c>
      <c r="S26" s="660"/>
      <c r="T26" s="660"/>
      <c r="U26" s="660"/>
      <c r="V26" s="660"/>
      <c r="W26" s="660"/>
      <c r="X26" s="660"/>
      <c r="Y26" s="661"/>
      <c r="Z26" s="662">
        <v>0</v>
      </c>
      <c r="AA26" s="662"/>
      <c r="AB26" s="662"/>
      <c r="AC26" s="662"/>
      <c r="AD26" s="663">
        <v>4490</v>
      </c>
      <c r="AE26" s="663"/>
      <c r="AF26" s="663"/>
      <c r="AG26" s="663"/>
      <c r="AH26" s="663"/>
      <c r="AI26" s="663"/>
      <c r="AJ26" s="663"/>
      <c r="AK26" s="663"/>
      <c r="AL26" s="664">
        <v>0.1</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871245</v>
      </c>
      <c r="CS26" s="660"/>
      <c r="CT26" s="660"/>
      <c r="CU26" s="660"/>
      <c r="CV26" s="660"/>
      <c r="CW26" s="660"/>
      <c r="CX26" s="660"/>
      <c r="CY26" s="661"/>
      <c r="CZ26" s="664">
        <v>8.1</v>
      </c>
      <c r="DA26" s="689"/>
      <c r="DB26" s="689"/>
      <c r="DC26" s="693"/>
      <c r="DD26" s="668">
        <v>776907</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
      <c r="B27" s="656" t="s">
        <v>298</v>
      </c>
      <c r="C27" s="657"/>
      <c r="D27" s="657"/>
      <c r="E27" s="657"/>
      <c r="F27" s="657"/>
      <c r="G27" s="657"/>
      <c r="H27" s="657"/>
      <c r="I27" s="657"/>
      <c r="J27" s="657"/>
      <c r="K27" s="657"/>
      <c r="L27" s="657"/>
      <c r="M27" s="657"/>
      <c r="N27" s="657"/>
      <c r="O27" s="657"/>
      <c r="P27" s="657"/>
      <c r="Q27" s="658"/>
      <c r="R27" s="659">
        <v>44311</v>
      </c>
      <c r="S27" s="660"/>
      <c r="T27" s="660"/>
      <c r="U27" s="660"/>
      <c r="V27" s="660"/>
      <c r="W27" s="660"/>
      <c r="X27" s="660"/>
      <c r="Y27" s="661"/>
      <c r="Z27" s="662">
        <v>0.4</v>
      </c>
      <c r="AA27" s="662"/>
      <c r="AB27" s="662"/>
      <c r="AC27" s="662"/>
      <c r="AD27" s="663">
        <v>76</v>
      </c>
      <c r="AE27" s="663"/>
      <c r="AF27" s="663"/>
      <c r="AG27" s="663"/>
      <c r="AH27" s="663"/>
      <c r="AI27" s="663"/>
      <c r="AJ27" s="663"/>
      <c r="AK27" s="663"/>
      <c r="AL27" s="664">
        <v>0</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4172330</v>
      </c>
      <c r="BH27" s="660"/>
      <c r="BI27" s="660"/>
      <c r="BJ27" s="660"/>
      <c r="BK27" s="660"/>
      <c r="BL27" s="660"/>
      <c r="BM27" s="660"/>
      <c r="BN27" s="661"/>
      <c r="BO27" s="662">
        <v>100</v>
      </c>
      <c r="BP27" s="662"/>
      <c r="BQ27" s="662"/>
      <c r="BR27" s="662"/>
      <c r="BS27" s="663" t="s">
        <v>233</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3248798</v>
      </c>
      <c r="CS27" s="691"/>
      <c r="CT27" s="691"/>
      <c r="CU27" s="691"/>
      <c r="CV27" s="691"/>
      <c r="CW27" s="691"/>
      <c r="CX27" s="691"/>
      <c r="CY27" s="692"/>
      <c r="CZ27" s="664">
        <v>30.3</v>
      </c>
      <c r="DA27" s="689"/>
      <c r="DB27" s="689"/>
      <c r="DC27" s="693"/>
      <c r="DD27" s="668">
        <v>966318</v>
      </c>
      <c r="DE27" s="691"/>
      <c r="DF27" s="691"/>
      <c r="DG27" s="691"/>
      <c r="DH27" s="691"/>
      <c r="DI27" s="691"/>
      <c r="DJ27" s="691"/>
      <c r="DK27" s="692"/>
      <c r="DL27" s="668">
        <v>959391</v>
      </c>
      <c r="DM27" s="691"/>
      <c r="DN27" s="691"/>
      <c r="DO27" s="691"/>
      <c r="DP27" s="691"/>
      <c r="DQ27" s="691"/>
      <c r="DR27" s="691"/>
      <c r="DS27" s="691"/>
      <c r="DT27" s="691"/>
      <c r="DU27" s="691"/>
      <c r="DV27" s="692"/>
      <c r="DW27" s="664">
        <v>14.9</v>
      </c>
      <c r="DX27" s="689"/>
      <c r="DY27" s="689"/>
      <c r="DZ27" s="689"/>
      <c r="EA27" s="689"/>
      <c r="EB27" s="689"/>
      <c r="EC27" s="690"/>
    </row>
    <row r="28" spans="2:133" ht="11.25" customHeight="1" x14ac:dyDescent="0.2">
      <c r="B28" s="656" t="s">
        <v>301</v>
      </c>
      <c r="C28" s="657"/>
      <c r="D28" s="657"/>
      <c r="E28" s="657"/>
      <c r="F28" s="657"/>
      <c r="G28" s="657"/>
      <c r="H28" s="657"/>
      <c r="I28" s="657"/>
      <c r="J28" s="657"/>
      <c r="K28" s="657"/>
      <c r="L28" s="657"/>
      <c r="M28" s="657"/>
      <c r="N28" s="657"/>
      <c r="O28" s="657"/>
      <c r="P28" s="657"/>
      <c r="Q28" s="658"/>
      <c r="R28" s="659">
        <v>25845</v>
      </c>
      <c r="S28" s="660"/>
      <c r="T28" s="660"/>
      <c r="U28" s="660"/>
      <c r="V28" s="660"/>
      <c r="W28" s="660"/>
      <c r="X28" s="660"/>
      <c r="Y28" s="661"/>
      <c r="Z28" s="662">
        <v>0.2</v>
      </c>
      <c r="AA28" s="662"/>
      <c r="AB28" s="662"/>
      <c r="AC28" s="662"/>
      <c r="AD28" s="663">
        <v>12847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575816</v>
      </c>
      <c r="CS28" s="660"/>
      <c r="CT28" s="660"/>
      <c r="CU28" s="660"/>
      <c r="CV28" s="660"/>
      <c r="CW28" s="660"/>
      <c r="CX28" s="660"/>
      <c r="CY28" s="661"/>
      <c r="CZ28" s="664">
        <v>5.4</v>
      </c>
      <c r="DA28" s="689"/>
      <c r="DB28" s="689"/>
      <c r="DC28" s="693"/>
      <c r="DD28" s="668">
        <v>575816</v>
      </c>
      <c r="DE28" s="660"/>
      <c r="DF28" s="660"/>
      <c r="DG28" s="660"/>
      <c r="DH28" s="660"/>
      <c r="DI28" s="660"/>
      <c r="DJ28" s="660"/>
      <c r="DK28" s="661"/>
      <c r="DL28" s="668">
        <v>575816</v>
      </c>
      <c r="DM28" s="660"/>
      <c r="DN28" s="660"/>
      <c r="DO28" s="660"/>
      <c r="DP28" s="660"/>
      <c r="DQ28" s="660"/>
      <c r="DR28" s="660"/>
      <c r="DS28" s="660"/>
      <c r="DT28" s="660"/>
      <c r="DU28" s="660"/>
      <c r="DV28" s="661"/>
      <c r="DW28" s="664">
        <v>8.9</v>
      </c>
      <c r="DX28" s="689"/>
      <c r="DY28" s="689"/>
      <c r="DZ28" s="689"/>
      <c r="EA28" s="689"/>
      <c r="EB28" s="689"/>
      <c r="EC28" s="690"/>
    </row>
    <row r="29" spans="2:133" ht="11.25" customHeight="1" x14ac:dyDescent="0.2">
      <c r="B29" s="656" t="s">
        <v>303</v>
      </c>
      <c r="C29" s="657"/>
      <c r="D29" s="657"/>
      <c r="E29" s="657"/>
      <c r="F29" s="657"/>
      <c r="G29" s="657"/>
      <c r="H29" s="657"/>
      <c r="I29" s="657"/>
      <c r="J29" s="657"/>
      <c r="K29" s="657"/>
      <c r="L29" s="657"/>
      <c r="M29" s="657"/>
      <c r="N29" s="657"/>
      <c r="O29" s="657"/>
      <c r="P29" s="657"/>
      <c r="Q29" s="658"/>
      <c r="R29" s="659">
        <v>54998</v>
      </c>
      <c r="S29" s="660"/>
      <c r="T29" s="660"/>
      <c r="U29" s="660"/>
      <c r="V29" s="660"/>
      <c r="W29" s="660"/>
      <c r="X29" s="660"/>
      <c r="Y29" s="661"/>
      <c r="Z29" s="662">
        <v>0.5</v>
      </c>
      <c r="AA29" s="662"/>
      <c r="AB29" s="662"/>
      <c r="AC29" s="662"/>
      <c r="AD29" s="663" t="s">
        <v>233</v>
      </c>
      <c r="AE29" s="663"/>
      <c r="AF29" s="663"/>
      <c r="AG29" s="663"/>
      <c r="AH29" s="663"/>
      <c r="AI29" s="663"/>
      <c r="AJ29" s="663"/>
      <c r="AK29" s="663"/>
      <c r="AL29" s="664" t="s">
        <v>233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71</v>
      </c>
      <c r="CG29" s="657"/>
      <c r="CH29" s="657"/>
      <c r="CI29" s="657"/>
      <c r="CJ29" s="657"/>
      <c r="CK29" s="657"/>
      <c r="CL29" s="657"/>
      <c r="CM29" s="657"/>
      <c r="CN29" s="657"/>
      <c r="CO29" s="657"/>
      <c r="CP29" s="657"/>
      <c r="CQ29" s="658"/>
      <c r="CR29" s="659">
        <v>575816</v>
      </c>
      <c r="CS29" s="691"/>
      <c r="CT29" s="691"/>
      <c r="CU29" s="691"/>
      <c r="CV29" s="691"/>
      <c r="CW29" s="691"/>
      <c r="CX29" s="691"/>
      <c r="CY29" s="692"/>
      <c r="CZ29" s="664">
        <v>5.4</v>
      </c>
      <c r="DA29" s="689"/>
      <c r="DB29" s="689"/>
      <c r="DC29" s="693"/>
      <c r="DD29" s="668">
        <v>575816</v>
      </c>
      <c r="DE29" s="691"/>
      <c r="DF29" s="691"/>
      <c r="DG29" s="691"/>
      <c r="DH29" s="691"/>
      <c r="DI29" s="691"/>
      <c r="DJ29" s="691"/>
      <c r="DK29" s="692"/>
      <c r="DL29" s="668">
        <v>575816</v>
      </c>
      <c r="DM29" s="691"/>
      <c r="DN29" s="691"/>
      <c r="DO29" s="691"/>
      <c r="DP29" s="691"/>
      <c r="DQ29" s="691"/>
      <c r="DR29" s="691"/>
      <c r="DS29" s="691"/>
      <c r="DT29" s="691"/>
      <c r="DU29" s="691"/>
      <c r="DV29" s="692"/>
      <c r="DW29" s="664">
        <v>8.9</v>
      </c>
      <c r="DX29" s="689"/>
      <c r="DY29" s="689"/>
      <c r="DZ29" s="689"/>
      <c r="EA29" s="689"/>
      <c r="EB29" s="689"/>
      <c r="EC29" s="690"/>
    </row>
    <row r="30" spans="2:133" ht="11.25" customHeight="1" x14ac:dyDescent="0.2">
      <c r="B30" s="656" t="s">
        <v>305</v>
      </c>
      <c r="C30" s="657"/>
      <c r="D30" s="657"/>
      <c r="E30" s="657"/>
      <c r="F30" s="657"/>
      <c r="G30" s="657"/>
      <c r="H30" s="657"/>
      <c r="I30" s="657"/>
      <c r="J30" s="657"/>
      <c r="K30" s="657"/>
      <c r="L30" s="657"/>
      <c r="M30" s="657"/>
      <c r="N30" s="657"/>
      <c r="O30" s="657"/>
      <c r="P30" s="657"/>
      <c r="Q30" s="658"/>
      <c r="R30" s="659">
        <v>2159660</v>
      </c>
      <c r="S30" s="660"/>
      <c r="T30" s="660"/>
      <c r="U30" s="660"/>
      <c r="V30" s="660"/>
      <c r="W30" s="660"/>
      <c r="X30" s="660"/>
      <c r="Y30" s="661"/>
      <c r="Z30" s="662">
        <v>19.5</v>
      </c>
      <c r="AA30" s="662"/>
      <c r="AB30" s="662"/>
      <c r="AC30" s="662"/>
      <c r="AD30" s="663" t="s">
        <v>129</v>
      </c>
      <c r="AE30" s="663"/>
      <c r="AF30" s="663"/>
      <c r="AG30" s="663"/>
      <c r="AH30" s="663"/>
      <c r="AI30" s="663"/>
      <c r="AJ30" s="663"/>
      <c r="AK30" s="663"/>
      <c r="AL30" s="664" t="s">
        <v>129</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701"/>
      <c r="BI30" s="701"/>
      <c r="BJ30" s="701"/>
      <c r="BK30" s="701"/>
      <c r="BL30" s="701"/>
      <c r="BM30" s="701"/>
      <c r="BN30" s="701"/>
      <c r="BO30" s="701"/>
      <c r="BP30" s="701"/>
      <c r="BQ30" s="702"/>
      <c r="BR30" s="641" t="s">
        <v>307</v>
      </c>
      <c r="BS30" s="701"/>
      <c r="BT30" s="701"/>
      <c r="BU30" s="701"/>
      <c r="BV30" s="701"/>
      <c r="BW30" s="701"/>
      <c r="BX30" s="701"/>
      <c r="BY30" s="701"/>
      <c r="BZ30" s="701"/>
      <c r="CA30" s="701"/>
      <c r="CB30" s="702"/>
      <c r="CD30" s="697"/>
      <c r="CE30" s="698"/>
      <c r="CF30" s="656" t="s">
        <v>308</v>
      </c>
      <c r="CG30" s="657"/>
      <c r="CH30" s="657"/>
      <c r="CI30" s="657"/>
      <c r="CJ30" s="657"/>
      <c r="CK30" s="657"/>
      <c r="CL30" s="657"/>
      <c r="CM30" s="657"/>
      <c r="CN30" s="657"/>
      <c r="CO30" s="657"/>
      <c r="CP30" s="657"/>
      <c r="CQ30" s="658"/>
      <c r="CR30" s="659">
        <v>557498</v>
      </c>
      <c r="CS30" s="660"/>
      <c r="CT30" s="660"/>
      <c r="CU30" s="660"/>
      <c r="CV30" s="660"/>
      <c r="CW30" s="660"/>
      <c r="CX30" s="660"/>
      <c r="CY30" s="661"/>
      <c r="CZ30" s="664">
        <v>5.2</v>
      </c>
      <c r="DA30" s="689"/>
      <c r="DB30" s="689"/>
      <c r="DC30" s="693"/>
      <c r="DD30" s="668">
        <v>557498</v>
      </c>
      <c r="DE30" s="660"/>
      <c r="DF30" s="660"/>
      <c r="DG30" s="660"/>
      <c r="DH30" s="660"/>
      <c r="DI30" s="660"/>
      <c r="DJ30" s="660"/>
      <c r="DK30" s="661"/>
      <c r="DL30" s="668">
        <v>557498</v>
      </c>
      <c r="DM30" s="660"/>
      <c r="DN30" s="660"/>
      <c r="DO30" s="660"/>
      <c r="DP30" s="660"/>
      <c r="DQ30" s="660"/>
      <c r="DR30" s="660"/>
      <c r="DS30" s="660"/>
      <c r="DT30" s="660"/>
      <c r="DU30" s="660"/>
      <c r="DV30" s="661"/>
      <c r="DW30" s="664">
        <v>8.6</v>
      </c>
      <c r="DX30" s="689"/>
      <c r="DY30" s="689"/>
      <c r="DZ30" s="689"/>
      <c r="EA30" s="689"/>
      <c r="EB30" s="689"/>
      <c r="EC30" s="690"/>
    </row>
    <row r="31" spans="2:133" ht="11.25" customHeight="1" x14ac:dyDescent="0.2">
      <c r="B31" s="672" t="s">
        <v>309</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129</v>
      </c>
      <c r="AM31" s="665"/>
      <c r="AN31" s="665"/>
      <c r="AO31" s="666"/>
      <c r="AP31" s="705" t="s">
        <v>310</v>
      </c>
      <c r="AQ31" s="706"/>
      <c r="AR31" s="706"/>
      <c r="AS31" s="706"/>
      <c r="AT31" s="711" t="s">
        <v>311</v>
      </c>
      <c r="AU31" s="218"/>
      <c r="AV31" s="218"/>
      <c r="AW31" s="218"/>
      <c r="AX31" s="645" t="s">
        <v>186</v>
      </c>
      <c r="AY31" s="646"/>
      <c r="AZ31" s="646"/>
      <c r="BA31" s="646"/>
      <c r="BB31" s="646"/>
      <c r="BC31" s="646"/>
      <c r="BD31" s="646"/>
      <c r="BE31" s="646"/>
      <c r="BF31" s="647"/>
      <c r="BG31" s="715">
        <v>98.5</v>
      </c>
      <c r="BH31" s="703"/>
      <c r="BI31" s="703"/>
      <c r="BJ31" s="703"/>
      <c r="BK31" s="703"/>
      <c r="BL31" s="703"/>
      <c r="BM31" s="654">
        <v>96</v>
      </c>
      <c r="BN31" s="703"/>
      <c r="BO31" s="703"/>
      <c r="BP31" s="703"/>
      <c r="BQ31" s="704"/>
      <c r="BR31" s="715">
        <v>98.5</v>
      </c>
      <c r="BS31" s="703"/>
      <c r="BT31" s="703"/>
      <c r="BU31" s="703"/>
      <c r="BV31" s="703"/>
      <c r="BW31" s="703"/>
      <c r="BX31" s="654">
        <v>95.9</v>
      </c>
      <c r="BY31" s="703"/>
      <c r="BZ31" s="703"/>
      <c r="CA31" s="703"/>
      <c r="CB31" s="704"/>
      <c r="CD31" s="697"/>
      <c r="CE31" s="698"/>
      <c r="CF31" s="656" t="s">
        <v>312</v>
      </c>
      <c r="CG31" s="657"/>
      <c r="CH31" s="657"/>
      <c r="CI31" s="657"/>
      <c r="CJ31" s="657"/>
      <c r="CK31" s="657"/>
      <c r="CL31" s="657"/>
      <c r="CM31" s="657"/>
      <c r="CN31" s="657"/>
      <c r="CO31" s="657"/>
      <c r="CP31" s="657"/>
      <c r="CQ31" s="658"/>
      <c r="CR31" s="659">
        <v>18318</v>
      </c>
      <c r="CS31" s="691"/>
      <c r="CT31" s="691"/>
      <c r="CU31" s="691"/>
      <c r="CV31" s="691"/>
      <c r="CW31" s="691"/>
      <c r="CX31" s="691"/>
      <c r="CY31" s="692"/>
      <c r="CZ31" s="664">
        <v>0.2</v>
      </c>
      <c r="DA31" s="689"/>
      <c r="DB31" s="689"/>
      <c r="DC31" s="693"/>
      <c r="DD31" s="668">
        <v>18318</v>
      </c>
      <c r="DE31" s="691"/>
      <c r="DF31" s="691"/>
      <c r="DG31" s="691"/>
      <c r="DH31" s="691"/>
      <c r="DI31" s="691"/>
      <c r="DJ31" s="691"/>
      <c r="DK31" s="692"/>
      <c r="DL31" s="668">
        <v>18318</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313</v>
      </c>
      <c r="C32" s="657"/>
      <c r="D32" s="657"/>
      <c r="E32" s="657"/>
      <c r="F32" s="657"/>
      <c r="G32" s="657"/>
      <c r="H32" s="657"/>
      <c r="I32" s="657"/>
      <c r="J32" s="657"/>
      <c r="K32" s="657"/>
      <c r="L32" s="657"/>
      <c r="M32" s="657"/>
      <c r="N32" s="657"/>
      <c r="O32" s="657"/>
      <c r="P32" s="657"/>
      <c r="Q32" s="658"/>
      <c r="R32" s="659">
        <v>977896</v>
      </c>
      <c r="S32" s="660"/>
      <c r="T32" s="660"/>
      <c r="U32" s="660"/>
      <c r="V32" s="660"/>
      <c r="W32" s="660"/>
      <c r="X32" s="660"/>
      <c r="Y32" s="661"/>
      <c r="Z32" s="662">
        <v>8.8000000000000007</v>
      </c>
      <c r="AA32" s="662"/>
      <c r="AB32" s="662"/>
      <c r="AC32" s="662"/>
      <c r="AD32" s="663" t="s">
        <v>233</v>
      </c>
      <c r="AE32" s="663"/>
      <c r="AF32" s="663"/>
      <c r="AG32" s="663"/>
      <c r="AH32" s="663"/>
      <c r="AI32" s="663"/>
      <c r="AJ32" s="663"/>
      <c r="AK32" s="663"/>
      <c r="AL32" s="664" t="s">
        <v>233</v>
      </c>
      <c r="AM32" s="665"/>
      <c r="AN32" s="665"/>
      <c r="AO32" s="666"/>
      <c r="AP32" s="707"/>
      <c r="AQ32" s="708"/>
      <c r="AR32" s="708"/>
      <c r="AS32" s="708"/>
      <c r="AT32" s="712"/>
      <c r="AU32" s="214" t="s">
        <v>314</v>
      </c>
      <c r="AX32" s="656" t="s">
        <v>315</v>
      </c>
      <c r="AY32" s="657"/>
      <c r="AZ32" s="657"/>
      <c r="BA32" s="657"/>
      <c r="BB32" s="657"/>
      <c r="BC32" s="657"/>
      <c r="BD32" s="657"/>
      <c r="BE32" s="657"/>
      <c r="BF32" s="658"/>
      <c r="BG32" s="716">
        <v>97.8</v>
      </c>
      <c r="BH32" s="691"/>
      <c r="BI32" s="691"/>
      <c r="BJ32" s="691"/>
      <c r="BK32" s="691"/>
      <c r="BL32" s="691"/>
      <c r="BM32" s="665">
        <v>94.4</v>
      </c>
      <c r="BN32" s="691"/>
      <c r="BO32" s="691"/>
      <c r="BP32" s="691"/>
      <c r="BQ32" s="714"/>
      <c r="BR32" s="716">
        <v>98</v>
      </c>
      <c r="BS32" s="691"/>
      <c r="BT32" s="691"/>
      <c r="BU32" s="691"/>
      <c r="BV32" s="691"/>
      <c r="BW32" s="691"/>
      <c r="BX32" s="665">
        <v>94.3</v>
      </c>
      <c r="BY32" s="691"/>
      <c r="BZ32" s="691"/>
      <c r="CA32" s="691"/>
      <c r="CB32" s="714"/>
      <c r="CD32" s="699"/>
      <c r="CE32" s="700"/>
      <c r="CF32" s="656" t="s">
        <v>316</v>
      </c>
      <c r="CG32" s="657"/>
      <c r="CH32" s="657"/>
      <c r="CI32" s="657"/>
      <c r="CJ32" s="657"/>
      <c r="CK32" s="657"/>
      <c r="CL32" s="657"/>
      <c r="CM32" s="657"/>
      <c r="CN32" s="657"/>
      <c r="CO32" s="657"/>
      <c r="CP32" s="657"/>
      <c r="CQ32" s="658"/>
      <c r="CR32" s="659" t="s">
        <v>129</v>
      </c>
      <c r="CS32" s="660"/>
      <c r="CT32" s="660"/>
      <c r="CU32" s="660"/>
      <c r="CV32" s="660"/>
      <c r="CW32" s="660"/>
      <c r="CX32" s="660"/>
      <c r="CY32" s="661"/>
      <c r="CZ32" s="664" t="s">
        <v>233</v>
      </c>
      <c r="DA32" s="689"/>
      <c r="DB32" s="689"/>
      <c r="DC32" s="693"/>
      <c r="DD32" s="668" t="s">
        <v>233</v>
      </c>
      <c r="DE32" s="660"/>
      <c r="DF32" s="660"/>
      <c r="DG32" s="660"/>
      <c r="DH32" s="660"/>
      <c r="DI32" s="660"/>
      <c r="DJ32" s="660"/>
      <c r="DK32" s="661"/>
      <c r="DL32" s="668" t="s">
        <v>233</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2">
      <c r="B33" s="656" t="s">
        <v>317</v>
      </c>
      <c r="C33" s="657"/>
      <c r="D33" s="657"/>
      <c r="E33" s="657"/>
      <c r="F33" s="657"/>
      <c r="G33" s="657"/>
      <c r="H33" s="657"/>
      <c r="I33" s="657"/>
      <c r="J33" s="657"/>
      <c r="K33" s="657"/>
      <c r="L33" s="657"/>
      <c r="M33" s="657"/>
      <c r="N33" s="657"/>
      <c r="O33" s="657"/>
      <c r="P33" s="657"/>
      <c r="Q33" s="658"/>
      <c r="R33" s="659">
        <v>35136</v>
      </c>
      <c r="S33" s="660"/>
      <c r="T33" s="660"/>
      <c r="U33" s="660"/>
      <c r="V33" s="660"/>
      <c r="W33" s="660"/>
      <c r="X33" s="660"/>
      <c r="Y33" s="661"/>
      <c r="Z33" s="662">
        <v>0.3</v>
      </c>
      <c r="AA33" s="662"/>
      <c r="AB33" s="662"/>
      <c r="AC33" s="662"/>
      <c r="AD33" s="663">
        <v>494</v>
      </c>
      <c r="AE33" s="663"/>
      <c r="AF33" s="663"/>
      <c r="AG33" s="663"/>
      <c r="AH33" s="663"/>
      <c r="AI33" s="663"/>
      <c r="AJ33" s="663"/>
      <c r="AK33" s="663"/>
      <c r="AL33" s="664">
        <v>0</v>
      </c>
      <c r="AM33" s="665"/>
      <c r="AN33" s="665"/>
      <c r="AO33" s="666"/>
      <c r="AP33" s="709"/>
      <c r="AQ33" s="710"/>
      <c r="AR33" s="710"/>
      <c r="AS33" s="710"/>
      <c r="AT33" s="713"/>
      <c r="AU33" s="219"/>
      <c r="AV33" s="219"/>
      <c r="AW33" s="219"/>
      <c r="AX33" s="680" t="s">
        <v>318</v>
      </c>
      <c r="AY33" s="681"/>
      <c r="AZ33" s="681"/>
      <c r="BA33" s="681"/>
      <c r="BB33" s="681"/>
      <c r="BC33" s="681"/>
      <c r="BD33" s="681"/>
      <c r="BE33" s="681"/>
      <c r="BF33" s="682"/>
      <c r="BG33" s="717">
        <v>99</v>
      </c>
      <c r="BH33" s="718"/>
      <c r="BI33" s="718"/>
      <c r="BJ33" s="718"/>
      <c r="BK33" s="718"/>
      <c r="BL33" s="718"/>
      <c r="BM33" s="719">
        <v>97.3</v>
      </c>
      <c r="BN33" s="718"/>
      <c r="BO33" s="718"/>
      <c r="BP33" s="718"/>
      <c r="BQ33" s="720"/>
      <c r="BR33" s="717">
        <v>98.8</v>
      </c>
      <c r="BS33" s="718"/>
      <c r="BT33" s="718"/>
      <c r="BU33" s="718"/>
      <c r="BV33" s="718"/>
      <c r="BW33" s="718"/>
      <c r="BX33" s="719">
        <v>97</v>
      </c>
      <c r="BY33" s="718"/>
      <c r="BZ33" s="718"/>
      <c r="CA33" s="718"/>
      <c r="CB33" s="720"/>
      <c r="CD33" s="656" t="s">
        <v>319</v>
      </c>
      <c r="CE33" s="657"/>
      <c r="CF33" s="657"/>
      <c r="CG33" s="657"/>
      <c r="CH33" s="657"/>
      <c r="CI33" s="657"/>
      <c r="CJ33" s="657"/>
      <c r="CK33" s="657"/>
      <c r="CL33" s="657"/>
      <c r="CM33" s="657"/>
      <c r="CN33" s="657"/>
      <c r="CO33" s="657"/>
      <c r="CP33" s="657"/>
      <c r="CQ33" s="658"/>
      <c r="CR33" s="659">
        <v>4767679</v>
      </c>
      <c r="CS33" s="691"/>
      <c r="CT33" s="691"/>
      <c r="CU33" s="691"/>
      <c r="CV33" s="691"/>
      <c r="CW33" s="691"/>
      <c r="CX33" s="691"/>
      <c r="CY33" s="692"/>
      <c r="CZ33" s="664">
        <v>44.5</v>
      </c>
      <c r="DA33" s="689"/>
      <c r="DB33" s="689"/>
      <c r="DC33" s="693"/>
      <c r="DD33" s="668">
        <v>4152975</v>
      </c>
      <c r="DE33" s="691"/>
      <c r="DF33" s="691"/>
      <c r="DG33" s="691"/>
      <c r="DH33" s="691"/>
      <c r="DI33" s="691"/>
      <c r="DJ33" s="691"/>
      <c r="DK33" s="692"/>
      <c r="DL33" s="668">
        <v>2866761</v>
      </c>
      <c r="DM33" s="691"/>
      <c r="DN33" s="691"/>
      <c r="DO33" s="691"/>
      <c r="DP33" s="691"/>
      <c r="DQ33" s="691"/>
      <c r="DR33" s="691"/>
      <c r="DS33" s="691"/>
      <c r="DT33" s="691"/>
      <c r="DU33" s="691"/>
      <c r="DV33" s="692"/>
      <c r="DW33" s="664">
        <v>44.5</v>
      </c>
      <c r="DX33" s="689"/>
      <c r="DY33" s="689"/>
      <c r="DZ33" s="689"/>
      <c r="EA33" s="689"/>
      <c r="EB33" s="689"/>
      <c r="EC33" s="690"/>
    </row>
    <row r="34" spans="2:133" ht="11.25" customHeight="1" x14ac:dyDescent="0.2">
      <c r="B34" s="656" t="s">
        <v>320</v>
      </c>
      <c r="C34" s="657"/>
      <c r="D34" s="657"/>
      <c r="E34" s="657"/>
      <c r="F34" s="657"/>
      <c r="G34" s="657"/>
      <c r="H34" s="657"/>
      <c r="I34" s="657"/>
      <c r="J34" s="657"/>
      <c r="K34" s="657"/>
      <c r="L34" s="657"/>
      <c r="M34" s="657"/>
      <c r="N34" s="657"/>
      <c r="O34" s="657"/>
      <c r="P34" s="657"/>
      <c r="Q34" s="658"/>
      <c r="R34" s="659">
        <v>13308</v>
      </c>
      <c r="S34" s="660"/>
      <c r="T34" s="660"/>
      <c r="U34" s="660"/>
      <c r="V34" s="660"/>
      <c r="W34" s="660"/>
      <c r="X34" s="660"/>
      <c r="Y34" s="661"/>
      <c r="Z34" s="662">
        <v>0.1</v>
      </c>
      <c r="AA34" s="662"/>
      <c r="AB34" s="662"/>
      <c r="AC34" s="662"/>
      <c r="AD34" s="663" t="s">
        <v>233</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1851596</v>
      </c>
      <c r="CS34" s="660"/>
      <c r="CT34" s="660"/>
      <c r="CU34" s="660"/>
      <c r="CV34" s="660"/>
      <c r="CW34" s="660"/>
      <c r="CX34" s="660"/>
      <c r="CY34" s="661"/>
      <c r="CZ34" s="664">
        <v>17.3</v>
      </c>
      <c r="DA34" s="689"/>
      <c r="DB34" s="689"/>
      <c r="DC34" s="693"/>
      <c r="DD34" s="668">
        <v>1552600</v>
      </c>
      <c r="DE34" s="660"/>
      <c r="DF34" s="660"/>
      <c r="DG34" s="660"/>
      <c r="DH34" s="660"/>
      <c r="DI34" s="660"/>
      <c r="DJ34" s="660"/>
      <c r="DK34" s="661"/>
      <c r="DL34" s="668">
        <v>1323405</v>
      </c>
      <c r="DM34" s="660"/>
      <c r="DN34" s="660"/>
      <c r="DO34" s="660"/>
      <c r="DP34" s="660"/>
      <c r="DQ34" s="660"/>
      <c r="DR34" s="660"/>
      <c r="DS34" s="660"/>
      <c r="DT34" s="660"/>
      <c r="DU34" s="660"/>
      <c r="DV34" s="661"/>
      <c r="DW34" s="664">
        <v>20.5</v>
      </c>
      <c r="DX34" s="689"/>
      <c r="DY34" s="689"/>
      <c r="DZ34" s="689"/>
      <c r="EA34" s="689"/>
      <c r="EB34" s="689"/>
      <c r="EC34" s="690"/>
    </row>
    <row r="35" spans="2:133" ht="11.25" customHeight="1" x14ac:dyDescent="0.2">
      <c r="B35" s="656" t="s">
        <v>322</v>
      </c>
      <c r="C35" s="657"/>
      <c r="D35" s="657"/>
      <c r="E35" s="657"/>
      <c r="F35" s="657"/>
      <c r="G35" s="657"/>
      <c r="H35" s="657"/>
      <c r="I35" s="657"/>
      <c r="J35" s="657"/>
      <c r="K35" s="657"/>
      <c r="L35" s="657"/>
      <c r="M35" s="657"/>
      <c r="N35" s="657"/>
      <c r="O35" s="657"/>
      <c r="P35" s="657"/>
      <c r="Q35" s="658"/>
      <c r="R35" s="659">
        <v>319085</v>
      </c>
      <c r="S35" s="660"/>
      <c r="T35" s="660"/>
      <c r="U35" s="660"/>
      <c r="V35" s="660"/>
      <c r="W35" s="660"/>
      <c r="X35" s="660"/>
      <c r="Y35" s="661"/>
      <c r="Z35" s="662">
        <v>2.9</v>
      </c>
      <c r="AA35" s="662"/>
      <c r="AB35" s="662"/>
      <c r="AC35" s="662"/>
      <c r="AD35" s="663" t="s">
        <v>129</v>
      </c>
      <c r="AE35" s="663"/>
      <c r="AF35" s="663"/>
      <c r="AG35" s="663"/>
      <c r="AH35" s="663"/>
      <c r="AI35" s="663"/>
      <c r="AJ35" s="663"/>
      <c r="AK35" s="663"/>
      <c r="AL35" s="664" t="s">
        <v>233</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33379</v>
      </c>
      <c r="CS35" s="691"/>
      <c r="CT35" s="691"/>
      <c r="CU35" s="691"/>
      <c r="CV35" s="691"/>
      <c r="CW35" s="691"/>
      <c r="CX35" s="691"/>
      <c r="CY35" s="692"/>
      <c r="CZ35" s="664">
        <v>0.3</v>
      </c>
      <c r="DA35" s="689"/>
      <c r="DB35" s="689"/>
      <c r="DC35" s="693"/>
      <c r="DD35" s="668">
        <v>32828</v>
      </c>
      <c r="DE35" s="691"/>
      <c r="DF35" s="691"/>
      <c r="DG35" s="691"/>
      <c r="DH35" s="691"/>
      <c r="DI35" s="691"/>
      <c r="DJ35" s="691"/>
      <c r="DK35" s="692"/>
      <c r="DL35" s="668">
        <v>32638</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326</v>
      </c>
      <c r="C36" s="657"/>
      <c r="D36" s="657"/>
      <c r="E36" s="657"/>
      <c r="F36" s="657"/>
      <c r="G36" s="657"/>
      <c r="H36" s="657"/>
      <c r="I36" s="657"/>
      <c r="J36" s="657"/>
      <c r="K36" s="657"/>
      <c r="L36" s="657"/>
      <c r="M36" s="657"/>
      <c r="N36" s="657"/>
      <c r="O36" s="657"/>
      <c r="P36" s="657"/>
      <c r="Q36" s="658"/>
      <c r="R36" s="659">
        <v>704911</v>
      </c>
      <c r="S36" s="660"/>
      <c r="T36" s="660"/>
      <c r="U36" s="660"/>
      <c r="V36" s="660"/>
      <c r="W36" s="660"/>
      <c r="X36" s="660"/>
      <c r="Y36" s="661"/>
      <c r="Z36" s="662">
        <v>6.4</v>
      </c>
      <c r="AA36" s="662"/>
      <c r="AB36" s="662"/>
      <c r="AC36" s="662"/>
      <c r="AD36" s="663" t="s">
        <v>233</v>
      </c>
      <c r="AE36" s="663"/>
      <c r="AF36" s="663"/>
      <c r="AG36" s="663"/>
      <c r="AH36" s="663"/>
      <c r="AI36" s="663"/>
      <c r="AJ36" s="663"/>
      <c r="AK36" s="663"/>
      <c r="AL36" s="664" t="s">
        <v>233</v>
      </c>
      <c r="AM36" s="665"/>
      <c r="AN36" s="665"/>
      <c r="AO36" s="666"/>
      <c r="AP36" s="222"/>
      <c r="AQ36" s="725" t="s">
        <v>327</v>
      </c>
      <c r="AR36" s="726"/>
      <c r="AS36" s="726"/>
      <c r="AT36" s="726"/>
      <c r="AU36" s="726"/>
      <c r="AV36" s="726"/>
      <c r="AW36" s="726"/>
      <c r="AX36" s="726"/>
      <c r="AY36" s="727"/>
      <c r="AZ36" s="648">
        <v>1125992</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178572</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1351934</v>
      </c>
      <c r="CS36" s="660"/>
      <c r="CT36" s="660"/>
      <c r="CU36" s="660"/>
      <c r="CV36" s="660"/>
      <c r="CW36" s="660"/>
      <c r="CX36" s="660"/>
      <c r="CY36" s="661"/>
      <c r="CZ36" s="664">
        <v>12.6</v>
      </c>
      <c r="DA36" s="689"/>
      <c r="DB36" s="689"/>
      <c r="DC36" s="693"/>
      <c r="DD36" s="668">
        <v>1318521</v>
      </c>
      <c r="DE36" s="660"/>
      <c r="DF36" s="660"/>
      <c r="DG36" s="660"/>
      <c r="DH36" s="660"/>
      <c r="DI36" s="660"/>
      <c r="DJ36" s="660"/>
      <c r="DK36" s="661"/>
      <c r="DL36" s="668">
        <v>851628</v>
      </c>
      <c r="DM36" s="660"/>
      <c r="DN36" s="660"/>
      <c r="DO36" s="660"/>
      <c r="DP36" s="660"/>
      <c r="DQ36" s="660"/>
      <c r="DR36" s="660"/>
      <c r="DS36" s="660"/>
      <c r="DT36" s="660"/>
      <c r="DU36" s="660"/>
      <c r="DV36" s="661"/>
      <c r="DW36" s="664">
        <v>13.2</v>
      </c>
      <c r="DX36" s="689"/>
      <c r="DY36" s="689"/>
      <c r="DZ36" s="689"/>
      <c r="EA36" s="689"/>
      <c r="EB36" s="689"/>
      <c r="EC36" s="690"/>
    </row>
    <row r="37" spans="2:133" ht="11.25" customHeight="1" x14ac:dyDescent="0.2">
      <c r="B37" s="656" t="s">
        <v>330</v>
      </c>
      <c r="C37" s="657"/>
      <c r="D37" s="657"/>
      <c r="E37" s="657"/>
      <c r="F37" s="657"/>
      <c r="G37" s="657"/>
      <c r="H37" s="657"/>
      <c r="I37" s="657"/>
      <c r="J37" s="657"/>
      <c r="K37" s="657"/>
      <c r="L37" s="657"/>
      <c r="M37" s="657"/>
      <c r="N37" s="657"/>
      <c r="O37" s="657"/>
      <c r="P37" s="657"/>
      <c r="Q37" s="658"/>
      <c r="R37" s="659">
        <v>133151</v>
      </c>
      <c r="S37" s="660"/>
      <c r="T37" s="660"/>
      <c r="U37" s="660"/>
      <c r="V37" s="660"/>
      <c r="W37" s="660"/>
      <c r="X37" s="660"/>
      <c r="Y37" s="661"/>
      <c r="Z37" s="662">
        <v>1.2</v>
      </c>
      <c r="AA37" s="662"/>
      <c r="AB37" s="662"/>
      <c r="AC37" s="662"/>
      <c r="AD37" s="663">
        <v>9348</v>
      </c>
      <c r="AE37" s="663"/>
      <c r="AF37" s="663"/>
      <c r="AG37" s="663"/>
      <c r="AH37" s="663"/>
      <c r="AI37" s="663"/>
      <c r="AJ37" s="663"/>
      <c r="AK37" s="663"/>
      <c r="AL37" s="664">
        <v>0.1</v>
      </c>
      <c r="AM37" s="665"/>
      <c r="AN37" s="665"/>
      <c r="AO37" s="666"/>
      <c r="AQ37" s="722" t="s">
        <v>331</v>
      </c>
      <c r="AR37" s="723"/>
      <c r="AS37" s="723"/>
      <c r="AT37" s="723"/>
      <c r="AU37" s="723"/>
      <c r="AV37" s="723"/>
      <c r="AW37" s="723"/>
      <c r="AX37" s="723"/>
      <c r="AY37" s="724"/>
      <c r="AZ37" s="659">
        <v>192932</v>
      </c>
      <c r="BA37" s="660"/>
      <c r="BB37" s="660"/>
      <c r="BC37" s="660"/>
      <c r="BD37" s="691"/>
      <c r="BE37" s="691"/>
      <c r="BF37" s="714"/>
      <c r="BG37" s="656" t="s">
        <v>332</v>
      </c>
      <c r="BH37" s="657"/>
      <c r="BI37" s="657"/>
      <c r="BJ37" s="657"/>
      <c r="BK37" s="657"/>
      <c r="BL37" s="657"/>
      <c r="BM37" s="657"/>
      <c r="BN37" s="657"/>
      <c r="BO37" s="657"/>
      <c r="BP37" s="657"/>
      <c r="BQ37" s="657"/>
      <c r="BR37" s="657"/>
      <c r="BS37" s="657"/>
      <c r="BT37" s="657"/>
      <c r="BU37" s="658"/>
      <c r="BV37" s="659">
        <v>126572</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565731</v>
      </c>
      <c r="CS37" s="691"/>
      <c r="CT37" s="691"/>
      <c r="CU37" s="691"/>
      <c r="CV37" s="691"/>
      <c r="CW37" s="691"/>
      <c r="CX37" s="691"/>
      <c r="CY37" s="692"/>
      <c r="CZ37" s="664">
        <v>5.3</v>
      </c>
      <c r="DA37" s="689"/>
      <c r="DB37" s="689"/>
      <c r="DC37" s="693"/>
      <c r="DD37" s="668">
        <v>565731</v>
      </c>
      <c r="DE37" s="691"/>
      <c r="DF37" s="691"/>
      <c r="DG37" s="691"/>
      <c r="DH37" s="691"/>
      <c r="DI37" s="691"/>
      <c r="DJ37" s="691"/>
      <c r="DK37" s="692"/>
      <c r="DL37" s="668">
        <v>565271</v>
      </c>
      <c r="DM37" s="691"/>
      <c r="DN37" s="691"/>
      <c r="DO37" s="691"/>
      <c r="DP37" s="691"/>
      <c r="DQ37" s="691"/>
      <c r="DR37" s="691"/>
      <c r="DS37" s="691"/>
      <c r="DT37" s="691"/>
      <c r="DU37" s="691"/>
      <c r="DV37" s="692"/>
      <c r="DW37" s="664">
        <v>8.8000000000000007</v>
      </c>
      <c r="DX37" s="689"/>
      <c r="DY37" s="689"/>
      <c r="DZ37" s="689"/>
      <c r="EA37" s="689"/>
      <c r="EB37" s="689"/>
      <c r="EC37" s="690"/>
    </row>
    <row r="38" spans="2:133" ht="11.25" customHeight="1" x14ac:dyDescent="0.2">
      <c r="B38" s="656" t="s">
        <v>334</v>
      </c>
      <c r="C38" s="657"/>
      <c r="D38" s="657"/>
      <c r="E38" s="657"/>
      <c r="F38" s="657"/>
      <c r="G38" s="657"/>
      <c r="H38" s="657"/>
      <c r="I38" s="657"/>
      <c r="J38" s="657"/>
      <c r="K38" s="657"/>
      <c r="L38" s="657"/>
      <c r="M38" s="657"/>
      <c r="N38" s="657"/>
      <c r="O38" s="657"/>
      <c r="P38" s="657"/>
      <c r="Q38" s="658"/>
      <c r="R38" s="659">
        <v>281387</v>
      </c>
      <c r="S38" s="660"/>
      <c r="T38" s="660"/>
      <c r="U38" s="660"/>
      <c r="V38" s="660"/>
      <c r="W38" s="660"/>
      <c r="X38" s="660"/>
      <c r="Y38" s="661"/>
      <c r="Z38" s="662">
        <v>2.5</v>
      </c>
      <c r="AA38" s="662"/>
      <c r="AB38" s="662"/>
      <c r="AC38" s="662"/>
      <c r="AD38" s="663" t="s">
        <v>129</v>
      </c>
      <c r="AE38" s="663"/>
      <c r="AF38" s="663"/>
      <c r="AG38" s="663"/>
      <c r="AH38" s="663"/>
      <c r="AI38" s="663"/>
      <c r="AJ38" s="663"/>
      <c r="AK38" s="663"/>
      <c r="AL38" s="664" t="s">
        <v>233</v>
      </c>
      <c r="AM38" s="665"/>
      <c r="AN38" s="665"/>
      <c r="AO38" s="666"/>
      <c r="AQ38" s="722" t="s">
        <v>335</v>
      </c>
      <c r="AR38" s="723"/>
      <c r="AS38" s="723"/>
      <c r="AT38" s="723"/>
      <c r="AU38" s="723"/>
      <c r="AV38" s="723"/>
      <c r="AW38" s="723"/>
      <c r="AX38" s="723"/>
      <c r="AY38" s="724"/>
      <c r="AZ38" s="659" t="s">
        <v>129</v>
      </c>
      <c r="BA38" s="660"/>
      <c r="BB38" s="660"/>
      <c r="BC38" s="660"/>
      <c r="BD38" s="691"/>
      <c r="BE38" s="691"/>
      <c r="BF38" s="714"/>
      <c r="BG38" s="656" t="s">
        <v>336</v>
      </c>
      <c r="BH38" s="657"/>
      <c r="BI38" s="657"/>
      <c r="BJ38" s="657"/>
      <c r="BK38" s="657"/>
      <c r="BL38" s="657"/>
      <c r="BM38" s="657"/>
      <c r="BN38" s="657"/>
      <c r="BO38" s="657"/>
      <c r="BP38" s="657"/>
      <c r="BQ38" s="657"/>
      <c r="BR38" s="657"/>
      <c r="BS38" s="657"/>
      <c r="BT38" s="657"/>
      <c r="BU38" s="658"/>
      <c r="BV38" s="659">
        <v>3904</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933060</v>
      </c>
      <c r="CS38" s="660"/>
      <c r="CT38" s="660"/>
      <c r="CU38" s="660"/>
      <c r="CV38" s="660"/>
      <c r="CW38" s="660"/>
      <c r="CX38" s="660"/>
      <c r="CY38" s="661"/>
      <c r="CZ38" s="664">
        <v>8.6999999999999993</v>
      </c>
      <c r="DA38" s="689"/>
      <c r="DB38" s="689"/>
      <c r="DC38" s="693"/>
      <c r="DD38" s="668">
        <v>676425</v>
      </c>
      <c r="DE38" s="660"/>
      <c r="DF38" s="660"/>
      <c r="DG38" s="660"/>
      <c r="DH38" s="660"/>
      <c r="DI38" s="660"/>
      <c r="DJ38" s="660"/>
      <c r="DK38" s="661"/>
      <c r="DL38" s="668">
        <v>659090</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2">
      <c r="B39" s="656" t="s">
        <v>338</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339</v>
      </c>
      <c r="AR39" s="723"/>
      <c r="AS39" s="723"/>
      <c r="AT39" s="723"/>
      <c r="AU39" s="723"/>
      <c r="AV39" s="723"/>
      <c r="AW39" s="723"/>
      <c r="AX39" s="723"/>
      <c r="AY39" s="724"/>
      <c r="AZ39" s="659" t="s">
        <v>129</v>
      </c>
      <c r="BA39" s="660"/>
      <c r="BB39" s="660"/>
      <c r="BC39" s="660"/>
      <c r="BD39" s="691"/>
      <c r="BE39" s="691"/>
      <c r="BF39" s="714"/>
      <c r="BG39" s="656" t="s">
        <v>340</v>
      </c>
      <c r="BH39" s="657"/>
      <c r="BI39" s="657"/>
      <c r="BJ39" s="657"/>
      <c r="BK39" s="657"/>
      <c r="BL39" s="657"/>
      <c r="BM39" s="657"/>
      <c r="BN39" s="657"/>
      <c r="BO39" s="657"/>
      <c r="BP39" s="657"/>
      <c r="BQ39" s="657"/>
      <c r="BR39" s="657"/>
      <c r="BS39" s="657"/>
      <c r="BT39" s="657"/>
      <c r="BU39" s="658"/>
      <c r="BV39" s="659">
        <v>6164</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572710</v>
      </c>
      <c r="CS39" s="691"/>
      <c r="CT39" s="691"/>
      <c r="CU39" s="691"/>
      <c r="CV39" s="691"/>
      <c r="CW39" s="691"/>
      <c r="CX39" s="691"/>
      <c r="CY39" s="692"/>
      <c r="CZ39" s="664">
        <v>5.3</v>
      </c>
      <c r="DA39" s="689"/>
      <c r="DB39" s="689"/>
      <c r="DC39" s="693"/>
      <c r="DD39" s="668">
        <v>572601</v>
      </c>
      <c r="DE39" s="691"/>
      <c r="DF39" s="691"/>
      <c r="DG39" s="691"/>
      <c r="DH39" s="691"/>
      <c r="DI39" s="691"/>
      <c r="DJ39" s="691"/>
      <c r="DK39" s="692"/>
      <c r="DL39" s="668" t="s">
        <v>129</v>
      </c>
      <c r="DM39" s="691"/>
      <c r="DN39" s="691"/>
      <c r="DO39" s="691"/>
      <c r="DP39" s="691"/>
      <c r="DQ39" s="691"/>
      <c r="DR39" s="691"/>
      <c r="DS39" s="691"/>
      <c r="DT39" s="691"/>
      <c r="DU39" s="691"/>
      <c r="DV39" s="692"/>
      <c r="DW39" s="664" t="s">
        <v>233</v>
      </c>
      <c r="DX39" s="689"/>
      <c r="DY39" s="689"/>
      <c r="DZ39" s="689"/>
      <c r="EA39" s="689"/>
      <c r="EB39" s="689"/>
      <c r="EC39" s="690"/>
    </row>
    <row r="40" spans="2:133" ht="11.25" customHeight="1" x14ac:dyDescent="0.2">
      <c r="B40" s="656" t="s">
        <v>342</v>
      </c>
      <c r="C40" s="657"/>
      <c r="D40" s="657"/>
      <c r="E40" s="657"/>
      <c r="F40" s="657"/>
      <c r="G40" s="657"/>
      <c r="H40" s="657"/>
      <c r="I40" s="657"/>
      <c r="J40" s="657"/>
      <c r="K40" s="657"/>
      <c r="L40" s="657"/>
      <c r="M40" s="657"/>
      <c r="N40" s="657"/>
      <c r="O40" s="657"/>
      <c r="P40" s="657"/>
      <c r="Q40" s="658"/>
      <c r="R40" s="659">
        <v>161287</v>
      </c>
      <c r="S40" s="660"/>
      <c r="T40" s="660"/>
      <c r="U40" s="660"/>
      <c r="V40" s="660"/>
      <c r="W40" s="660"/>
      <c r="X40" s="660"/>
      <c r="Y40" s="661"/>
      <c r="Z40" s="662">
        <v>1.5</v>
      </c>
      <c r="AA40" s="662"/>
      <c r="AB40" s="662"/>
      <c r="AC40" s="662"/>
      <c r="AD40" s="663" t="s">
        <v>233</v>
      </c>
      <c r="AE40" s="663"/>
      <c r="AF40" s="663"/>
      <c r="AG40" s="663"/>
      <c r="AH40" s="663"/>
      <c r="AI40" s="663"/>
      <c r="AJ40" s="663"/>
      <c r="AK40" s="663"/>
      <c r="AL40" s="664" t="s">
        <v>129</v>
      </c>
      <c r="AM40" s="665"/>
      <c r="AN40" s="665"/>
      <c r="AO40" s="666"/>
      <c r="AQ40" s="722" t="s">
        <v>343</v>
      </c>
      <c r="AR40" s="723"/>
      <c r="AS40" s="723"/>
      <c r="AT40" s="723"/>
      <c r="AU40" s="723"/>
      <c r="AV40" s="723"/>
      <c r="AW40" s="723"/>
      <c r="AX40" s="723"/>
      <c r="AY40" s="724"/>
      <c r="AZ40" s="659" t="s">
        <v>233</v>
      </c>
      <c r="BA40" s="660"/>
      <c r="BB40" s="660"/>
      <c r="BC40" s="660"/>
      <c r="BD40" s="691"/>
      <c r="BE40" s="691"/>
      <c r="BF40" s="714"/>
      <c r="BG40" s="707" t="s">
        <v>344</v>
      </c>
      <c r="BH40" s="708"/>
      <c r="BI40" s="708"/>
      <c r="BJ40" s="708"/>
      <c r="BK40" s="708"/>
      <c r="BL40" s="223"/>
      <c r="BM40" s="657" t="s">
        <v>345</v>
      </c>
      <c r="BN40" s="657"/>
      <c r="BO40" s="657"/>
      <c r="BP40" s="657"/>
      <c r="BQ40" s="657"/>
      <c r="BR40" s="657"/>
      <c r="BS40" s="657"/>
      <c r="BT40" s="657"/>
      <c r="BU40" s="658"/>
      <c r="BV40" s="659">
        <v>109</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25000</v>
      </c>
      <c r="CS40" s="660"/>
      <c r="CT40" s="660"/>
      <c r="CU40" s="660"/>
      <c r="CV40" s="660"/>
      <c r="CW40" s="660"/>
      <c r="CX40" s="660"/>
      <c r="CY40" s="661"/>
      <c r="CZ40" s="664">
        <v>0.2</v>
      </c>
      <c r="DA40" s="689"/>
      <c r="DB40" s="689"/>
      <c r="DC40" s="693"/>
      <c r="DD40" s="668" t="s">
        <v>233</v>
      </c>
      <c r="DE40" s="660"/>
      <c r="DF40" s="660"/>
      <c r="DG40" s="660"/>
      <c r="DH40" s="660"/>
      <c r="DI40" s="660"/>
      <c r="DJ40" s="660"/>
      <c r="DK40" s="661"/>
      <c r="DL40" s="668" t="s">
        <v>129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2">
      <c r="B41" s="680" t="s">
        <v>347</v>
      </c>
      <c r="C41" s="681"/>
      <c r="D41" s="681"/>
      <c r="E41" s="681"/>
      <c r="F41" s="681"/>
      <c r="G41" s="681"/>
      <c r="H41" s="681"/>
      <c r="I41" s="681"/>
      <c r="J41" s="681"/>
      <c r="K41" s="681"/>
      <c r="L41" s="681"/>
      <c r="M41" s="681"/>
      <c r="N41" s="681"/>
      <c r="O41" s="681"/>
      <c r="P41" s="681"/>
      <c r="Q41" s="682"/>
      <c r="R41" s="731">
        <v>11057749</v>
      </c>
      <c r="S41" s="732"/>
      <c r="T41" s="732"/>
      <c r="U41" s="732"/>
      <c r="V41" s="732"/>
      <c r="W41" s="732"/>
      <c r="X41" s="732"/>
      <c r="Y41" s="736"/>
      <c r="Z41" s="737">
        <v>100</v>
      </c>
      <c r="AA41" s="737"/>
      <c r="AB41" s="737"/>
      <c r="AC41" s="737"/>
      <c r="AD41" s="738">
        <v>6284554</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270519</v>
      </c>
      <c r="BA41" s="660"/>
      <c r="BB41" s="660"/>
      <c r="BC41" s="660"/>
      <c r="BD41" s="691"/>
      <c r="BE41" s="691"/>
      <c r="BF41" s="714"/>
      <c r="BG41" s="707"/>
      <c r="BH41" s="708"/>
      <c r="BI41" s="708"/>
      <c r="BJ41" s="708"/>
      <c r="BK41" s="708"/>
      <c r="BL41" s="223"/>
      <c r="BM41" s="657" t="s">
        <v>349</v>
      </c>
      <c r="BN41" s="657"/>
      <c r="BO41" s="657"/>
      <c r="BP41" s="657"/>
      <c r="BQ41" s="657"/>
      <c r="BR41" s="657"/>
      <c r="BS41" s="657"/>
      <c r="BT41" s="657"/>
      <c r="BU41" s="658"/>
      <c r="BV41" s="659" t="s">
        <v>233</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233</v>
      </c>
      <c r="CS41" s="691"/>
      <c r="CT41" s="691"/>
      <c r="CU41" s="691"/>
      <c r="CV41" s="691"/>
      <c r="CW41" s="691"/>
      <c r="CX41" s="691"/>
      <c r="CY41" s="692"/>
      <c r="CZ41" s="664" t="s">
        <v>129</v>
      </c>
      <c r="DA41" s="689"/>
      <c r="DB41" s="689"/>
      <c r="DC41" s="693"/>
      <c r="DD41" s="668" t="s">
        <v>233</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351</v>
      </c>
      <c r="AR42" s="729"/>
      <c r="AS42" s="729"/>
      <c r="AT42" s="729"/>
      <c r="AU42" s="729"/>
      <c r="AV42" s="729"/>
      <c r="AW42" s="729"/>
      <c r="AX42" s="729"/>
      <c r="AY42" s="730"/>
      <c r="AZ42" s="731">
        <v>662541</v>
      </c>
      <c r="BA42" s="732"/>
      <c r="BB42" s="732"/>
      <c r="BC42" s="732"/>
      <c r="BD42" s="718"/>
      <c r="BE42" s="718"/>
      <c r="BF42" s="720"/>
      <c r="BG42" s="709"/>
      <c r="BH42" s="710"/>
      <c r="BI42" s="710"/>
      <c r="BJ42" s="710"/>
      <c r="BK42" s="710"/>
      <c r="BL42" s="224"/>
      <c r="BM42" s="681" t="s">
        <v>352</v>
      </c>
      <c r="BN42" s="681"/>
      <c r="BO42" s="681"/>
      <c r="BP42" s="681"/>
      <c r="BQ42" s="681"/>
      <c r="BR42" s="681"/>
      <c r="BS42" s="681"/>
      <c r="BT42" s="681"/>
      <c r="BU42" s="682"/>
      <c r="BV42" s="731">
        <v>284</v>
      </c>
      <c r="BW42" s="732"/>
      <c r="BX42" s="732"/>
      <c r="BY42" s="732"/>
      <c r="BZ42" s="732"/>
      <c r="CA42" s="732"/>
      <c r="CB42" s="741"/>
      <c r="CD42" s="656" t="s">
        <v>353</v>
      </c>
      <c r="CE42" s="657"/>
      <c r="CF42" s="657"/>
      <c r="CG42" s="657"/>
      <c r="CH42" s="657"/>
      <c r="CI42" s="657"/>
      <c r="CJ42" s="657"/>
      <c r="CK42" s="657"/>
      <c r="CL42" s="657"/>
      <c r="CM42" s="657"/>
      <c r="CN42" s="657"/>
      <c r="CO42" s="657"/>
      <c r="CP42" s="657"/>
      <c r="CQ42" s="658"/>
      <c r="CR42" s="659">
        <v>699205</v>
      </c>
      <c r="CS42" s="691"/>
      <c r="CT42" s="691"/>
      <c r="CU42" s="691"/>
      <c r="CV42" s="691"/>
      <c r="CW42" s="691"/>
      <c r="CX42" s="691"/>
      <c r="CY42" s="692"/>
      <c r="CZ42" s="664">
        <v>6.5</v>
      </c>
      <c r="DA42" s="689"/>
      <c r="DB42" s="689"/>
      <c r="DC42" s="693"/>
      <c r="DD42" s="668">
        <v>483401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354</v>
      </c>
      <c r="CD43" s="656" t="s">
        <v>355</v>
      </c>
      <c r="CE43" s="657"/>
      <c r="CF43" s="657"/>
      <c r="CG43" s="657"/>
      <c r="CH43" s="657"/>
      <c r="CI43" s="657"/>
      <c r="CJ43" s="657"/>
      <c r="CK43" s="657"/>
      <c r="CL43" s="657"/>
      <c r="CM43" s="657"/>
      <c r="CN43" s="657"/>
      <c r="CO43" s="657"/>
      <c r="CP43" s="657"/>
      <c r="CQ43" s="658"/>
      <c r="CR43" s="659">
        <v>27044</v>
      </c>
      <c r="CS43" s="691"/>
      <c r="CT43" s="691"/>
      <c r="CU43" s="691"/>
      <c r="CV43" s="691"/>
      <c r="CW43" s="691"/>
      <c r="CX43" s="691"/>
      <c r="CY43" s="692"/>
      <c r="CZ43" s="664">
        <v>0.3</v>
      </c>
      <c r="DA43" s="689"/>
      <c r="DB43" s="689"/>
      <c r="DC43" s="693"/>
      <c r="DD43" s="668">
        <v>27044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357</v>
      </c>
      <c r="CG44" s="657"/>
      <c r="CH44" s="657"/>
      <c r="CI44" s="657"/>
      <c r="CJ44" s="657"/>
      <c r="CK44" s="657"/>
      <c r="CL44" s="657"/>
      <c r="CM44" s="657"/>
      <c r="CN44" s="657"/>
      <c r="CO44" s="657"/>
      <c r="CP44" s="657"/>
      <c r="CQ44" s="658"/>
      <c r="CR44" s="659">
        <v>699205</v>
      </c>
      <c r="CS44" s="660"/>
      <c r="CT44" s="660"/>
      <c r="CU44" s="660"/>
      <c r="CV44" s="660"/>
      <c r="CW44" s="660"/>
      <c r="CX44" s="660"/>
      <c r="CY44" s="661"/>
      <c r="CZ44" s="664">
        <v>6.5</v>
      </c>
      <c r="DA44" s="665"/>
      <c r="DB44" s="665"/>
      <c r="DC44" s="671"/>
      <c r="DD44" s="668">
        <v>483401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359</v>
      </c>
      <c r="CG45" s="657"/>
      <c r="CH45" s="657"/>
      <c r="CI45" s="657"/>
      <c r="CJ45" s="657"/>
      <c r="CK45" s="657"/>
      <c r="CL45" s="657"/>
      <c r="CM45" s="657"/>
      <c r="CN45" s="657"/>
      <c r="CO45" s="657"/>
      <c r="CP45" s="657"/>
      <c r="CQ45" s="658"/>
      <c r="CR45" s="659">
        <v>93610</v>
      </c>
      <c r="CS45" s="691"/>
      <c r="CT45" s="691"/>
      <c r="CU45" s="691"/>
      <c r="CV45" s="691"/>
      <c r="CW45" s="691"/>
      <c r="CX45" s="691"/>
      <c r="CY45" s="692"/>
      <c r="CZ45" s="664">
        <v>0.9</v>
      </c>
      <c r="DA45" s="689"/>
      <c r="DB45" s="689"/>
      <c r="DC45" s="693"/>
      <c r="DD45" s="668">
        <v>27347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360</v>
      </c>
      <c r="CG46" s="657"/>
      <c r="CH46" s="657"/>
      <c r="CI46" s="657"/>
      <c r="CJ46" s="657"/>
      <c r="CK46" s="657"/>
      <c r="CL46" s="657"/>
      <c r="CM46" s="657"/>
      <c r="CN46" s="657"/>
      <c r="CO46" s="657"/>
      <c r="CP46" s="657"/>
      <c r="CQ46" s="658"/>
      <c r="CR46" s="659">
        <v>591479</v>
      </c>
      <c r="CS46" s="660"/>
      <c r="CT46" s="660"/>
      <c r="CU46" s="660"/>
      <c r="CV46" s="660"/>
      <c r="CW46" s="660"/>
      <c r="CX46" s="660"/>
      <c r="CY46" s="661"/>
      <c r="CZ46" s="664">
        <v>5.5</v>
      </c>
      <c r="DA46" s="665"/>
      <c r="DB46" s="665"/>
      <c r="DC46" s="671"/>
      <c r="DD46" s="668">
        <v>441938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361</v>
      </c>
      <c r="CG47" s="657"/>
      <c r="CH47" s="657"/>
      <c r="CI47" s="657"/>
      <c r="CJ47" s="657"/>
      <c r="CK47" s="657"/>
      <c r="CL47" s="657"/>
      <c r="CM47" s="657"/>
      <c r="CN47" s="657"/>
      <c r="CO47" s="657"/>
      <c r="CP47" s="657"/>
      <c r="CQ47" s="658"/>
      <c r="CR47" s="659" t="s">
        <v>233</v>
      </c>
      <c r="CS47" s="691"/>
      <c r="CT47" s="691"/>
      <c r="CU47" s="691"/>
      <c r="CV47" s="691"/>
      <c r="CW47" s="691"/>
      <c r="CX47" s="691"/>
      <c r="CY47" s="692"/>
      <c r="CZ47" s="664" t="s">
        <v>129</v>
      </c>
      <c r="DA47" s="689"/>
      <c r="DB47" s="689"/>
      <c r="DC47" s="693"/>
      <c r="DD47" s="668" t="s">
        <v>233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362</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363</v>
      </c>
      <c r="CE49" s="681"/>
      <c r="CF49" s="681"/>
      <c r="CG49" s="681"/>
      <c r="CH49" s="681"/>
      <c r="CI49" s="681"/>
      <c r="CJ49" s="681"/>
      <c r="CK49" s="681"/>
      <c r="CL49" s="681"/>
      <c r="CM49" s="681"/>
      <c r="CN49" s="681"/>
      <c r="CO49" s="681"/>
      <c r="CP49" s="681"/>
      <c r="CQ49" s="682"/>
      <c r="CR49" s="731">
        <v>10715977</v>
      </c>
      <c r="CS49" s="718"/>
      <c r="CT49" s="718"/>
      <c r="CU49" s="718"/>
      <c r="CV49" s="718"/>
      <c r="CW49" s="718"/>
      <c r="CX49" s="718"/>
      <c r="CY49" s="747"/>
      <c r="CZ49" s="739">
        <v>100</v>
      </c>
      <c r="DA49" s="748"/>
      <c r="DB49" s="748"/>
      <c r="DC49" s="749"/>
      <c r="DD49" s="750">
        <v>7489617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3JB84HknewVRomocfrT0Ci0tkQ4bUK4eMUyss8UQHUmmzgij98LdhGahPenxZZIdmiZw6m5SX0w6zOEMzb10g==" saltValue="gXygwEf0EEWwxkkIA6sj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365</v>
      </c>
      <c r="DK2" s="759"/>
      <c r="DL2" s="759"/>
      <c r="DM2" s="759"/>
      <c r="DN2" s="759"/>
      <c r="DO2" s="760"/>
      <c r="DP2" s="228"/>
      <c r="DQ2" s="758" t="s">
        <v>366</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32"/>
      <c r="BA5" s="232"/>
      <c r="BB5" s="232"/>
      <c r="BC5" s="232"/>
      <c r="BD5" s="232"/>
      <c r="BE5" s="233"/>
      <c r="BF5" s="233"/>
      <c r="BG5" s="233"/>
      <c r="BH5" s="233"/>
      <c r="BI5" s="233"/>
      <c r="BJ5" s="233"/>
      <c r="BK5" s="233"/>
      <c r="BL5" s="233"/>
      <c r="BM5" s="233"/>
      <c r="BN5" s="233"/>
      <c r="BO5" s="233"/>
      <c r="BP5" s="233"/>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386</v>
      </c>
      <c r="C7" s="786"/>
      <c r="D7" s="786"/>
      <c r="E7" s="786"/>
      <c r="F7" s="786"/>
      <c r="G7" s="786"/>
      <c r="H7" s="786"/>
      <c r="I7" s="786"/>
      <c r="J7" s="786"/>
      <c r="K7" s="786"/>
      <c r="L7" s="786"/>
      <c r="M7" s="786"/>
      <c r="N7" s="786"/>
      <c r="O7" s="786"/>
      <c r="P7" s="787"/>
      <c r="Q7" s="788">
        <v>11043</v>
      </c>
      <c r="R7" s="789"/>
      <c r="S7" s="789"/>
      <c r="T7" s="789"/>
      <c r="U7" s="789"/>
      <c r="V7" s="789">
        <v>10701</v>
      </c>
      <c r="W7" s="789"/>
      <c r="X7" s="789"/>
      <c r="Y7" s="789"/>
      <c r="Z7" s="789"/>
      <c r="AA7" s="789">
        <v>342</v>
      </c>
      <c r="AB7" s="789"/>
      <c r="AC7" s="789"/>
      <c r="AD7" s="789"/>
      <c r="AE7" s="790"/>
      <c r="AF7" s="791">
        <v>330</v>
      </c>
      <c r="AG7" s="792"/>
      <c r="AH7" s="792"/>
      <c r="AI7" s="792"/>
      <c r="AJ7" s="793"/>
      <c r="AK7" s="794">
        <v>304</v>
      </c>
      <c r="AL7" s="795"/>
      <c r="AM7" s="795"/>
      <c r="AN7" s="795"/>
      <c r="AO7" s="795"/>
      <c r="AP7" s="795">
        <v>7025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387</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t="s">
        <v>601</v>
      </c>
      <c r="AB8" s="820"/>
      <c r="AC8" s="820"/>
      <c r="AD8" s="820"/>
      <c r="AE8" s="821"/>
      <c r="AF8" s="822" t="s">
        <v>388</v>
      </c>
      <c r="AG8" s="823"/>
      <c r="AH8" s="823"/>
      <c r="AI8" s="823"/>
      <c r="AJ8" s="824"/>
      <c r="AK8" s="805" t="s">
        <v>600</v>
      </c>
      <c r="AL8" s="806"/>
      <c r="AM8" s="806"/>
      <c r="AN8" s="806"/>
      <c r="AO8" s="806"/>
      <c r="AP8" s="806" t="s">
        <v>600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390</v>
      </c>
      <c r="B23" s="825" t="s">
        <v>391</v>
      </c>
      <c r="C23" s="826"/>
      <c r="D23" s="826"/>
      <c r="E23" s="826"/>
      <c r="F23" s="826"/>
      <c r="G23" s="826"/>
      <c r="H23" s="826"/>
      <c r="I23" s="826"/>
      <c r="J23" s="826"/>
      <c r="K23" s="826"/>
      <c r="L23" s="826"/>
      <c r="M23" s="826"/>
      <c r="N23" s="826"/>
      <c r="O23" s="826"/>
      <c r="P23" s="827"/>
      <c r="Q23" s="828">
        <v>11058</v>
      </c>
      <c r="R23" s="829"/>
      <c r="S23" s="829"/>
      <c r="T23" s="829"/>
      <c r="U23" s="829"/>
      <c r="V23" s="829">
        <v>10716</v>
      </c>
      <c r="W23" s="829"/>
      <c r="X23" s="829"/>
      <c r="Y23" s="829"/>
      <c r="Z23" s="829"/>
      <c r="AA23" s="829">
        <v>342</v>
      </c>
      <c r="AB23" s="829"/>
      <c r="AC23" s="829"/>
      <c r="AD23" s="829"/>
      <c r="AE23" s="830"/>
      <c r="AF23" s="831">
        <v>330</v>
      </c>
      <c r="AG23" s="829"/>
      <c r="AH23" s="829"/>
      <c r="AI23" s="829"/>
      <c r="AJ23" s="832"/>
      <c r="AK23" s="833"/>
      <c r="AL23" s="834"/>
      <c r="AM23" s="834"/>
      <c r="AN23" s="834"/>
      <c r="AO23" s="834"/>
      <c r="AP23" s="829">
        <v>7025</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369</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403</v>
      </c>
      <c r="C28" s="786"/>
      <c r="D28" s="786"/>
      <c r="E28" s="786"/>
      <c r="F28" s="786"/>
      <c r="G28" s="786"/>
      <c r="H28" s="786"/>
      <c r="I28" s="786"/>
      <c r="J28" s="786"/>
      <c r="K28" s="786"/>
      <c r="L28" s="786"/>
      <c r="M28" s="786"/>
      <c r="N28" s="786"/>
      <c r="O28" s="786"/>
      <c r="P28" s="787"/>
      <c r="Q28" s="858">
        <v>2992</v>
      </c>
      <c r="R28" s="859"/>
      <c r="S28" s="859"/>
      <c r="T28" s="859"/>
      <c r="U28" s="859"/>
      <c r="V28" s="859">
        <v>2813</v>
      </c>
      <c r="W28" s="859"/>
      <c r="X28" s="859"/>
      <c r="Y28" s="859"/>
      <c r="Z28" s="859"/>
      <c r="AA28" s="859">
        <v>179</v>
      </c>
      <c r="AB28" s="859"/>
      <c r="AC28" s="859"/>
      <c r="AD28" s="859"/>
      <c r="AE28" s="860"/>
      <c r="AF28" s="861">
        <v>179</v>
      </c>
      <c r="AG28" s="859"/>
      <c r="AH28" s="859"/>
      <c r="AI28" s="859"/>
      <c r="AJ28" s="862"/>
      <c r="AK28" s="863">
        <v>272</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404</v>
      </c>
      <c r="C29" s="817"/>
      <c r="D29" s="817"/>
      <c r="E29" s="817"/>
      <c r="F29" s="817"/>
      <c r="G29" s="817"/>
      <c r="H29" s="817"/>
      <c r="I29" s="817"/>
      <c r="J29" s="817"/>
      <c r="K29" s="817"/>
      <c r="L29" s="817"/>
      <c r="M29" s="817"/>
      <c r="N29" s="817"/>
      <c r="O29" s="817"/>
      <c r="P29" s="818"/>
      <c r="Q29" s="819">
        <v>1938</v>
      </c>
      <c r="R29" s="820"/>
      <c r="S29" s="820"/>
      <c r="T29" s="820"/>
      <c r="U29" s="820"/>
      <c r="V29" s="820">
        <v>1860</v>
      </c>
      <c r="W29" s="820"/>
      <c r="X29" s="820"/>
      <c r="Y29" s="820"/>
      <c r="Z29" s="820"/>
      <c r="AA29" s="820">
        <v>78</v>
      </c>
      <c r="AB29" s="820"/>
      <c r="AC29" s="820"/>
      <c r="AD29" s="820"/>
      <c r="AE29" s="821"/>
      <c r="AF29" s="822">
        <v>78</v>
      </c>
      <c r="AG29" s="823"/>
      <c r="AH29" s="823"/>
      <c r="AI29" s="823"/>
      <c r="AJ29" s="824"/>
      <c r="AK29" s="870">
        <v>272</v>
      </c>
      <c r="AL29" s="866"/>
      <c r="AM29" s="866"/>
      <c r="AN29" s="866"/>
      <c r="AO29" s="866"/>
      <c r="AP29" s="866" t="s">
        <v>583</v>
      </c>
      <c r="AQ29" s="866"/>
      <c r="AR29" s="866"/>
      <c r="AS29" s="866"/>
      <c r="AT29" s="866"/>
      <c r="AU29" s="866" t="s">
        <v>583</v>
      </c>
      <c r="AV29" s="866"/>
      <c r="AW29" s="866"/>
      <c r="AX29" s="866"/>
      <c r="AY29" s="866"/>
      <c r="AZ29" s="867" t="s">
        <v>583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405</v>
      </c>
      <c r="C30" s="817"/>
      <c r="D30" s="817"/>
      <c r="E30" s="817"/>
      <c r="F30" s="817"/>
      <c r="G30" s="817"/>
      <c r="H30" s="817"/>
      <c r="I30" s="817"/>
      <c r="J30" s="817"/>
      <c r="K30" s="817"/>
      <c r="L30" s="817"/>
      <c r="M30" s="817"/>
      <c r="N30" s="817"/>
      <c r="O30" s="817"/>
      <c r="P30" s="818"/>
      <c r="Q30" s="819">
        <v>704</v>
      </c>
      <c r="R30" s="820"/>
      <c r="S30" s="820"/>
      <c r="T30" s="820"/>
      <c r="U30" s="820"/>
      <c r="V30" s="820">
        <v>703</v>
      </c>
      <c r="W30" s="820"/>
      <c r="X30" s="820"/>
      <c r="Y30" s="820"/>
      <c r="Z30" s="820"/>
      <c r="AA30" s="820">
        <v>1</v>
      </c>
      <c r="AB30" s="820"/>
      <c r="AC30" s="820"/>
      <c r="AD30" s="820"/>
      <c r="AE30" s="821"/>
      <c r="AF30" s="822">
        <v>1</v>
      </c>
      <c r="AG30" s="823"/>
      <c r="AH30" s="823"/>
      <c r="AI30" s="823"/>
      <c r="AJ30" s="824"/>
      <c r="AK30" s="870">
        <v>354</v>
      </c>
      <c r="AL30" s="866"/>
      <c r="AM30" s="866"/>
      <c r="AN30" s="866"/>
      <c r="AO30" s="866"/>
      <c r="AP30" s="866" t="s">
        <v>583</v>
      </c>
      <c r="AQ30" s="866"/>
      <c r="AR30" s="866"/>
      <c r="AS30" s="866"/>
      <c r="AT30" s="866"/>
      <c r="AU30" s="866" t="s">
        <v>583</v>
      </c>
      <c r="AV30" s="866"/>
      <c r="AW30" s="866"/>
      <c r="AX30" s="866"/>
      <c r="AY30" s="866"/>
      <c r="AZ30" s="867" t="s">
        <v>583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406</v>
      </c>
      <c r="C31" s="817"/>
      <c r="D31" s="817"/>
      <c r="E31" s="817"/>
      <c r="F31" s="817"/>
      <c r="G31" s="817"/>
      <c r="H31" s="817"/>
      <c r="I31" s="817"/>
      <c r="J31" s="817"/>
      <c r="K31" s="817"/>
      <c r="L31" s="817"/>
      <c r="M31" s="817"/>
      <c r="N31" s="817"/>
      <c r="O31" s="817"/>
      <c r="P31" s="818"/>
      <c r="Q31" s="819">
        <v>16</v>
      </c>
      <c r="R31" s="820"/>
      <c r="S31" s="820"/>
      <c r="T31" s="820"/>
      <c r="U31" s="820"/>
      <c r="V31" s="820">
        <v>15</v>
      </c>
      <c r="W31" s="820"/>
      <c r="X31" s="820"/>
      <c r="Y31" s="820"/>
      <c r="Z31" s="820"/>
      <c r="AA31" s="820">
        <v>1</v>
      </c>
      <c r="AB31" s="820"/>
      <c r="AC31" s="820"/>
      <c r="AD31" s="820"/>
      <c r="AE31" s="821"/>
      <c r="AF31" s="822">
        <v>1</v>
      </c>
      <c r="AG31" s="823"/>
      <c r="AH31" s="823"/>
      <c r="AI31" s="823"/>
      <c r="AJ31" s="824"/>
      <c r="AK31" s="870">
        <v>7</v>
      </c>
      <c r="AL31" s="866"/>
      <c r="AM31" s="866"/>
      <c r="AN31" s="866"/>
      <c r="AO31" s="866"/>
      <c r="AP31" s="866" t="s">
        <v>583</v>
      </c>
      <c r="AQ31" s="866"/>
      <c r="AR31" s="866"/>
      <c r="AS31" s="866"/>
      <c r="AT31" s="866"/>
      <c r="AU31" s="866" t="s">
        <v>583</v>
      </c>
      <c r="AV31" s="866"/>
      <c r="AW31" s="866"/>
      <c r="AX31" s="866"/>
      <c r="AY31" s="866"/>
      <c r="AZ31" s="867" t="s">
        <v>583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407</v>
      </c>
      <c r="C32" s="817"/>
      <c r="D32" s="817"/>
      <c r="E32" s="817"/>
      <c r="F32" s="817"/>
      <c r="G32" s="817"/>
      <c r="H32" s="817"/>
      <c r="I32" s="817"/>
      <c r="J32" s="817"/>
      <c r="K32" s="817"/>
      <c r="L32" s="817"/>
      <c r="M32" s="817"/>
      <c r="N32" s="817"/>
      <c r="O32" s="817"/>
      <c r="P32" s="818"/>
      <c r="Q32" s="819">
        <v>312</v>
      </c>
      <c r="R32" s="820"/>
      <c r="S32" s="820"/>
      <c r="T32" s="820"/>
      <c r="U32" s="820"/>
      <c r="V32" s="820">
        <v>282</v>
      </c>
      <c r="W32" s="820"/>
      <c r="X32" s="820"/>
      <c r="Y32" s="820"/>
      <c r="Z32" s="820"/>
      <c r="AA32" s="820">
        <v>30</v>
      </c>
      <c r="AB32" s="820"/>
      <c r="AC32" s="820"/>
      <c r="AD32" s="820"/>
      <c r="AE32" s="821"/>
      <c r="AF32" s="822">
        <v>226</v>
      </c>
      <c r="AG32" s="823"/>
      <c r="AH32" s="823"/>
      <c r="AI32" s="823"/>
      <c r="AJ32" s="824"/>
      <c r="AK32" s="870">
        <v>193</v>
      </c>
      <c r="AL32" s="866"/>
      <c r="AM32" s="866"/>
      <c r="AN32" s="866"/>
      <c r="AO32" s="866"/>
      <c r="AP32" s="866">
        <v>3462</v>
      </c>
      <c r="AQ32" s="866"/>
      <c r="AR32" s="866"/>
      <c r="AS32" s="866"/>
      <c r="AT32" s="866"/>
      <c r="AU32" s="866">
        <v>3265</v>
      </c>
      <c r="AV32" s="866"/>
      <c r="AW32" s="866"/>
      <c r="AX32" s="866"/>
      <c r="AY32" s="866"/>
      <c r="AZ32" s="867" t="s">
        <v>583</v>
      </c>
      <c r="BA32" s="867"/>
      <c r="BB32" s="867"/>
      <c r="BC32" s="867"/>
      <c r="BD32" s="867"/>
      <c r="BE32" s="868" t="s">
        <v>408</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390</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484</v>
      </c>
      <c r="AG63" s="880"/>
      <c r="AH63" s="880"/>
      <c r="AI63" s="880"/>
      <c r="AJ63" s="881"/>
      <c r="AK63" s="882"/>
      <c r="AL63" s="877"/>
      <c r="AM63" s="877"/>
      <c r="AN63" s="877"/>
      <c r="AO63" s="877"/>
      <c r="AP63" s="880">
        <v>3462</v>
      </c>
      <c r="AQ63" s="880"/>
      <c r="AR63" s="880"/>
      <c r="AS63" s="880"/>
      <c r="AT63" s="880"/>
      <c r="AU63" s="880">
        <v>3265</v>
      </c>
      <c r="AV63" s="880"/>
      <c r="AW63" s="880"/>
      <c r="AX63" s="880"/>
      <c r="AY63" s="880"/>
      <c r="AZ63" s="884"/>
      <c r="BA63" s="884"/>
      <c r="BB63" s="884"/>
      <c r="BC63" s="884"/>
      <c r="BD63" s="884"/>
      <c r="BE63" s="885"/>
      <c r="BF63" s="885"/>
      <c r="BG63" s="885"/>
      <c r="BH63" s="885"/>
      <c r="BI63" s="886"/>
      <c r="BJ63" s="887" t="s">
        <v>129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0" t="s">
        <v>416</v>
      </c>
      <c r="AG66" s="851"/>
      <c r="AH66" s="851"/>
      <c r="AI66" s="851"/>
      <c r="AJ66" s="891"/>
      <c r="AK66" s="769" t="s">
        <v>417</v>
      </c>
      <c r="AL66" s="764"/>
      <c r="AM66" s="764"/>
      <c r="AN66" s="764"/>
      <c r="AO66" s="765"/>
      <c r="AP66" s="769" t="s">
        <v>418</v>
      </c>
      <c r="AQ66" s="770"/>
      <c r="AR66" s="770"/>
      <c r="AS66" s="770"/>
      <c r="AT66" s="771"/>
      <c r="AU66" s="769" t="s">
        <v>419</v>
      </c>
      <c r="AV66" s="770"/>
      <c r="AW66" s="770"/>
      <c r="AX66" s="770"/>
      <c r="AY66" s="771"/>
      <c r="AZ66" s="769" t="s">
        <v>376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584</v>
      </c>
      <c r="C68" s="906"/>
      <c r="D68" s="906"/>
      <c r="E68" s="906"/>
      <c r="F68" s="906"/>
      <c r="G68" s="906"/>
      <c r="H68" s="906"/>
      <c r="I68" s="906"/>
      <c r="J68" s="906"/>
      <c r="K68" s="906"/>
      <c r="L68" s="906"/>
      <c r="M68" s="906"/>
      <c r="N68" s="906"/>
      <c r="O68" s="906"/>
      <c r="P68" s="907"/>
      <c r="Q68" s="908">
        <v>39</v>
      </c>
      <c r="R68" s="902"/>
      <c r="S68" s="902"/>
      <c r="T68" s="902"/>
      <c r="U68" s="902"/>
      <c r="V68" s="902">
        <v>36</v>
      </c>
      <c r="W68" s="902"/>
      <c r="X68" s="902"/>
      <c r="Y68" s="902"/>
      <c r="Z68" s="902"/>
      <c r="AA68" s="902">
        <v>3</v>
      </c>
      <c r="AB68" s="902"/>
      <c r="AC68" s="902"/>
      <c r="AD68" s="902"/>
      <c r="AE68" s="902"/>
      <c r="AF68" s="902">
        <v>3</v>
      </c>
      <c r="AG68" s="902"/>
      <c r="AH68" s="902"/>
      <c r="AI68" s="902"/>
      <c r="AJ68" s="902"/>
      <c r="AK68" s="902">
        <v>2</v>
      </c>
      <c r="AL68" s="902"/>
      <c r="AM68" s="902"/>
      <c r="AN68" s="902"/>
      <c r="AO68" s="902"/>
      <c r="AP68" s="902" t="s">
        <v>593</v>
      </c>
      <c r="AQ68" s="902"/>
      <c r="AR68" s="902"/>
      <c r="AS68" s="902"/>
      <c r="AT68" s="902"/>
      <c r="AU68" s="902" t="s">
        <v>593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585</v>
      </c>
      <c r="C69" s="910"/>
      <c r="D69" s="910"/>
      <c r="E69" s="910"/>
      <c r="F69" s="910"/>
      <c r="G69" s="910"/>
      <c r="H69" s="910"/>
      <c r="I69" s="910"/>
      <c r="J69" s="910"/>
      <c r="K69" s="910"/>
      <c r="L69" s="910"/>
      <c r="M69" s="910"/>
      <c r="N69" s="910"/>
      <c r="O69" s="910"/>
      <c r="P69" s="911"/>
      <c r="Q69" s="912">
        <v>171</v>
      </c>
      <c r="R69" s="866"/>
      <c r="S69" s="866"/>
      <c r="T69" s="866"/>
      <c r="U69" s="866"/>
      <c r="V69" s="866">
        <v>87</v>
      </c>
      <c r="W69" s="866"/>
      <c r="X69" s="866"/>
      <c r="Y69" s="866"/>
      <c r="Z69" s="866"/>
      <c r="AA69" s="866">
        <v>84</v>
      </c>
      <c r="AB69" s="866"/>
      <c r="AC69" s="866"/>
      <c r="AD69" s="866"/>
      <c r="AE69" s="866"/>
      <c r="AF69" s="866">
        <v>84</v>
      </c>
      <c r="AG69" s="866"/>
      <c r="AH69" s="866"/>
      <c r="AI69" s="866"/>
      <c r="AJ69" s="866"/>
      <c r="AK69" s="866" t="s">
        <v>593</v>
      </c>
      <c r="AL69" s="866"/>
      <c r="AM69" s="866"/>
      <c r="AN69" s="866"/>
      <c r="AO69" s="866"/>
      <c r="AP69" s="866" t="s">
        <v>593</v>
      </c>
      <c r="AQ69" s="866"/>
      <c r="AR69" s="866"/>
      <c r="AS69" s="866"/>
      <c r="AT69" s="866"/>
      <c r="AU69" s="866" t="s">
        <v>593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586</v>
      </c>
      <c r="C70" s="910"/>
      <c r="D70" s="910"/>
      <c r="E70" s="910"/>
      <c r="F70" s="910"/>
      <c r="G70" s="910"/>
      <c r="H70" s="910"/>
      <c r="I70" s="910"/>
      <c r="J70" s="910"/>
      <c r="K70" s="910"/>
      <c r="L70" s="910"/>
      <c r="M70" s="910"/>
      <c r="N70" s="910"/>
      <c r="O70" s="910"/>
      <c r="P70" s="911"/>
      <c r="Q70" s="912">
        <v>2752</v>
      </c>
      <c r="R70" s="866"/>
      <c r="S70" s="866"/>
      <c r="T70" s="866"/>
      <c r="U70" s="866"/>
      <c r="V70" s="866">
        <v>2615</v>
      </c>
      <c r="W70" s="866"/>
      <c r="X70" s="866"/>
      <c r="Y70" s="866"/>
      <c r="Z70" s="866"/>
      <c r="AA70" s="866">
        <v>137</v>
      </c>
      <c r="AB70" s="866"/>
      <c r="AC70" s="866"/>
      <c r="AD70" s="866"/>
      <c r="AE70" s="866"/>
      <c r="AF70" s="866">
        <v>29</v>
      </c>
      <c r="AG70" s="866"/>
      <c r="AH70" s="866"/>
      <c r="AI70" s="866"/>
      <c r="AJ70" s="866"/>
      <c r="AK70" s="866">
        <v>157</v>
      </c>
      <c r="AL70" s="866"/>
      <c r="AM70" s="866"/>
      <c r="AN70" s="866"/>
      <c r="AO70" s="866"/>
      <c r="AP70" s="866">
        <v>1569</v>
      </c>
      <c r="AQ70" s="866"/>
      <c r="AR70" s="866"/>
      <c r="AS70" s="866"/>
      <c r="AT70" s="866"/>
      <c r="AU70" s="866">
        <v>191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587</v>
      </c>
      <c r="C71" s="910"/>
      <c r="D71" s="910"/>
      <c r="E71" s="910"/>
      <c r="F71" s="910"/>
      <c r="G71" s="910"/>
      <c r="H71" s="910"/>
      <c r="I71" s="910"/>
      <c r="J71" s="910"/>
      <c r="K71" s="910"/>
      <c r="L71" s="910"/>
      <c r="M71" s="910"/>
      <c r="N71" s="910"/>
      <c r="O71" s="910"/>
      <c r="P71" s="911"/>
      <c r="Q71" s="912">
        <v>1480</v>
      </c>
      <c r="R71" s="866"/>
      <c r="S71" s="866"/>
      <c r="T71" s="866"/>
      <c r="U71" s="866"/>
      <c r="V71" s="866">
        <v>1464</v>
      </c>
      <c r="W71" s="866"/>
      <c r="X71" s="866"/>
      <c r="Y71" s="866"/>
      <c r="Z71" s="866"/>
      <c r="AA71" s="866">
        <v>16</v>
      </c>
      <c r="AB71" s="866"/>
      <c r="AC71" s="866"/>
      <c r="AD71" s="866"/>
      <c r="AE71" s="866"/>
      <c r="AF71" s="866">
        <v>16</v>
      </c>
      <c r="AG71" s="866"/>
      <c r="AH71" s="866"/>
      <c r="AI71" s="866"/>
      <c r="AJ71" s="866"/>
      <c r="AK71" s="866">
        <v>47</v>
      </c>
      <c r="AL71" s="866"/>
      <c r="AM71" s="866"/>
      <c r="AN71" s="866"/>
      <c r="AO71" s="866"/>
      <c r="AP71" s="866">
        <v>191</v>
      </c>
      <c r="AQ71" s="866"/>
      <c r="AR71" s="866"/>
      <c r="AS71" s="866"/>
      <c r="AT71" s="866"/>
      <c r="AU71" s="866">
        <v>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588</v>
      </c>
      <c r="C72" s="910"/>
      <c r="D72" s="910"/>
      <c r="E72" s="910"/>
      <c r="F72" s="910"/>
      <c r="G72" s="910"/>
      <c r="H72" s="910"/>
      <c r="I72" s="910"/>
      <c r="J72" s="910"/>
      <c r="K72" s="910"/>
      <c r="L72" s="910"/>
      <c r="M72" s="910"/>
      <c r="N72" s="910"/>
      <c r="O72" s="910"/>
      <c r="P72" s="911"/>
      <c r="Q72" s="912">
        <v>138</v>
      </c>
      <c r="R72" s="866"/>
      <c r="S72" s="866"/>
      <c r="T72" s="866"/>
      <c r="U72" s="866"/>
      <c r="V72" s="866">
        <v>120</v>
      </c>
      <c r="W72" s="866"/>
      <c r="X72" s="866"/>
      <c r="Y72" s="866"/>
      <c r="Z72" s="866"/>
      <c r="AA72" s="866">
        <v>18</v>
      </c>
      <c r="AB72" s="866"/>
      <c r="AC72" s="866"/>
      <c r="AD72" s="866"/>
      <c r="AE72" s="866"/>
      <c r="AF72" s="866">
        <v>18</v>
      </c>
      <c r="AG72" s="866"/>
      <c r="AH72" s="866"/>
      <c r="AI72" s="866"/>
      <c r="AJ72" s="866"/>
      <c r="AK72" s="866" t="s">
        <v>593</v>
      </c>
      <c r="AL72" s="866"/>
      <c r="AM72" s="866"/>
      <c r="AN72" s="866"/>
      <c r="AO72" s="866"/>
      <c r="AP72" s="866" t="s">
        <v>593</v>
      </c>
      <c r="AQ72" s="866"/>
      <c r="AR72" s="866"/>
      <c r="AS72" s="866"/>
      <c r="AT72" s="866"/>
      <c r="AU72" s="866" t="s">
        <v>593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589</v>
      </c>
      <c r="C73" s="910"/>
      <c r="D73" s="910"/>
      <c r="E73" s="910"/>
      <c r="F73" s="910"/>
      <c r="G73" s="910"/>
      <c r="H73" s="910"/>
      <c r="I73" s="910"/>
      <c r="J73" s="910"/>
      <c r="K73" s="910"/>
      <c r="L73" s="910"/>
      <c r="M73" s="910"/>
      <c r="N73" s="910"/>
      <c r="O73" s="910"/>
      <c r="P73" s="911"/>
      <c r="Q73" s="912">
        <v>13</v>
      </c>
      <c r="R73" s="866"/>
      <c r="S73" s="866"/>
      <c r="T73" s="866"/>
      <c r="U73" s="866"/>
      <c r="V73" s="866">
        <v>12</v>
      </c>
      <c r="W73" s="866"/>
      <c r="X73" s="866"/>
      <c r="Y73" s="866"/>
      <c r="Z73" s="866"/>
      <c r="AA73" s="866">
        <v>1</v>
      </c>
      <c r="AB73" s="866"/>
      <c r="AC73" s="866"/>
      <c r="AD73" s="866"/>
      <c r="AE73" s="866"/>
      <c r="AF73" s="866">
        <v>1</v>
      </c>
      <c r="AG73" s="866"/>
      <c r="AH73" s="866"/>
      <c r="AI73" s="866"/>
      <c r="AJ73" s="866"/>
      <c r="AK73" s="866" t="s">
        <v>593</v>
      </c>
      <c r="AL73" s="866"/>
      <c r="AM73" s="866"/>
      <c r="AN73" s="866"/>
      <c r="AO73" s="866"/>
      <c r="AP73" s="866" t="s">
        <v>593</v>
      </c>
      <c r="AQ73" s="866"/>
      <c r="AR73" s="866"/>
      <c r="AS73" s="866"/>
      <c r="AT73" s="866"/>
      <c r="AU73" s="866" t="s">
        <v>593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592</v>
      </c>
      <c r="C74" s="910"/>
      <c r="D74" s="910"/>
      <c r="E74" s="910"/>
      <c r="F74" s="910"/>
      <c r="G74" s="910"/>
      <c r="H74" s="910"/>
      <c r="I74" s="910"/>
      <c r="J74" s="910"/>
      <c r="K74" s="910"/>
      <c r="L74" s="910"/>
      <c r="M74" s="910"/>
      <c r="N74" s="910"/>
      <c r="O74" s="910"/>
      <c r="P74" s="911"/>
      <c r="Q74" s="912">
        <v>7254</v>
      </c>
      <c r="R74" s="866"/>
      <c r="S74" s="866"/>
      <c r="T74" s="866"/>
      <c r="U74" s="866"/>
      <c r="V74" s="866">
        <v>6917</v>
      </c>
      <c r="W74" s="866"/>
      <c r="X74" s="866"/>
      <c r="Y74" s="866"/>
      <c r="Z74" s="866"/>
      <c r="AA74" s="866">
        <v>337</v>
      </c>
      <c r="AB74" s="866"/>
      <c r="AC74" s="866"/>
      <c r="AD74" s="866"/>
      <c r="AE74" s="866"/>
      <c r="AF74" s="866">
        <v>337</v>
      </c>
      <c r="AG74" s="866"/>
      <c r="AH74" s="866"/>
      <c r="AI74" s="866"/>
      <c r="AJ74" s="866"/>
      <c r="AK74" s="866" t="s">
        <v>593</v>
      </c>
      <c r="AL74" s="866"/>
      <c r="AM74" s="866"/>
      <c r="AN74" s="866"/>
      <c r="AO74" s="866"/>
      <c r="AP74" s="866" t="s">
        <v>593</v>
      </c>
      <c r="AQ74" s="866"/>
      <c r="AR74" s="866"/>
      <c r="AS74" s="866"/>
      <c r="AT74" s="866"/>
      <c r="AU74" s="866" t="s">
        <v>593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590</v>
      </c>
      <c r="C75" s="910"/>
      <c r="D75" s="910"/>
      <c r="E75" s="910"/>
      <c r="F75" s="910"/>
      <c r="G75" s="910"/>
      <c r="H75" s="910"/>
      <c r="I75" s="910"/>
      <c r="J75" s="910"/>
      <c r="K75" s="910"/>
      <c r="L75" s="910"/>
      <c r="M75" s="910"/>
      <c r="N75" s="910"/>
      <c r="O75" s="910"/>
      <c r="P75" s="911"/>
      <c r="Q75" s="913">
        <v>2273</v>
      </c>
      <c r="R75" s="914"/>
      <c r="S75" s="914"/>
      <c r="T75" s="914"/>
      <c r="U75" s="870"/>
      <c r="V75" s="915">
        <v>2162</v>
      </c>
      <c r="W75" s="914"/>
      <c r="X75" s="914"/>
      <c r="Y75" s="914"/>
      <c r="Z75" s="870"/>
      <c r="AA75" s="915">
        <v>111</v>
      </c>
      <c r="AB75" s="914"/>
      <c r="AC75" s="914"/>
      <c r="AD75" s="914"/>
      <c r="AE75" s="870"/>
      <c r="AF75" s="915">
        <v>111</v>
      </c>
      <c r="AG75" s="914"/>
      <c r="AH75" s="914"/>
      <c r="AI75" s="914"/>
      <c r="AJ75" s="870"/>
      <c r="AK75" s="915" t="s">
        <v>593</v>
      </c>
      <c r="AL75" s="914"/>
      <c r="AM75" s="914"/>
      <c r="AN75" s="914"/>
      <c r="AO75" s="870"/>
      <c r="AP75" s="915" t="s">
        <v>593</v>
      </c>
      <c r="AQ75" s="914"/>
      <c r="AR75" s="914"/>
      <c r="AS75" s="914"/>
      <c r="AT75" s="870"/>
      <c r="AU75" s="915" t="s">
        <v>593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591</v>
      </c>
      <c r="C76" s="910"/>
      <c r="D76" s="910"/>
      <c r="E76" s="910"/>
      <c r="F76" s="910"/>
      <c r="G76" s="910"/>
      <c r="H76" s="910"/>
      <c r="I76" s="910"/>
      <c r="J76" s="910"/>
      <c r="K76" s="910"/>
      <c r="L76" s="910"/>
      <c r="M76" s="910"/>
      <c r="N76" s="910"/>
      <c r="O76" s="910"/>
      <c r="P76" s="911"/>
      <c r="Q76" s="913">
        <v>983883</v>
      </c>
      <c r="R76" s="914"/>
      <c r="S76" s="914"/>
      <c r="T76" s="914"/>
      <c r="U76" s="870"/>
      <c r="V76" s="915">
        <v>942967</v>
      </c>
      <c r="W76" s="914"/>
      <c r="X76" s="914"/>
      <c r="Y76" s="914"/>
      <c r="Z76" s="870"/>
      <c r="AA76" s="915">
        <v>40916</v>
      </c>
      <c r="AB76" s="914"/>
      <c r="AC76" s="914"/>
      <c r="AD76" s="914"/>
      <c r="AE76" s="870"/>
      <c r="AF76" s="915">
        <v>40916</v>
      </c>
      <c r="AG76" s="914"/>
      <c r="AH76" s="914"/>
      <c r="AI76" s="914"/>
      <c r="AJ76" s="870"/>
      <c r="AK76" s="915">
        <v>1</v>
      </c>
      <c r="AL76" s="914"/>
      <c r="AM76" s="914"/>
      <c r="AN76" s="914"/>
      <c r="AO76" s="870"/>
      <c r="AP76" s="915" t="s">
        <v>593</v>
      </c>
      <c r="AQ76" s="914"/>
      <c r="AR76" s="914"/>
      <c r="AS76" s="914"/>
      <c r="AT76" s="870"/>
      <c r="AU76" s="915" t="s">
        <v>593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390</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41515</v>
      </c>
      <c r="AG88" s="880"/>
      <c r="AH88" s="880"/>
      <c r="AI88" s="880"/>
      <c r="AJ88" s="880"/>
      <c r="AK88" s="877"/>
      <c r="AL88" s="877"/>
      <c r="AM88" s="877"/>
      <c r="AN88" s="877"/>
      <c r="AO88" s="877"/>
      <c r="AP88" s="880">
        <v>1761</v>
      </c>
      <c r="AQ88" s="880"/>
      <c r="AR88" s="880"/>
      <c r="AS88" s="880"/>
      <c r="AT88" s="880"/>
      <c r="AU88" s="880">
        <v>238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306</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306</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306</v>
      </c>
      <c r="DR109" s="929"/>
      <c r="DS109" s="929"/>
      <c r="DT109" s="929"/>
      <c r="DU109" s="930"/>
      <c r="DV109" s="928" t="s">
        <v>431</v>
      </c>
      <c r="DW109" s="929"/>
      <c r="DX109" s="929"/>
      <c r="DY109" s="929"/>
      <c r="DZ109" s="931"/>
    </row>
    <row r="110" spans="1:131" s="230" customFormat="1" ht="26.25" customHeight="1" x14ac:dyDescent="0.2">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457503</v>
      </c>
      <c r="AB110" s="936"/>
      <c r="AC110" s="936"/>
      <c r="AD110" s="936"/>
      <c r="AE110" s="937"/>
      <c r="AF110" s="938">
        <v>482544</v>
      </c>
      <c r="AG110" s="936"/>
      <c r="AH110" s="936"/>
      <c r="AI110" s="936"/>
      <c r="AJ110" s="937"/>
      <c r="AK110" s="938">
        <v>575816</v>
      </c>
      <c r="AL110" s="936"/>
      <c r="AM110" s="936"/>
      <c r="AN110" s="936"/>
      <c r="AO110" s="937"/>
      <c r="AP110" s="939">
        <v>9.9</v>
      </c>
      <c r="AQ110" s="940"/>
      <c r="AR110" s="940"/>
      <c r="AS110" s="940"/>
      <c r="AT110" s="941"/>
      <c r="AU110" s="942" t="s">
        <v>74</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7034113</v>
      </c>
      <c r="BR110" s="967"/>
      <c r="BS110" s="967"/>
      <c r="BT110" s="967"/>
      <c r="BU110" s="967"/>
      <c r="BV110" s="967">
        <v>7301371</v>
      </c>
      <c r="BW110" s="967"/>
      <c r="BX110" s="967"/>
      <c r="BY110" s="967"/>
      <c r="BZ110" s="967"/>
      <c r="CA110" s="967">
        <v>7025260</v>
      </c>
      <c r="CB110" s="967"/>
      <c r="CC110" s="967"/>
      <c r="CD110" s="967"/>
      <c r="CE110" s="967"/>
      <c r="CF110" s="980">
        <v>121.3</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437</v>
      </c>
      <c r="DH110" s="967"/>
      <c r="DI110" s="967"/>
      <c r="DJ110" s="967"/>
      <c r="DK110" s="967"/>
      <c r="DL110" s="967" t="s">
        <v>437</v>
      </c>
      <c r="DM110" s="967"/>
      <c r="DN110" s="967"/>
      <c r="DO110" s="967"/>
      <c r="DP110" s="967"/>
      <c r="DQ110" s="967" t="s">
        <v>129</v>
      </c>
      <c r="DR110" s="967"/>
      <c r="DS110" s="967"/>
      <c r="DT110" s="967"/>
      <c r="DU110" s="967"/>
      <c r="DV110" s="968" t="s">
        <v>438</v>
      </c>
      <c r="DW110" s="968"/>
      <c r="DX110" s="968"/>
      <c r="DY110" s="968"/>
      <c r="DZ110" s="969"/>
    </row>
    <row r="111" spans="1:131" s="230" customFormat="1" ht="26.25" customHeight="1" x14ac:dyDescent="0.2">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129</v>
      </c>
      <c r="AB111" s="974"/>
      <c r="AC111" s="974"/>
      <c r="AD111" s="974"/>
      <c r="AE111" s="975"/>
      <c r="AF111" s="976" t="s">
        <v>129</v>
      </c>
      <c r="AG111" s="974"/>
      <c r="AH111" s="974"/>
      <c r="AI111" s="974"/>
      <c r="AJ111" s="975"/>
      <c r="AK111" s="976" t="s">
        <v>438</v>
      </c>
      <c r="AL111" s="974"/>
      <c r="AM111" s="974"/>
      <c r="AN111" s="974"/>
      <c r="AO111" s="975"/>
      <c r="AP111" s="977" t="s">
        <v>129</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129</v>
      </c>
      <c r="BR111" s="962"/>
      <c r="BS111" s="962"/>
      <c r="BT111" s="962"/>
      <c r="BU111" s="962"/>
      <c r="BV111" s="962" t="s">
        <v>129</v>
      </c>
      <c r="BW111" s="962"/>
      <c r="BX111" s="962"/>
      <c r="BY111" s="962"/>
      <c r="BZ111" s="962"/>
      <c r="CA111" s="962" t="s">
        <v>129</v>
      </c>
      <c r="CB111" s="962"/>
      <c r="CC111" s="962"/>
      <c r="CD111" s="962"/>
      <c r="CE111" s="962"/>
      <c r="CF111" s="956" t="s">
        <v>441</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437</v>
      </c>
      <c r="DH111" s="962"/>
      <c r="DI111" s="962"/>
      <c r="DJ111" s="962"/>
      <c r="DK111" s="962"/>
      <c r="DL111" s="962" t="s">
        <v>129</v>
      </c>
      <c r="DM111" s="962"/>
      <c r="DN111" s="962"/>
      <c r="DO111" s="962"/>
      <c r="DP111" s="962"/>
      <c r="DQ111" s="962" t="s">
        <v>129</v>
      </c>
      <c r="DR111" s="962"/>
      <c r="DS111" s="962"/>
      <c r="DT111" s="962"/>
      <c r="DU111" s="962"/>
      <c r="DV111" s="963" t="s">
        <v>437</v>
      </c>
      <c r="DW111" s="963"/>
      <c r="DX111" s="963"/>
      <c r="DY111" s="963"/>
      <c r="DZ111" s="964"/>
    </row>
    <row r="112" spans="1:131" s="230" customFormat="1" ht="26.25" customHeight="1" x14ac:dyDescent="0.2">
      <c r="A112" s="988" t="s">
        <v>443</v>
      </c>
      <c r="B112" s="989"/>
      <c r="C112" s="959" t="s">
        <v>444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437</v>
      </c>
      <c r="AB112" s="995"/>
      <c r="AC112" s="995"/>
      <c r="AD112" s="995"/>
      <c r="AE112" s="996"/>
      <c r="AF112" s="997" t="s">
        <v>437</v>
      </c>
      <c r="AG112" s="995"/>
      <c r="AH112" s="995"/>
      <c r="AI112" s="995"/>
      <c r="AJ112" s="996"/>
      <c r="AK112" s="997" t="s">
        <v>438</v>
      </c>
      <c r="AL112" s="995"/>
      <c r="AM112" s="995"/>
      <c r="AN112" s="995"/>
      <c r="AO112" s="996"/>
      <c r="AP112" s="998" t="s">
        <v>437</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2820343</v>
      </c>
      <c r="BR112" s="962"/>
      <c r="BS112" s="962"/>
      <c r="BT112" s="962"/>
      <c r="BU112" s="962"/>
      <c r="BV112" s="962">
        <v>3043560</v>
      </c>
      <c r="BW112" s="962"/>
      <c r="BX112" s="962"/>
      <c r="BY112" s="962"/>
      <c r="BZ112" s="962"/>
      <c r="CA112" s="962">
        <v>3264590</v>
      </c>
      <c r="CB112" s="962"/>
      <c r="CC112" s="962"/>
      <c r="CD112" s="962"/>
      <c r="CE112" s="962"/>
      <c r="CF112" s="956">
        <v>56.4</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437</v>
      </c>
      <c r="DH112" s="962"/>
      <c r="DI112" s="962"/>
      <c r="DJ112" s="962"/>
      <c r="DK112" s="962"/>
      <c r="DL112" s="962" t="s">
        <v>129</v>
      </c>
      <c r="DM112" s="962"/>
      <c r="DN112" s="962"/>
      <c r="DO112" s="962"/>
      <c r="DP112" s="962"/>
      <c r="DQ112" s="962" t="s">
        <v>129</v>
      </c>
      <c r="DR112" s="962"/>
      <c r="DS112" s="962"/>
      <c r="DT112" s="962"/>
      <c r="DU112" s="962"/>
      <c r="DV112" s="963" t="s">
        <v>441</v>
      </c>
      <c r="DW112" s="963"/>
      <c r="DX112" s="963"/>
      <c r="DY112" s="963"/>
      <c r="DZ112" s="964"/>
    </row>
    <row r="113" spans="1:130" s="230" customFormat="1" ht="26.25" customHeight="1" x14ac:dyDescent="0.2">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113541</v>
      </c>
      <c r="AB113" s="974"/>
      <c r="AC113" s="974"/>
      <c r="AD113" s="974"/>
      <c r="AE113" s="975"/>
      <c r="AF113" s="976">
        <v>123477</v>
      </c>
      <c r="AG113" s="974"/>
      <c r="AH113" s="974"/>
      <c r="AI113" s="974"/>
      <c r="AJ113" s="975"/>
      <c r="AK113" s="976">
        <v>136267</v>
      </c>
      <c r="AL113" s="974"/>
      <c r="AM113" s="974"/>
      <c r="AN113" s="974"/>
      <c r="AO113" s="975"/>
      <c r="AP113" s="977">
        <v>2.4</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v>236019</v>
      </c>
      <c r="BR113" s="962"/>
      <c r="BS113" s="962"/>
      <c r="BT113" s="962"/>
      <c r="BU113" s="962"/>
      <c r="BV113" s="962">
        <v>269345</v>
      </c>
      <c r="BW113" s="962"/>
      <c r="BX113" s="962"/>
      <c r="BY113" s="962"/>
      <c r="BZ113" s="962"/>
      <c r="CA113" s="962">
        <v>237846</v>
      </c>
      <c r="CB113" s="962"/>
      <c r="CC113" s="962"/>
      <c r="CD113" s="962"/>
      <c r="CE113" s="962"/>
      <c r="CF113" s="956">
        <v>4.0999999999999996</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129</v>
      </c>
      <c r="DH113" s="995"/>
      <c r="DI113" s="995"/>
      <c r="DJ113" s="995"/>
      <c r="DK113" s="996"/>
      <c r="DL113" s="997" t="s">
        <v>129</v>
      </c>
      <c r="DM113" s="995"/>
      <c r="DN113" s="995"/>
      <c r="DO113" s="995"/>
      <c r="DP113" s="996"/>
      <c r="DQ113" s="997" t="s">
        <v>129</v>
      </c>
      <c r="DR113" s="995"/>
      <c r="DS113" s="995"/>
      <c r="DT113" s="995"/>
      <c r="DU113" s="996"/>
      <c r="DV113" s="998" t="s">
        <v>441</v>
      </c>
      <c r="DW113" s="999"/>
      <c r="DX113" s="999"/>
      <c r="DY113" s="999"/>
      <c r="DZ113" s="1000"/>
    </row>
    <row r="114" spans="1:130" s="230" customFormat="1" ht="26.25" customHeight="1" x14ac:dyDescent="0.2">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21744</v>
      </c>
      <c r="AB114" s="995"/>
      <c r="AC114" s="995"/>
      <c r="AD114" s="995"/>
      <c r="AE114" s="996"/>
      <c r="AF114" s="997">
        <v>26771</v>
      </c>
      <c r="AG114" s="995"/>
      <c r="AH114" s="995"/>
      <c r="AI114" s="995"/>
      <c r="AJ114" s="996"/>
      <c r="AK114" s="997">
        <v>36651</v>
      </c>
      <c r="AL114" s="995"/>
      <c r="AM114" s="995"/>
      <c r="AN114" s="995"/>
      <c r="AO114" s="996"/>
      <c r="AP114" s="998">
        <v>0.6</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t="s">
        <v>129</v>
      </c>
      <c r="BR114" s="962"/>
      <c r="BS114" s="962"/>
      <c r="BT114" s="962"/>
      <c r="BU114" s="962"/>
      <c r="BV114" s="962" t="s">
        <v>129</v>
      </c>
      <c r="BW114" s="962"/>
      <c r="BX114" s="962"/>
      <c r="BY114" s="962"/>
      <c r="BZ114" s="962"/>
      <c r="CA114" s="962" t="s">
        <v>437</v>
      </c>
      <c r="CB114" s="962"/>
      <c r="CC114" s="962"/>
      <c r="CD114" s="962"/>
      <c r="CE114" s="962"/>
      <c r="CF114" s="956" t="s">
        <v>438</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129</v>
      </c>
      <c r="DH114" s="995"/>
      <c r="DI114" s="995"/>
      <c r="DJ114" s="995"/>
      <c r="DK114" s="996"/>
      <c r="DL114" s="997" t="s">
        <v>129</v>
      </c>
      <c r="DM114" s="995"/>
      <c r="DN114" s="995"/>
      <c r="DO114" s="995"/>
      <c r="DP114" s="996"/>
      <c r="DQ114" s="997" t="s">
        <v>437</v>
      </c>
      <c r="DR114" s="995"/>
      <c r="DS114" s="995"/>
      <c r="DT114" s="995"/>
      <c r="DU114" s="996"/>
      <c r="DV114" s="998" t="s">
        <v>129</v>
      </c>
      <c r="DW114" s="999"/>
      <c r="DX114" s="999"/>
      <c r="DY114" s="999"/>
      <c r="DZ114" s="1000"/>
    </row>
    <row r="115" spans="1:130" s="230" customFormat="1" ht="26.25" customHeight="1" x14ac:dyDescent="0.2">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437</v>
      </c>
      <c r="AB115" s="974"/>
      <c r="AC115" s="974"/>
      <c r="AD115" s="974"/>
      <c r="AE115" s="975"/>
      <c r="AF115" s="976" t="s">
        <v>441</v>
      </c>
      <c r="AG115" s="974"/>
      <c r="AH115" s="974"/>
      <c r="AI115" s="974"/>
      <c r="AJ115" s="975"/>
      <c r="AK115" s="976" t="s">
        <v>441</v>
      </c>
      <c r="AL115" s="974"/>
      <c r="AM115" s="974"/>
      <c r="AN115" s="974"/>
      <c r="AO115" s="975"/>
      <c r="AP115" s="977" t="s">
        <v>129</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438</v>
      </c>
      <c r="BR115" s="962"/>
      <c r="BS115" s="962"/>
      <c r="BT115" s="962"/>
      <c r="BU115" s="962"/>
      <c r="BV115" s="962" t="s">
        <v>129</v>
      </c>
      <c r="BW115" s="962"/>
      <c r="BX115" s="962"/>
      <c r="BY115" s="962"/>
      <c r="BZ115" s="962"/>
      <c r="CA115" s="962" t="s">
        <v>441</v>
      </c>
      <c r="CB115" s="962"/>
      <c r="CC115" s="962"/>
      <c r="CD115" s="962"/>
      <c r="CE115" s="962"/>
      <c r="CF115" s="956" t="s">
        <v>438</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438</v>
      </c>
      <c r="DH115" s="995"/>
      <c r="DI115" s="995"/>
      <c r="DJ115" s="995"/>
      <c r="DK115" s="996"/>
      <c r="DL115" s="997" t="s">
        <v>129</v>
      </c>
      <c r="DM115" s="995"/>
      <c r="DN115" s="995"/>
      <c r="DO115" s="995"/>
      <c r="DP115" s="996"/>
      <c r="DQ115" s="997" t="s">
        <v>438</v>
      </c>
      <c r="DR115" s="995"/>
      <c r="DS115" s="995"/>
      <c r="DT115" s="995"/>
      <c r="DU115" s="996"/>
      <c r="DV115" s="998" t="s">
        <v>129</v>
      </c>
      <c r="DW115" s="999"/>
      <c r="DX115" s="999"/>
      <c r="DY115" s="999"/>
      <c r="DZ115" s="1000"/>
    </row>
    <row r="116" spans="1:130" s="230" customFormat="1" ht="26.25" customHeight="1" x14ac:dyDescent="0.2">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129</v>
      </c>
      <c r="AB116" s="995"/>
      <c r="AC116" s="995"/>
      <c r="AD116" s="995"/>
      <c r="AE116" s="996"/>
      <c r="AF116" s="997" t="s">
        <v>129</v>
      </c>
      <c r="AG116" s="995"/>
      <c r="AH116" s="995"/>
      <c r="AI116" s="995"/>
      <c r="AJ116" s="996"/>
      <c r="AK116" s="997" t="s">
        <v>129</v>
      </c>
      <c r="AL116" s="995"/>
      <c r="AM116" s="995"/>
      <c r="AN116" s="995"/>
      <c r="AO116" s="996"/>
      <c r="AP116" s="998" t="s">
        <v>457</v>
      </c>
      <c r="AQ116" s="999"/>
      <c r="AR116" s="999"/>
      <c r="AS116" s="999"/>
      <c r="AT116" s="1000"/>
      <c r="AU116" s="944"/>
      <c r="AV116" s="945"/>
      <c r="AW116" s="945"/>
      <c r="AX116" s="945"/>
      <c r="AY116" s="945"/>
      <c r="AZ116" s="1003" t="s">
        <v>458</v>
      </c>
      <c r="BA116" s="1004"/>
      <c r="BB116" s="1004"/>
      <c r="BC116" s="1004"/>
      <c r="BD116" s="1004"/>
      <c r="BE116" s="1004"/>
      <c r="BF116" s="1004"/>
      <c r="BG116" s="1004"/>
      <c r="BH116" s="1004"/>
      <c r="BI116" s="1004"/>
      <c r="BJ116" s="1004"/>
      <c r="BK116" s="1004"/>
      <c r="BL116" s="1004"/>
      <c r="BM116" s="1004"/>
      <c r="BN116" s="1004"/>
      <c r="BO116" s="1004"/>
      <c r="BP116" s="1005"/>
      <c r="BQ116" s="961" t="s">
        <v>129</v>
      </c>
      <c r="BR116" s="962"/>
      <c r="BS116" s="962"/>
      <c r="BT116" s="962"/>
      <c r="BU116" s="962"/>
      <c r="BV116" s="962" t="s">
        <v>438</v>
      </c>
      <c r="BW116" s="962"/>
      <c r="BX116" s="962"/>
      <c r="BY116" s="962"/>
      <c r="BZ116" s="962"/>
      <c r="CA116" s="962" t="s">
        <v>129</v>
      </c>
      <c r="CB116" s="962"/>
      <c r="CC116" s="962"/>
      <c r="CD116" s="962"/>
      <c r="CE116" s="962"/>
      <c r="CF116" s="956" t="s">
        <v>438</v>
      </c>
      <c r="CG116" s="957"/>
      <c r="CH116" s="957"/>
      <c r="CI116" s="957"/>
      <c r="CJ116" s="957"/>
      <c r="CK116" s="984"/>
      <c r="CL116" s="985"/>
      <c r="CM116" s="958" t="s">
        <v>459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129</v>
      </c>
      <c r="DH116" s="995"/>
      <c r="DI116" s="995"/>
      <c r="DJ116" s="995"/>
      <c r="DK116" s="996"/>
      <c r="DL116" s="997" t="s">
        <v>441</v>
      </c>
      <c r="DM116" s="995"/>
      <c r="DN116" s="995"/>
      <c r="DO116" s="995"/>
      <c r="DP116" s="996"/>
      <c r="DQ116" s="997" t="s">
        <v>129</v>
      </c>
      <c r="DR116" s="995"/>
      <c r="DS116" s="995"/>
      <c r="DT116" s="995"/>
      <c r="DU116" s="996"/>
      <c r="DV116" s="998" t="s">
        <v>129</v>
      </c>
      <c r="DW116" s="999"/>
      <c r="DX116" s="999"/>
      <c r="DY116" s="999"/>
      <c r="DZ116" s="1000"/>
    </row>
    <row r="117" spans="1:130" s="230" customFormat="1" ht="26.25" customHeight="1" x14ac:dyDescent="0.2">
      <c r="A117" s="948" t="s">
        <v>186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460</v>
      </c>
      <c r="Z117" s="930"/>
      <c r="AA117" s="1014">
        <v>592788</v>
      </c>
      <c r="AB117" s="1015"/>
      <c r="AC117" s="1015"/>
      <c r="AD117" s="1015"/>
      <c r="AE117" s="1016"/>
      <c r="AF117" s="1017">
        <v>632792</v>
      </c>
      <c r="AG117" s="1015"/>
      <c r="AH117" s="1015"/>
      <c r="AI117" s="1015"/>
      <c r="AJ117" s="1016"/>
      <c r="AK117" s="1017">
        <v>748734</v>
      </c>
      <c r="AL117" s="1015"/>
      <c r="AM117" s="1015"/>
      <c r="AN117" s="1015"/>
      <c r="AO117" s="1016"/>
      <c r="AP117" s="1018"/>
      <c r="AQ117" s="1019"/>
      <c r="AR117" s="1019"/>
      <c r="AS117" s="1019"/>
      <c r="AT117" s="1020"/>
      <c r="AU117" s="944"/>
      <c r="AV117" s="945"/>
      <c r="AW117" s="945"/>
      <c r="AX117" s="945"/>
      <c r="AY117" s="945"/>
      <c r="AZ117" s="1010" t="s">
        <v>461</v>
      </c>
      <c r="BA117" s="1011"/>
      <c r="BB117" s="1011"/>
      <c r="BC117" s="1011"/>
      <c r="BD117" s="1011"/>
      <c r="BE117" s="1011"/>
      <c r="BF117" s="1011"/>
      <c r="BG117" s="1011"/>
      <c r="BH117" s="1011"/>
      <c r="BI117" s="1011"/>
      <c r="BJ117" s="1011"/>
      <c r="BK117" s="1011"/>
      <c r="BL117" s="1011"/>
      <c r="BM117" s="1011"/>
      <c r="BN117" s="1011"/>
      <c r="BO117" s="1011"/>
      <c r="BP117" s="1012"/>
      <c r="BQ117" s="961" t="s">
        <v>129</v>
      </c>
      <c r="BR117" s="962"/>
      <c r="BS117" s="962"/>
      <c r="BT117" s="962"/>
      <c r="BU117" s="962"/>
      <c r="BV117" s="962" t="s">
        <v>437</v>
      </c>
      <c r="BW117" s="962"/>
      <c r="BX117" s="962"/>
      <c r="BY117" s="962"/>
      <c r="BZ117" s="962"/>
      <c r="CA117" s="962" t="s">
        <v>441</v>
      </c>
      <c r="CB117" s="962"/>
      <c r="CC117" s="962"/>
      <c r="CD117" s="962"/>
      <c r="CE117" s="962"/>
      <c r="CF117" s="956" t="s">
        <v>437</v>
      </c>
      <c r="CG117" s="957"/>
      <c r="CH117" s="957"/>
      <c r="CI117" s="957"/>
      <c r="CJ117" s="957"/>
      <c r="CK117" s="984"/>
      <c r="CL117" s="985"/>
      <c r="CM117" s="958" t="s">
        <v>462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129</v>
      </c>
      <c r="DH117" s="995"/>
      <c r="DI117" s="995"/>
      <c r="DJ117" s="995"/>
      <c r="DK117" s="996"/>
      <c r="DL117" s="997" t="s">
        <v>437</v>
      </c>
      <c r="DM117" s="995"/>
      <c r="DN117" s="995"/>
      <c r="DO117" s="995"/>
      <c r="DP117" s="996"/>
      <c r="DQ117" s="997" t="s">
        <v>437</v>
      </c>
      <c r="DR117" s="995"/>
      <c r="DS117" s="995"/>
      <c r="DT117" s="995"/>
      <c r="DU117" s="996"/>
      <c r="DV117" s="998" t="s">
        <v>441</v>
      </c>
      <c r="DW117" s="999"/>
      <c r="DX117" s="999"/>
      <c r="DY117" s="999"/>
      <c r="DZ117" s="1000"/>
    </row>
    <row r="118" spans="1:130" s="230" customFormat="1" ht="26.25" customHeight="1" x14ac:dyDescent="0.2">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306</v>
      </c>
      <c r="AL118" s="929"/>
      <c r="AM118" s="929"/>
      <c r="AN118" s="929"/>
      <c r="AO118" s="930"/>
      <c r="AP118" s="1006" t="s">
        <v>431</v>
      </c>
      <c r="AQ118" s="1007"/>
      <c r="AR118" s="1007"/>
      <c r="AS118" s="1007"/>
      <c r="AT118" s="1008"/>
      <c r="AU118" s="944"/>
      <c r="AV118" s="945"/>
      <c r="AW118" s="945"/>
      <c r="AX118" s="945"/>
      <c r="AY118" s="945"/>
      <c r="AZ118" s="1009" t="s">
        <v>463</v>
      </c>
      <c r="BA118" s="1001"/>
      <c r="BB118" s="1001"/>
      <c r="BC118" s="1001"/>
      <c r="BD118" s="1001"/>
      <c r="BE118" s="1001"/>
      <c r="BF118" s="1001"/>
      <c r="BG118" s="1001"/>
      <c r="BH118" s="1001"/>
      <c r="BI118" s="1001"/>
      <c r="BJ118" s="1001"/>
      <c r="BK118" s="1001"/>
      <c r="BL118" s="1001"/>
      <c r="BM118" s="1001"/>
      <c r="BN118" s="1001"/>
      <c r="BO118" s="1001"/>
      <c r="BP118" s="1002"/>
      <c r="BQ118" s="1035" t="s">
        <v>129</v>
      </c>
      <c r="BR118" s="1036"/>
      <c r="BS118" s="1036"/>
      <c r="BT118" s="1036"/>
      <c r="BU118" s="1036"/>
      <c r="BV118" s="1036" t="s">
        <v>437</v>
      </c>
      <c r="BW118" s="1036"/>
      <c r="BX118" s="1036"/>
      <c r="BY118" s="1036"/>
      <c r="BZ118" s="1036"/>
      <c r="CA118" s="1036" t="s">
        <v>129</v>
      </c>
      <c r="CB118" s="1036"/>
      <c r="CC118" s="1036"/>
      <c r="CD118" s="1036"/>
      <c r="CE118" s="1036"/>
      <c r="CF118" s="956" t="s">
        <v>129</v>
      </c>
      <c r="CG118" s="957"/>
      <c r="CH118" s="957"/>
      <c r="CI118" s="957"/>
      <c r="CJ118" s="957"/>
      <c r="CK118" s="984"/>
      <c r="CL118" s="985"/>
      <c r="CM118" s="958" t="s">
        <v>464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437</v>
      </c>
      <c r="DH118" s="995"/>
      <c r="DI118" s="995"/>
      <c r="DJ118" s="995"/>
      <c r="DK118" s="996"/>
      <c r="DL118" s="997" t="s">
        <v>129</v>
      </c>
      <c r="DM118" s="995"/>
      <c r="DN118" s="995"/>
      <c r="DO118" s="995"/>
      <c r="DP118" s="996"/>
      <c r="DQ118" s="997" t="s">
        <v>437</v>
      </c>
      <c r="DR118" s="995"/>
      <c r="DS118" s="995"/>
      <c r="DT118" s="995"/>
      <c r="DU118" s="996"/>
      <c r="DV118" s="998" t="s">
        <v>437</v>
      </c>
      <c r="DW118" s="999"/>
      <c r="DX118" s="999"/>
      <c r="DY118" s="999"/>
      <c r="DZ118" s="1000"/>
    </row>
    <row r="119" spans="1:130" s="230" customFormat="1" ht="26.25" customHeight="1" x14ac:dyDescent="0.2">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437</v>
      </c>
      <c r="AB119" s="936"/>
      <c r="AC119" s="936"/>
      <c r="AD119" s="936"/>
      <c r="AE119" s="937"/>
      <c r="AF119" s="938" t="s">
        <v>129</v>
      </c>
      <c r="AG119" s="936"/>
      <c r="AH119" s="936"/>
      <c r="AI119" s="936"/>
      <c r="AJ119" s="937"/>
      <c r="AK119" s="938" t="s">
        <v>129</v>
      </c>
      <c r="AL119" s="936"/>
      <c r="AM119" s="936"/>
      <c r="AN119" s="936"/>
      <c r="AO119" s="937"/>
      <c r="AP119" s="939" t="s">
        <v>441</v>
      </c>
      <c r="AQ119" s="940"/>
      <c r="AR119" s="940"/>
      <c r="AS119" s="940"/>
      <c r="AT119" s="941"/>
      <c r="AU119" s="946"/>
      <c r="AV119" s="947"/>
      <c r="AW119" s="947"/>
      <c r="AX119" s="947"/>
      <c r="AY119" s="947"/>
      <c r="AZ119" s="251" t="s">
        <v>186</v>
      </c>
      <c r="BA119" s="251"/>
      <c r="BB119" s="251"/>
      <c r="BC119" s="251"/>
      <c r="BD119" s="251"/>
      <c r="BE119" s="251"/>
      <c r="BF119" s="251"/>
      <c r="BG119" s="251"/>
      <c r="BH119" s="251"/>
      <c r="BI119" s="251"/>
      <c r="BJ119" s="251"/>
      <c r="BK119" s="251"/>
      <c r="BL119" s="251"/>
      <c r="BM119" s="251"/>
      <c r="BN119" s="251"/>
      <c r="BO119" s="1013" t="s">
        <v>465</v>
      </c>
      <c r="BP119" s="1041"/>
      <c r="BQ119" s="1035">
        <v>10090475</v>
      </c>
      <c r="BR119" s="1036"/>
      <c r="BS119" s="1036"/>
      <c r="BT119" s="1036"/>
      <c r="BU119" s="1036"/>
      <c r="BV119" s="1036">
        <v>10614276</v>
      </c>
      <c r="BW119" s="1036"/>
      <c r="BX119" s="1036"/>
      <c r="BY119" s="1036"/>
      <c r="BZ119" s="1036"/>
      <c r="CA119" s="1036">
        <v>10527696</v>
      </c>
      <c r="CB119" s="1036"/>
      <c r="CC119" s="1036"/>
      <c r="CD119" s="1036"/>
      <c r="CE119" s="1036"/>
      <c r="CF119" s="1037"/>
      <c r="CG119" s="1038"/>
      <c r="CH119" s="1038"/>
      <c r="CI119" s="1038"/>
      <c r="CJ119" s="1039"/>
      <c r="CK119" s="986"/>
      <c r="CL119" s="987"/>
      <c r="CM119" s="1009" t="s">
        <v>466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129</v>
      </c>
      <c r="DM119" s="1022"/>
      <c r="DN119" s="1022"/>
      <c r="DO119" s="1022"/>
      <c r="DP119" s="1023"/>
      <c r="DQ119" s="1021" t="s">
        <v>129</v>
      </c>
      <c r="DR119" s="1022"/>
      <c r="DS119" s="1022"/>
      <c r="DT119" s="1022"/>
      <c r="DU119" s="1023"/>
      <c r="DV119" s="1024" t="s">
        <v>437</v>
      </c>
      <c r="DW119" s="1025"/>
      <c r="DX119" s="1025"/>
      <c r="DY119" s="1025"/>
      <c r="DZ119" s="1026"/>
    </row>
    <row r="120" spans="1:130" s="230" customFormat="1" ht="26.25" customHeight="1" x14ac:dyDescent="0.2">
      <c r="A120" s="1093"/>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437</v>
      </c>
      <c r="AB120" s="995"/>
      <c r="AC120" s="995"/>
      <c r="AD120" s="995"/>
      <c r="AE120" s="996"/>
      <c r="AF120" s="997" t="s">
        <v>129</v>
      </c>
      <c r="AG120" s="995"/>
      <c r="AH120" s="995"/>
      <c r="AI120" s="995"/>
      <c r="AJ120" s="996"/>
      <c r="AK120" s="997" t="s">
        <v>441</v>
      </c>
      <c r="AL120" s="995"/>
      <c r="AM120" s="995"/>
      <c r="AN120" s="995"/>
      <c r="AO120" s="996"/>
      <c r="AP120" s="998" t="s">
        <v>129</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2400013</v>
      </c>
      <c r="BR120" s="967"/>
      <c r="BS120" s="967"/>
      <c r="BT120" s="967"/>
      <c r="BU120" s="967"/>
      <c r="BV120" s="967">
        <v>2852514</v>
      </c>
      <c r="BW120" s="967"/>
      <c r="BX120" s="967"/>
      <c r="BY120" s="967"/>
      <c r="BZ120" s="967"/>
      <c r="CA120" s="967">
        <v>3207117</v>
      </c>
      <c r="CB120" s="967"/>
      <c r="CC120" s="967"/>
      <c r="CD120" s="967"/>
      <c r="CE120" s="967"/>
      <c r="CF120" s="980">
        <v>55.4</v>
      </c>
      <c r="CG120" s="981"/>
      <c r="CH120" s="981"/>
      <c r="CI120" s="981"/>
      <c r="CJ120" s="981"/>
      <c r="CK120" s="1042" t="s">
        <v>469</v>
      </c>
      <c r="CL120" s="1043"/>
      <c r="CM120" s="1043"/>
      <c r="CN120" s="1043"/>
      <c r="CO120" s="1044"/>
      <c r="CP120" s="1050" t="s">
        <v>470</v>
      </c>
      <c r="CQ120" s="1051"/>
      <c r="CR120" s="1051"/>
      <c r="CS120" s="1051"/>
      <c r="CT120" s="1051"/>
      <c r="CU120" s="1051"/>
      <c r="CV120" s="1051"/>
      <c r="CW120" s="1051"/>
      <c r="CX120" s="1051"/>
      <c r="CY120" s="1051"/>
      <c r="CZ120" s="1051"/>
      <c r="DA120" s="1051"/>
      <c r="DB120" s="1051"/>
      <c r="DC120" s="1051"/>
      <c r="DD120" s="1051"/>
      <c r="DE120" s="1051"/>
      <c r="DF120" s="1052"/>
      <c r="DG120" s="966">
        <v>2820343</v>
      </c>
      <c r="DH120" s="967"/>
      <c r="DI120" s="967"/>
      <c r="DJ120" s="967"/>
      <c r="DK120" s="967"/>
      <c r="DL120" s="967">
        <v>3043560</v>
      </c>
      <c r="DM120" s="967"/>
      <c r="DN120" s="967"/>
      <c r="DO120" s="967"/>
      <c r="DP120" s="967"/>
      <c r="DQ120" s="967">
        <v>3264590</v>
      </c>
      <c r="DR120" s="967"/>
      <c r="DS120" s="967"/>
      <c r="DT120" s="967"/>
      <c r="DU120" s="967"/>
      <c r="DV120" s="968">
        <v>56.4</v>
      </c>
      <c r="DW120" s="968"/>
      <c r="DX120" s="968"/>
      <c r="DY120" s="968"/>
      <c r="DZ120" s="969"/>
    </row>
    <row r="121" spans="1:130" s="230" customFormat="1" ht="26.25" customHeight="1" x14ac:dyDescent="0.2">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437</v>
      </c>
      <c r="AB121" s="995"/>
      <c r="AC121" s="995"/>
      <c r="AD121" s="995"/>
      <c r="AE121" s="996"/>
      <c r="AF121" s="997" t="s">
        <v>129</v>
      </c>
      <c r="AG121" s="995"/>
      <c r="AH121" s="995"/>
      <c r="AI121" s="995"/>
      <c r="AJ121" s="996"/>
      <c r="AK121" s="997" t="s">
        <v>129</v>
      </c>
      <c r="AL121" s="995"/>
      <c r="AM121" s="995"/>
      <c r="AN121" s="995"/>
      <c r="AO121" s="996"/>
      <c r="AP121" s="998" t="s">
        <v>437</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t="s">
        <v>441</v>
      </c>
      <c r="BR121" s="962"/>
      <c r="BS121" s="962"/>
      <c r="BT121" s="962"/>
      <c r="BU121" s="962"/>
      <c r="BV121" s="962" t="s">
        <v>129</v>
      </c>
      <c r="BW121" s="962"/>
      <c r="BX121" s="962"/>
      <c r="BY121" s="962"/>
      <c r="BZ121" s="962"/>
      <c r="CA121" s="962" t="s">
        <v>437</v>
      </c>
      <c r="CB121" s="962"/>
      <c r="CC121" s="962"/>
      <c r="CD121" s="962"/>
      <c r="CE121" s="962"/>
      <c r="CF121" s="956" t="s">
        <v>129</v>
      </c>
      <c r="CG121" s="957"/>
      <c r="CH121" s="957"/>
      <c r="CI121" s="957"/>
      <c r="CJ121" s="957"/>
      <c r="CK121" s="1045"/>
      <c r="CL121" s="1046"/>
      <c r="CM121" s="1046"/>
      <c r="CN121" s="1046"/>
      <c r="CO121" s="1047"/>
      <c r="CP121" s="1055" t="s">
        <v>473</v>
      </c>
      <c r="CQ121" s="1056"/>
      <c r="CR121" s="1056"/>
      <c r="CS121" s="1056"/>
      <c r="CT121" s="1056"/>
      <c r="CU121" s="1056"/>
      <c r="CV121" s="1056"/>
      <c r="CW121" s="1056"/>
      <c r="CX121" s="1056"/>
      <c r="CY121" s="1056"/>
      <c r="CZ121" s="1056"/>
      <c r="DA121" s="1056"/>
      <c r="DB121" s="1056"/>
      <c r="DC121" s="1056"/>
      <c r="DD121" s="1056"/>
      <c r="DE121" s="1056"/>
      <c r="DF121" s="1057"/>
      <c r="DG121" s="961" t="s">
        <v>437</v>
      </c>
      <c r="DH121" s="962"/>
      <c r="DI121" s="962"/>
      <c r="DJ121" s="962"/>
      <c r="DK121" s="962"/>
      <c r="DL121" s="962" t="s">
        <v>441</v>
      </c>
      <c r="DM121" s="962"/>
      <c r="DN121" s="962"/>
      <c r="DO121" s="962"/>
      <c r="DP121" s="962"/>
      <c r="DQ121" s="962" t="s">
        <v>441</v>
      </c>
      <c r="DR121" s="962"/>
      <c r="DS121" s="962"/>
      <c r="DT121" s="962"/>
      <c r="DU121" s="962"/>
      <c r="DV121" s="963" t="s">
        <v>441</v>
      </c>
      <c r="DW121" s="963"/>
      <c r="DX121" s="963"/>
      <c r="DY121" s="963"/>
      <c r="DZ121" s="964"/>
    </row>
    <row r="122" spans="1:130" s="230" customFormat="1" ht="26.25" customHeight="1" x14ac:dyDescent="0.2">
      <c r="A122" s="1093"/>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129</v>
      </c>
      <c r="AB122" s="995"/>
      <c r="AC122" s="995"/>
      <c r="AD122" s="995"/>
      <c r="AE122" s="996"/>
      <c r="AF122" s="997" t="s">
        <v>441</v>
      </c>
      <c r="AG122" s="995"/>
      <c r="AH122" s="995"/>
      <c r="AI122" s="995"/>
      <c r="AJ122" s="996"/>
      <c r="AK122" s="997" t="s">
        <v>437</v>
      </c>
      <c r="AL122" s="995"/>
      <c r="AM122" s="995"/>
      <c r="AN122" s="995"/>
      <c r="AO122" s="996"/>
      <c r="AP122" s="998" t="s">
        <v>437</v>
      </c>
      <c r="AQ122" s="999"/>
      <c r="AR122" s="999"/>
      <c r="AS122" s="999"/>
      <c r="AT122" s="1000"/>
      <c r="AU122" s="1030"/>
      <c r="AV122" s="1031"/>
      <c r="AW122" s="1031"/>
      <c r="AX122" s="1031"/>
      <c r="AY122" s="1032"/>
      <c r="AZ122" s="1009" t="s">
        <v>474</v>
      </c>
      <c r="BA122" s="1001"/>
      <c r="BB122" s="1001"/>
      <c r="BC122" s="1001"/>
      <c r="BD122" s="1001"/>
      <c r="BE122" s="1001"/>
      <c r="BF122" s="1001"/>
      <c r="BG122" s="1001"/>
      <c r="BH122" s="1001"/>
      <c r="BI122" s="1001"/>
      <c r="BJ122" s="1001"/>
      <c r="BK122" s="1001"/>
      <c r="BL122" s="1001"/>
      <c r="BM122" s="1001"/>
      <c r="BN122" s="1001"/>
      <c r="BO122" s="1001"/>
      <c r="BP122" s="1002"/>
      <c r="BQ122" s="1035">
        <v>6835122</v>
      </c>
      <c r="BR122" s="1036"/>
      <c r="BS122" s="1036"/>
      <c r="BT122" s="1036"/>
      <c r="BU122" s="1036"/>
      <c r="BV122" s="1036">
        <v>6952401</v>
      </c>
      <c r="BW122" s="1036"/>
      <c r="BX122" s="1036"/>
      <c r="BY122" s="1036"/>
      <c r="BZ122" s="1036"/>
      <c r="CA122" s="1036">
        <v>6751601</v>
      </c>
      <c r="CB122" s="1036"/>
      <c r="CC122" s="1036"/>
      <c r="CD122" s="1036"/>
      <c r="CE122" s="1036"/>
      <c r="CF122" s="1053">
        <v>116.6</v>
      </c>
      <c r="CG122" s="1054"/>
      <c r="CH122" s="1054"/>
      <c r="CI122" s="1054"/>
      <c r="CJ122" s="1054"/>
      <c r="CK122" s="1045"/>
      <c r="CL122" s="1046"/>
      <c r="CM122" s="1046"/>
      <c r="CN122" s="1046"/>
      <c r="CO122" s="1047"/>
      <c r="CP122" s="1055" t="s">
        <v>475</v>
      </c>
      <c r="CQ122" s="1056"/>
      <c r="CR122" s="1056"/>
      <c r="CS122" s="1056"/>
      <c r="CT122" s="1056"/>
      <c r="CU122" s="1056"/>
      <c r="CV122" s="1056"/>
      <c r="CW122" s="1056"/>
      <c r="CX122" s="1056"/>
      <c r="CY122" s="1056"/>
      <c r="CZ122" s="1056"/>
      <c r="DA122" s="1056"/>
      <c r="DB122" s="1056"/>
      <c r="DC122" s="1056"/>
      <c r="DD122" s="1056"/>
      <c r="DE122" s="1056"/>
      <c r="DF122" s="1057"/>
      <c r="DG122" s="961" t="s">
        <v>437</v>
      </c>
      <c r="DH122" s="962"/>
      <c r="DI122" s="962"/>
      <c r="DJ122" s="962"/>
      <c r="DK122" s="962"/>
      <c r="DL122" s="962" t="s">
        <v>129</v>
      </c>
      <c r="DM122" s="962"/>
      <c r="DN122" s="962"/>
      <c r="DO122" s="962"/>
      <c r="DP122" s="962"/>
      <c r="DQ122" s="962" t="s">
        <v>129</v>
      </c>
      <c r="DR122" s="962"/>
      <c r="DS122" s="962"/>
      <c r="DT122" s="962"/>
      <c r="DU122" s="962"/>
      <c r="DV122" s="963" t="s">
        <v>437</v>
      </c>
      <c r="DW122" s="963"/>
      <c r="DX122" s="963"/>
      <c r="DY122" s="963"/>
      <c r="DZ122" s="964"/>
    </row>
    <row r="123" spans="1:130" s="230" customFormat="1" ht="26.25" customHeight="1" x14ac:dyDescent="0.2">
      <c r="A123" s="1093"/>
      <c r="B123" s="985"/>
      <c r="C123" s="958" t="s">
        <v>459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441</v>
      </c>
      <c r="AB123" s="995"/>
      <c r="AC123" s="995"/>
      <c r="AD123" s="995"/>
      <c r="AE123" s="996"/>
      <c r="AF123" s="997" t="s">
        <v>129</v>
      </c>
      <c r="AG123" s="995"/>
      <c r="AH123" s="995"/>
      <c r="AI123" s="995"/>
      <c r="AJ123" s="996"/>
      <c r="AK123" s="997" t="s">
        <v>129</v>
      </c>
      <c r="AL123" s="995"/>
      <c r="AM123" s="995"/>
      <c r="AN123" s="995"/>
      <c r="AO123" s="996"/>
      <c r="AP123" s="998" t="s">
        <v>437</v>
      </c>
      <c r="AQ123" s="999"/>
      <c r="AR123" s="999"/>
      <c r="AS123" s="999"/>
      <c r="AT123" s="1000"/>
      <c r="AU123" s="1033"/>
      <c r="AV123" s="1034"/>
      <c r="AW123" s="1034"/>
      <c r="AX123" s="1034"/>
      <c r="AY123" s="1034"/>
      <c r="AZ123" s="251" t="s">
        <v>186</v>
      </c>
      <c r="BA123" s="251"/>
      <c r="BB123" s="251"/>
      <c r="BC123" s="251"/>
      <c r="BD123" s="251"/>
      <c r="BE123" s="251"/>
      <c r="BF123" s="251"/>
      <c r="BG123" s="251"/>
      <c r="BH123" s="251"/>
      <c r="BI123" s="251"/>
      <c r="BJ123" s="251"/>
      <c r="BK123" s="251"/>
      <c r="BL123" s="251"/>
      <c r="BM123" s="251"/>
      <c r="BN123" s="251"/>
      <c r="BO123" s="1013" t="s">
        <v>476</v>
      </c>
      <c r="BP123" s="1041"/>
      <c r="BQ123" s="1099">
        <v>9235135</v>
      </c>
      <c r="BR123" s="1100"/>
      <c r="BS123" s="1100"/>
      <c r="BT123" s="1100"/>
      <c r="BU123" s="1100"/>
      <c r="BV123" s="1100">
        <v>9804915</v>
      </c>
      <c r="BW123" s="1100"/>
      <c r="BX123" s="1100"/>
      <c r="BY123" s="1100"/>
      <c r="BZ123" s="1100"/>
      <c r="CA123" s="1100">
        <v>9958718</v>
      </c>
      <c r="CB123" s="1100"/>
      <c r="CC123" s="1100"/>
      <c r="CD123" s="1100"/>
      <c r="CE123" s="1100"/>
      <c r="CF123" s="1037"/>
      <c r="CG123" s="1038"/>
      <c r="CH123" s="1038"/>
      <c r="CI123" s="1038"/>
      <c r="CJ123" s="1039"/>
      <c r="CK123" s="1045"/>
      <c r="CL123" s="1046"/>
      <c r="CM123" s="1046"/>
      <c r="CN123" s="1046"/>
      <c r="CO123" s="1047"/>
      <c r="CP123" s="1055" t="s">
        <v>405</v>
      </c>
      <c r="CQ123" s="1056"/>
      <c r="CR123" s="1056"/>
      <c r="CS123" s="1056"/>
      <c r="CT123" s="1056"/>
      <c r="CU123" s="1056"/>
      <c r="CV123" s="1056"/>
      <c r="CW123" s="1056"/>
      <c r="CX123" s="1056"/>
      <c r="CY123" s="1056"/>
      <c r="CZ123" s="1056"/>
      <c r="DA123" s="1056"/>
      <c r="DB123" s="1056"/>
      <c r="DC123" s="1056"/>
      <c r="DD123" s="1056"/>
      <c r="DE123" s="1056"/>
      <c r="DF123" s="1057"/>
      <c r="DG123" s="994" t="s">
        <v>129</v>
      </c>
      <c r="DH123" s="995"/>
      <c r="DI123" s="995"/>
      <c r="DJ123" s="995"/>
      <c r="DK123" s="996"/>
      <c r="DL123" s="997" t="s">
        <v>129</v>
      </c>
      <c r="DM123" s="995"/>
      <c r="DN123" s="995"/>
      <c r="DO123" s="995"/>
      <c r="DP123" s="996"/>
      <c r="DQ123" s="997" t="s">
        <v>437</v>
      </c>
      <c r="DR123" s="995"/>
      <c r="DS123" s="995"/>
      <c r="DT123" s="995"/>
      <c r="DU123" s="996"/>
      <c r="DV123" s="998" t="s">
        <v>129</v>
      </c>
      <c r="DW123" s="999"/>
      <c r="DX123" s="999"/>
      <c r="DY123" s="999"/>
      <c r="DZ123" s="1000"/>
    </row>
    <row r="124" spans="1:130" s="230" customFormat="1" ht="26.25" customHeight="1" thickBot="1" x14ac:dyDescent="0.25">
      <c r="A124" s="1093"/>
      <c r="B124" s="985"/>
      <c r="C124" s="958" t="s">
        <v>462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129</v>
      </c>
      <c r="AB124" s="995"/>
      <c r="AC124" s="995"/>
      <c r="AD124" s="995"/>
      <c r="AE124" s="996"/>
      <c r="AF124" s="997" t="s">
        <v>129</v>
      </c>
      <c r="AG124" s="995"/>
      <c r="AH124" s="995"/>
      <c r="AI124" s="995"/>
      <c r="AJ124" s="996"/>
      <c r="AK124" s="997" t="s">
        <v>129</v>
      </c>
      <c r="AL124" s="995"/>
      <c r="AM124" s="995"/>
      <c r="AN124" s="995"/>
      <c r="AO124" s="996"/>
      <c r="AP124" s="998" t="s">
        <v>129</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15.6</v>
      </c>
      <c r="BR124" s="1063"/>
      <c r="BS124" s="1063"/>
      <c r="BT124" s="1063"/>
      <c r="BU124" s="1063"/>
      <c r="BV124" s="1063">
        <v>13.6</v>
      </c>
      <c r="BW124" s="1063"/>
      <c r="BX124" s="1063"/>
      <c r="BY124" s="1063"/>
      <c r="BZ124" s="1063"/>
      <c r="CA124" s="1063">
        <v>9.8000000000000007</v>
      </c>
      <c r="CB124" s="1063"/>
      <c r="CC124" s="1063"/>
      <c r="CD124" s="1063"/>
      <c r="CE124" s="1063"/>
      <c r="CF124" s="1064"/>
      <c r="CG124" s="1065"/>
      <c r="CH124" s="1065"/>
      <c r="CI124" s="1065"/>
      <c r="CJ124" s="1066"/>
      <c r="CK124" s="1048"/>
      <c r="CL124" s="1048"/>
      <c r="CM124" s="1048"/>
      <c r="CN124" s="1048"/>
      <c r="CO124" s="1049"/>
      <c r="CP124" s="1055" t="s">
        <v>478</v>
      </c>
      <c r="CQ124" s="1056"/>
      <c r="CR124" s="1056"/>
      <c r="CS124" s="1056"/>
      <c r="CT124" s="1056"/>
      <c r="CU124" s="1056"/>
      <c r="CV124" s="1056"/>
      <c r="CW124" s="1056"/>
      <c r="CX124" s="1056"/>
      <c r="CY124" s="1056"/>
      <c r="CZ124" s="1056"/>
      <c r="DA124" s="1056"/>
      <c r="DB124" s="1056"/>
      <c r="DC124" s="1056"/>
      <c r="DD124" s="1056"/>
      <c r="DE124" s="1056"/>
      <c r="DF124" s="1057"/>
      <c r="DG124" s="1040" t="s">
        <v>479</v>
      </c>
      <c r="DH124" s="1022"/>
      <c r="DI124" s="1022"/>
      <c r="DJ124" s="1022"/>
      <c r="DK124" s="1023"/>
      <c r="DL124" s="1021" t="s">
        <v>480</v>
      </c>
      <c r="DM124" s="1022"/>
      <c r="DN124" s="1022"/>
      <c r="DO124" s="1022"/>
      <c r="DP124" s="1023"/>
      <c r="DQ124" s="1021" t="s">
        <v>480</v>
      </c>
      <c r="DR124" s="1022"/>
      <c r="DS124" s="1022"/>
      <c r="DT124" s="1022"/>
      <c r="DU124" s="1023"/>
      <c r="DV124" s="1024" t="s">
        <v>480</v>
      </c>
      <c r="DW124" s="1025"/>
      <c r="DX124" s="1025"/>
      <c r="DY124" s="1025"/>
      <c r="DZ124" s="1026"/>
    </row>
    <row r="125" spans="1:130" s="230" customFormat="1" ht="26.25" customHeight="1" x14ac:dyDescent="0.2">
      <c r="A125" s="1093"/>
      <c r="B125" s="985"/>
      <c r="C125" s="958" t="s">
        <v>464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480</v>
      </c>
      <c r="AB125" s="995"/>
      <c r="AC125" s="995"/>
      <c r="AD125" s="995"/>
      <c r="AE125" s="996"/>
      <c r="AF125" s="997" t="s">
        <v>480</v>
      </c>
      <c r="AG125" s="995"/>
      <c r="AH125" s="995"/>
      <c r="AI125" s="995"/>
      <c r="AJ125" s="996"/>
      <c r="AK125" s="997" t="s">
        <v>129</v>
      </c>
      <c r="AL125" s="995"/>
      <c r="AM125" s="995"/>
      <c r="AN125" s="995"/>
      <c r="AO125" s="996"/>
      <c r="AP125" s="998" t="s">
        <v>480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483</v>
      </c>
      <c r="DH125" s="967"/>
      <c r="DI125" s="967"/>
      <c r="DJ125" s="967"/>
      <c r="DK125" s="967"/>
      <c r="DL125" s="967" t="s">
        <v>480</v>
      </c>
      <c r="DM125" s="967"/>
      <c r="DN125" s="967"/>
      <c r="DO125" s="967"/>
      <c r="DP125" s="967"/>
      <c r="DQ125" s="967" t="s">
        <v>480</v>
      </c>
      <c r="DR125" s="967"/>
      <c r="DS125" s="967"/>
      <c r="DT125" s="967"/>
      <c r="DU125" s="967"/>
      <c r="DV125" s="968" t="s">
        <v>484</v>
      </c>
      <c r="DW125" s="968"/>
      <c r="DX125" s="968"/>
      <c r="DY125" s="968"/>
      <c r="DZ125" s="969"/>
    </row>
    <row r="126" spans="1:130" s="230" customFormat="1" ht="26.25" customHeight="1" thickBot="1" x14ac:dyDescent="0.25">
      <c r="A126" s="1093"/>
      <c r="B126" s="985"/>
      <c r="C126" s="958" t="s">
        <v>466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480</v>
      </c>
      <c r="AB126" s="995"/>
      <c r="AC126" s="995"/>
      <c r="AD126" s="995"/>
      <c r="AE126" s="996"/>
      <c r="AF126" s="997" t="s">
        <v>484</v>
      </c>
      <c r="AG126" s="995"/>
      <c r="AH126" s="995"/>
      <c r="AI126" s="995"/>
      <c r="AJ126" s="996"/>
      <c r="AK126" s="997" t="s">
        <v>129</v>
      </c>
      <c r="AL126" s="995"/>
      <c r="AM126" s="995"/>
      <c r="AN126" s="995"/>
      <c r="AO126" s="996"/>
      <c r="AP126" s="998" t="s">
        <v>129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485</v>
      </c>
      <c r="CQ126" s="959"/>
      <c r="CR126" s="959"/>
      <c r="CS126" s="959"/>
      <c r="CT126" s="959"/>
      <c r="CU126" s="959"/>
      <c r="CV126" s="959"/>
      <c r="CW126" s="959"/>
      <c r="CX126" s="959"/>
      <c r="CY126" s="959"/>
      <c r="CZ126" s="959"/>
      <c r="DA126" s="959"/>
      <c r="DB126" s="959"/>
      <c r="DC126" s="959"/>
      <c r="DD126" s="959"/>
      <c r="DE126" s="959"/>
      <c r="DF126" s="960"/>
      <c r="DG126" s="961" t="s">
        <v>480</v>
      </c>
      <c r="DH126" s="962"/>
      <c r="DI126" s="962"/>
      <c r="DJ126" s="962"/>
      <c r="DK126" s="962"/>
      <c r="DL126" s="962" t="s">
        <v>480</v>
      </c>
      <c r="DM126" s="962"/>
      <c r="DN126" s="962"/>
      <c r="DO126" s="962"/>
      <c r="DP126" s="962"/>
      <c r="DQ126" s="962" t="s">
        <v>486</v>
      </c>
      <c r="DR126" s="962"/>
      <c r="DS126" s="962"/>
      <c r="DT126" s="962"/>
      <c r="DU126" s="962"/>
      <c r="DV126" s="963" t="s">
        <v>486</v>
      </c>
      <c r="DW126" s="963"/>
      <c r="DX126" s="963"/>
      <c r="DY126" s="963"/>
      <c r="DZ126" s="964"/>
    </row>
    <row r="127" spans="1:130" s="230" customFormat="1" ht="26.25" customHeight="1" x14ac:dyDescent="0.2">
      <c r="A127" s="1094"/>
      <c r="B127" s="987"/>
      <c r="C127" s="1009" t="s">
        <v>487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129</v>
      </c>
      <c r="AB127" s="995"/>
      <c r="AC127" s="995"/>
      <c r="AD127" s="995"/>
      <c r="AE127" s="996"/>
      <c r="AF127" s="997" t="s">
        <v>129</v>
      </c>
      <c r="AG127" s="995"/>
      <c r="AH127" s="995"/>
      <c r="AI127" s="995"/>
      <c r="AJ127" s="996"/>
      <c r="AK127" s="997" t="s">
        <v>129</v>
      </c>
      <c r="AL127" s="995"/>
      <c r="AM127" s="995"/>
      <c r="AN127" s="995"/>
      <c r="AO127" s="996"/>
      <c r="AP127" s="998" t="s">
        <v>479</v>
      </c>
      <c r="AQ127" s="999"/>
      <c r="AR127" s="999"/>
      <c r="AS127" s="999"/>
      <c r="AT127" s="1000"/>
      <c r="AU127" s="232"/>
      <c r="AV127" s="232"/>
      <c r="AW127" s="232"/>
      <c r="AX127" s="1067" t="s">
        <v>488</v>
      </c>
      <c r="AY127" s="1068"/>
      <c r="AZ127" s="1068"/>
      <c r="BA127" s="1068"/>
      <c r="BB127" s="1068"/>
      <c r="BC127" s="1068"/>
      <c r="BD127" s="1068"/>
      <c r="BE127" s="1069"/>
      <c r="BF127" s="1070" t="s">
        <v>489</v>
      </c>
      <c r="BG127" s="1068"/>
      <c r="BH127" s="1068"/>
      <c r="BI127" s="1068"/>
      <c r="BJ127" s="1068"/>
      <c r="BK127" s="1068"/>
      <c r="BL127" s="1069"/>
      <c r="BM127" s="1070" t="s">
        <v>490</v>
      </c>
      <c r="BN127" s="1068"/>
      <c r="BO127" s="1068"/>
      <c r="BP127" s="1068"/>
      <c r="BQ127" s="1068"/>
      <c r="BR127" s="1068"/>
      <c r="BS127" s="1069"/>
      <c r="BT127" s="1070" t="s">
        <v>491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492</v>
      </c>
      <c r="CQ127" s="959"/>
      <c r="CR127" s="959"/>
      <c r="CS127" s="959"/>
      <c r="CT127" s="959"/>
      <c r="CU127" s="959"/>
      <c r="CV127" s="959"/>
      <c r="CW127" s="959"/>
      <c r="CX127" s="959"/>
      <c r="CY127" s="959"/>
      <c r="CZ127" s="959"/>
      <c r="DA127" s="959"/>
      <c r="DB127" s="959"/>
      <c r="DC127" s="959"/>
      <c r="DD127" s="959"/>
      <c r="DE127" s="959"/>
      <c r="DF127" s="960"/>
      <c r="DG127" s="961" t="s">
        <v>480</v>
      </c>
      <c r="DH127" s="962"/>
      <c r="DI127" s="962"/>
      <c r="DJ127" s="962"/>
      <c r="DK127" s="962"/>
      <c r="DL127" s="962" t="s">
        <v>484</v>
      </c>
      <c r="DM127" s="962"/>
      <c r="DN127" s="962"/>
      <c r="DO127" s="962"/>
      <c r="DP127" s="962"/>
      <c r="DQ127" s="962" t="s">
        <v>480</v>
      </c>
      <c r="DR127" s="962"/>
      <c r="DS127" s="962"/>
      <c r="DT127" s="962"/>
      <c r="DU127" s="962"/>
      <c r="DV127" s="963" t="s">
        <v>480</v>
      </c>
      <c r="DW127" s="963"/>
      <c r="DX127" s="963"/>
      <c r="DY127" s="963"/>
      <c r="DZ127" s="964"/>
    </row>
    <row r="128" spans="1:130" s="230" customFormat="1" ht="26.25" customHeight="1" thickBot="1" x14ac:dyDescent="0.25">
      <c r="A128" s="1077" t="s">
        <v>493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494</v>
      </c>
      <c r="X128" s="1079"/>
      <c r="Y128" s="1079"/>
      <c r="Z128" s="1080"/>
      <c r="AA128" s="1081" t="s">
        <v>480</v>
      </c>
      <c r="AB128" s="1082"/>
      <c r="AC128" s="1082"/>
      <c r="AD128" s="1082"/>
      <c r="AE128" s="1083"/>
      <c r="AF128" s="1084" t="s">
        <v>129</v>
      </c>
      <c r="AG128" s="1082"/>
      <c r="AH128" s="1082"/>
      <c r="AI128" s="1082"/>
      <c r="AJ128" s="1083"/>
      <c r="AK128" s="1084">
        <v>395</v>
      </c>
      <c r="AL128" s="1082"/>
      <c r="AM128" s="1082"/>
      <c r="AN128" s="1082"/>
      <c r="AO128" s="1083"/>
      <c r="AP128" s="1085"/>
      <c r="AQ128" s="1086"/>
      <c r="AR128" s="1086"/>
      <c r="AS128" s="1086"/>
      <c r="AT128" s="1087"/>
      <c r="AU128" s="232"/>
      <c r="AV128" s="232"/>
      <c r="AW128" s="232"/>
      <c r="AX128" s="932" t="s">
        <v>495</v>
      </c>
      <c r="AY128" s="933"/>
      <c r="AZ128" s="933"/>
      <c r="BA128" s="933"/>
      <c r="BB128" s="933"/>
      <c r="BC128" s="933"/>
      <c r="BD128" s="933"/>
      <c r="BE128" s="934"/>
      <c r="BF128" s="1088" t="s">
        <v>480</v>
      </c>
      <c r="BG128" s="1089"/>
      <c r="BH128" s="1089"/>
      <c r="BI128" s="1089"/>
      <c r="BJ128" s="1089"/>
      <c r="BK128" s="1089"/>
      <c r="BL128" s="1090"/>
      <c r="BM128" s="1088">
        <v>14.3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496</v>
      </c>
      <c r="CQ128" s="762"/>
      <c r="CR128" s="762"/>
      <c r="CS128" s="762"/>
      <c r="CT128" s="762"/>
      <c r="CU128" s="762"/>
      <c r="CV128" s="762"/>
      <c r="CW128" s="762"/>
      <c r="CX128" s="762"/>
      <c r="CY128" s="762"/>
      <c r="CZ128" s="762"/>
      <c r="DA128" s="762"/>
      <c r="DB128" s="762"/>
      <c r="DC128" s="762"/>
      <c r="DD128" s="762"/>
      <c r="DE128" s="762"/>
      <c r="DF128" s="1072"/>
      <c r="DG128" s="1073" t="s">
        <v>480</v>
      </c>
      <c r="DH128" s="1074"/>
      <c r="DI128" s="1074"/>
      <c r="DJ128" s="1074"/>
      <c r="DK128" s="1074"/>
      <c r="DL128" s="1074" t="s">
        <v>480</v>
      </c>
      <c r="DM128" s="1074"/>
      <c r="DN128" s="1074"/>
      <c r="DO128" s="1074"/>
      <c r="DP128" s="1074"/>
      <c r="DQ128" s="1074" t="s">
        <v>480</v>
      </c>
      <c r="DR128" s="1074"/>
      <c r="DS128" s="1074"/>
      <c r="DT128" s="1074"/>
      <c r="DU128" s="1074"/>
      <c r="DV128" s="1075" t="s">
        <v>129</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497</v>
      </c>
      <c r="X129" s="1107"/>
      <c r="Y129" s="1107"/>
      <c r="Z129" s="1108"/>
      <c r="AA129" s="994">
        <v>5984032</v>
      </c>
      <c r="AB129" s="995"/>
      <c r="AC129" s="995"/>
      <c r="AD129" s="995"/>
      <c r="AE129" s="996"/>
      <c r="AF129" s="997">
        <v>6464091</v>
      </c>
      <c r="AG129" s="995"/>
      <c r="AH129" s="995"/>
      <c r="AI129" s="995"/>
      <c r="AJ129" s="996"/>
      <c r="AK129" s="997">
        <v>6324426</v>
      </c>
      <c r="AL129" s="995"/>
      <c r="AM129" s="995"/>
      <c r="AN129" s="995"/>
      <c r="AO129" s="996"/>
      <c r="AP129" s="1109"/>
      <c r="AQ129" s="1110"/>
      <c r="AR129" s="1110"/>
      <c r="AS129" s="1110"/>
      <c r="AT129" s="1111"/>
      <c r="AU129" s="233"/>
      <c r="AV129" s="233"/>
      <c r="AW129" s="233"/>
      <c r="AX129" s="1101" t="s">
        <v>498</v>
      </c>
      <c r="AY129" s="959"/>
      <c r="AZ129" s="959"/>
      <c r="BA129" s="959"/>
      <c r="BB129" s="959"/>
      <c r="BC129" s="959"/>
      <c r="BD129" s="959"/>
      <c r="BE129" s="960"/>
      <c r="BF129" s="1102" t="s">
        <v>129</v>
      </c>
      <c r="BG129" s="1103"/>
      <c r="BH129" s="1103"/>
      <c r="BI129" s="1103"/>
      <c r="BJ129" s="1103"/>
      <c r="BK129" s="1103"/>
      <c r="BL129" s="1104"/>
      <c r="BM129" s="1102">
        <v>19.3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500</v>
      </c>
      <c r="X130" s="1107"/>
      <c r="Y130" s="1107"/>
      <c r="Z130" s="1108"/>
      <c r="AA130" s="994">
        <v>510692</v>
      </c>
      <c r="AB130" s="995"/>
      <c r="AC130" s="995"/>
      <c r="AD130" s="995"/>
      <c r="AE130" s="996"/>
      <c r="AF130" s="997">
        <v>513879</v>
      </c>
      <c r="AG130" s="995"/>
      <c r="AH130" s="995"/>
      <c r="AI130" s="995"/>
      <c r="AJ130" s="996"/>
      <c r="AK130" s="997">
        <v>534176</v>
      </c>
      <c r="AL130" s="995"/>
      <c r="AM130" s="995"/>
      <c r="AN130" s="995"/>
      <c r="AO130" s="996"/>
      <c r="AP130" s="1109"/>
      <c r="AQ130" s="1110"/>
      <c r="AR130" s="1110"/>
      <c r="AS130" s="1110"/>
      <c r="AT130" s="1111"/>
      <c r="AU130" s="233"/>
      <c r="AV130" s="233"/>
      <c r="AW130" s="233"/>
      <c r="AX130" s="1101" t="s">
        <v>501</v>
      </c>
      <c r="AY130" s="959"/>
      <c r="AZ130" s="959"/>
      <c r="BA130" s="959"/>
      <c r="BB130" s="959"/>
      <c r="BC130" s="959"/>
      <c r="BD130" s="959"/>
      <c r="BE130" s="960"/>
      <c r="BF130" s="1137">
        <v>2.2999999999999998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40">
        <v>5473340</v>
      </c>
      <c r="AB131" s="1022"/>
      <c r="AC131" s="1022"/>
      <c r="AD131" s="1022"/>
      <c r="AE131" s="1023"/>
      <c r="AF131" s="1021">
        <v>5950212</v>
      </c>
      <c r="AG131" s="1022"/>
      <c r="AH131" s="1022"/>
      <c r="AI131" s="1022"/>
      <c r="AJ131" s="1023"/>
      <c r="AK131" s="1021">
        <v>5790250</v>
      </c>
      <c r="AL131" s="1022"/>
      <c r="AM131" s="1022"/>
      <c r="AN131" s="1022"/>
      <c r="AO131" s="1023"/>
      <c r="AP131" s="1146"/>
      <c r="AQ131" s="1147"/>
      <c r="AR131" s="1147"/>
      <c r="AS131" s="1147"/>
      <c r="AT131" s="1148"/>
      <c r="AU131" s="233"/>
      <c r="AV131" s="233"/>
      <c r="AW131" s="233"/>
      <c r="AX131" s="1119" t="s">
        <v>503</v>
      </c>
      <c r="AY131" s="762"/>
      <c r="AZ131" s="762"/>
      <c r="BA131" s="762"/>
      <c r="BB131" s="762"/>
      <c r="BC131" s="762"/>
      <c r="BD131" s="762"/>
      <c r="BE131" s="1072"/>
      <c r="BF131" s="1120">
        <v>9.8000000000000007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1.4999250909999999</v>
      </c>
      <c r="AB132" s="1133"/>
      <c r="AC132" s="1133"/>
      <c r="AD132" s="1133"/>
      <c r="AE132" s="1134"/>
      <c r="AF132" s="1135">
        <v>1.9984666090000001</v>
      </c>
      <c r="AG132" s="1133"/>
      <c r="AH132" s="1133"/>
      <c r="AI132" s="1133"/>
      <c r="AJ132" s="1134"/>
      <c r="AK132" s="1135">
        <v>3.6986831310000001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1.2</v>
      </c>
      <c r="AB133" s="1116"/>
      <c r="AC133" s="1116"/>
      <c r="AD133" s="1116"/>
      <c r="AE133" s="1117"/>
      <c r="AF133" s="1115">
        <v>1.6</v>
      </c>
      <c r="AG133" s="1116"/>
      <c r="AH133" s="1116"/>
      <c r="AI133" s="1116"/>
      <c r="AJ133" s="1117"/>
      <c r="AK133" s="1115">
        <v>2.2999999999999998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oy77eMwiyRe6spqD8iIj5jw295JEXqbvZqWS4DLVlG+O6iCZJ2cV8ysObhQHfG1KYjCiDqoKbHsIFezWt2gA==" saltValue="qfFFH+bXOzQTAgVcAKHT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E500-A6C2-4406-BF08-EC36DFE3446E}">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kXBh63asUyegb+rNo6GzCyR2GpbKcLy1qb4juVL/QsR2ET5rhRZ+rmYD55hGqaK/7vwhJCnvp9/JKcI1+FmzQ==" saltValue="epXU1DjRptewwzlUJVCU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8h5ex3kjTWiEU3SpAiIg4l2S94K10g5IHJ8gubDcRlBvhF5S3y4SR8IViCZpXosXwyA6upgTYQZHkjPKn5YWg==" saltValue="YrTM3Ecx7a5nfvEbW3ex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510</v>
      </c>
      <c r="AP7" s="272"/>
      <c r="AQ7" s="273" t="s">
        <v>511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512</v>
      </c>
      <c r="AQ8" s="279" t="s">
        <v>513</v>
      </c>
      <c r="AR8" s="280" t="s">
        <v>514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515</v>
      </c>
      <c r="AL9" s="1153"/>
      <c r="AM9" s="1153"/>
      <c r="AN9" s="1154"/>
      <c r="AO9" s="281">
        <v>1424479</v>
      </c>
      <c r="AP9" s="281">
        <v>42705</v>
      </c>
      <c r="AQ9" s="282">
        <v>65553</v>
      </c>
      <c r="AR9" s="283">
        <v>-34.9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516</v>
      </c>
      <c r="AL10" s="1153"/>
      <c r="AM10" s="1153"/>
      <c r="AN10" s="1154"/>
      <c r="AO10" s="284">
        <v>272349</v>
      </c>
      <c r="AP10" s="284">
        <v>8165</v>
      </c>
      <c r="AQ10" s="285">
        <v>8503</v>
      </c>
      <c r="AR10" s="286">
        <v>-4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517</v>
      </c>
      <c r="AL11" s="1153"/>
      <c r="AM11" s="1153"/>
      <c r="AN11" s="1154"/>
      <c r="AO11" s="284">
        <v>45499</v>
      </c>
      <c r="AP11" s="284">
        <v>1364</v>
      </c>
      <c r="AQ11" s="285">
        <v>289</v>
      </c>
      <c r="AR11" s="286">
        <v>372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518</v>
      </c>
      <c r="AL12" s="1153"/>
      <c r="AM12" s="1153"/>
      <c r="AN12" s="1154"/>
      <c r="AO12" s="284" t="s">
        <v>519</v>
      </c>
      <c r="AP12" s="284" t="s">
        <v>519</v>
      </c>
      <c r="AQ12" s="285">
        <v>23</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91456</v>
      </c>
      <c r="AP13" s="284">
        <v>2742</v>
      </c>
      <c r="AQ13" s="285">
        <v>2667</v>
      </c>
      <c r="AR13" s="286">
        <v>2.8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27044</v>
      </c>
      <c r="AP14" s="284">
        <v>811</v>
      </c>
      <c r="AQ14" s="285">
        <v>1163</v>
      </c>
      <c r="AR14" s="286">
        <v>-30.3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-87773</v>
      </c>
      <c r="AP15" s="284">
        <v>-2631</v>
      </c>
      <c r="AQ15" s="285">
        <v>-4250</v>
      </c>
      <c r="AR15" s="286">
        <v>-38.1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186</v>
      </c>
      <c r="AL16" s="1156"/>
      <c r="AM16" s="1156"/>
      <c r="AN16" s="1157"/>
      <c r="AO16" s="284">
        <v>1773054</v>
      </c>
      <c r="AP16" s="284">
        <v>53155</v>
      </c>
      <c r="AQ16" s="285">
        <v>73949</v>
      </c>
      <c r="AR16" s="286">
        <v>-28.1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4.71</v>
      </c>
      <c r="AP21" s="298">
        <v>6.65</v>
      </c>
      <c r="AQ21" s="299">
        <v>-1.94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95.3</v>
      </c>
      <c r="AP22" s="303">
        <v>97</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510</v>
      </c>
      <c r="AP30" s="272"/>
      <c r="AQ30" s="273" t="s">
        <v>511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575816</v>
      </c>
      <c r="AP32" s="312">
        <v>17263</v>
      </c>
      <c r="AQ32" s="313">
        <v>33124</v>
      </c>
      <c r="AR32" s="314">
        <v>-47.9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534</v>
      </c>
      <c r="AL34" s="1167"/>
      <c r="AM34" s="1167"/>
      <c r="AN34" s="1168"/>
      <c r="AO34" s="312" t="s">
        <v>519</v>
      </c>
      <c r="AP34" s="312" t="s">
        <v>519</v>
      </c>
      <c r="AQ34" s="313" t="s">
        <v>519</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535</v>
      </c>
      <c r="AL35" s="1167"/>
      <c r="AM35" s="1167"/>
      <c r="AN35" s="1168"/>
      <c r="AO35" s="312">
        <v>136267</v>
      </c>
      <c r="AP35" s="312">
        <v>4085</v>
      </c>
      <c r="AQ35" s="313">
        <v>9022</v>
      </c>
      <c r="AR35" s="314">
        <v>-54.7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536</v>
      </c>
      <c r="AL36" s="1167"/>
      <c r="AM36" s="1167"/>
      <c r="AN36" s="1168"/>
      <c r="AO36" s="312">
        <v>36651</v>
      </c>
      <c r="AP36" s="312">
        <v>1099</v>
      </c>
      <c r="AQ36" s="313">
        <v>1987</v>
      </c>
      <c r="AR36" s="314">
        <v>-44.7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537</v>
      </c>
      <c r="AL37" s="1167"/>
      <c r="AM37" s="1167"/>
      <c r="AN37" s="1168"/>
      <c r="AO37" s="312" t="s">
        <v>519</v>
      </c>
      <c r="AP37" s="312" t="s">
        <v>519</v>
      </c>
      <c r="AQ37" s="313">
        <v>678</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538</v>
      </c>
      <c r="AL38" s="1170"/>
      <c r="AM38" s="1170"/>
      <c r="AN38" s="1171"/>
      <c r="AO38" s="315" t="s">
        <v>519</v>
      </c>
      <c r="AP38" s="315" t="s">
        <v>519</v>
      </c>
      <c r="AQ38" s="316">
        <v>0</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539</v>
      </c>
      <c r="AL39" s="1170"/>
      <c r="AM39" s="1170"/>
      <c r="AN39" s="1171"/>
      <c r="AO39" s="312">
        <v>-395</v>
      </c>
      <c r="AP39" s="312">
        <v>-12</v>
      </c>
      <c r="AQ39" s="313">
        <v>-3119</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540</v>
      </c>
      <c r="AL40" s="1167"/>
      <c r="AM40" s="1167"/>
      <c r="AN40" s="1168"/>
      <c r="AO40" s="312">
        <v>-534176</v>
      </c>
      <c r="AP40" s="312">
        <v>-16014</v>
      </c>
      <c r="AQ40" s="313">
        <v>-27108</v>
      </c>
      <c r="AR40" s="314">
        <v>-40.9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214163</v>
      </c>
      <c r="AP41" s="312">
        <v>6421</v>
      </c>
      <c r="AQ41" s="313">
        <v>14583</v>
      </c>
      <c r="AR41" s="314">
        <v>-56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510</v>
      </c>
      <c r="AN49" s="1163" t="s">
        <v>544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545</v>
      </c>
      <c r="AO50" s="329" t="s">
        <v>546</v>
      </c>
      <c r="AP50" s="330" t="s">
        <v>547</v>
      </c>
      <c r="AQ50" s="331" t="s">
        <v>548</v>
      </c>
      <c r="AR50" s="332" t="s">
        <v>549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1270000</v>
      </c>
      <c r="AN51" s="334">
        <v>38914</v>
      </c>
      <c r="AO51" s="335">
        <v>9.5</v>
      </c>
      <c r="AP51" s="336">
        <v>47387</v>
      </c>
      <c r="AQ51" s="337">
        <v>-9.1999999999999993</v>
      </c>
      <c r="AR51" s="338">
        <v>18.7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997288</v>
      </c>
      <c r="AN52" s="342">
        <v>30558</v>
      </c>
      <c r="AO52" s="343">
        <v>80.900000000000006</v>
      </c>
      <c r="AP52" s="344">
        <v>24928</v>
      </c>
      <c r="AQ52" s="345">
        <v>0.3</v>
      </c>
      <c r="AR52" s="346">
        <v>80.599999999999994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1403829</v>
      </c>
      <c r="AN53" s="334">
        <v>42841</v>
      </c>
      <c r="AO53" s="335">
        <v>10.1</v>
      </c>
      <c r="AP53" s="336">
        <v>51264</v>
      </c>
      <c r="AQ53" s="337">
        <v>8.1999999999999993</v>
      </c>
      <c r="AR53" s="338">
        <v>1.9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949352</v>
      </c>
      <c r="AN54" s="342">
        <v>28972</v>
      </c>
      <c r="AO54" s="343">
        <v>-5.2</v>
      </c>
      <c r="AP54" s="344">
        <v>26040</v>
      </c>
      <c r="AQ54" s="345">
        <v>4.5</v>
      </c>
      <c r="AR54" s="346">
        <v>-9.6999999999999993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987695</v>
      </c>
      <c r="AN55" s="334">
        <v>29908</v>
      </c>
      <c r="AO55" s="335">
        <v>-30.2</v>
      </c>
      <c r="AP55" s="336">
        <v>52068</v>
      </c>
      <c r="AQ55" s="337">
        <v>1.6</v>
      </c>
      <c r="AR55" s="338">
        <v>-31.8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781226</v>
      </c>
      <c r="AN56" s="342">
        <v>23656</v>
      </c>
      <c r="AO56" s="343">
        <v>-18.3</v>
      </c>
      <c r="AP56" s="344">
        <v>26936</v>
      </c>
      <c r="AQ56" s="345">
        <v>3.4</v>
      </c>
      <c r="AR56" s="346">
        <v>-21.7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687122</v>
      </c>
      <c r="AN57" s="334">
        <v>20717</v>
      </c>
      <c r="AO57" s="335">
        <v>-30.7</v>
      </c>
      <c r="AP57" s="336">
        <v>47161</v>
      </c>
      <c r="AQ57" s="337">
        <v>-9.4</v>
      </c>
      <c r="AR57" s="338">
        <v>-21.3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556772</v>
      </c>
      <c r="AN58" s="342">
        <v>16787</v>
      </c>
      <c r="AO58" s="343">
        <v>-29</v>
      </c>
      <c r="AP58" s="344">
        <v>24595</v>
      </c>
      <c r="AQ58" s="345">
        <v>-8.6999999999999993</v>
      </c>
      <c r="AR58" s="346">
        <v>-20.3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699205</v>
      </c>
      <c r="AN59" s="334">
        <v>20962</v>
      </c>
      <c r="AO59" s="335">
        <v>1.2</v>
      </c>
      <c r="AP59" s="336">
        <v>43423</v>
      </c>
      <c r="AQ59" s="337">
        <v>-7.9</v>
      </c>
      <c r="AR59" s="338">
        <v>9.1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591479</v>
      </c>
      <c r="AN60" s="342">
        <v>17732</v>
      </c>
      <c r="AO60" s="343">
        <v>5.6</v>
      </c>
      <c r="AP60" s="344">
        <v>22207</v>
      </c>
      <c r="AQ60" s="345">
        <v>-9.6999999999999993</v>
      </c>
      <c r="AR60" s="346">
        <v>15.3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1009570</v>
      </c>
      <c r="AN61" s="349">
        <v>30668</v>
      </c>
      <c r="AO61" s="350">
        <v>-8</v>
      </c>
      <c r="AP61" s="351">
        <v>48261</v>
      </c>
      <c r="AQ61" s="352">
        <v>-3.3</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775223</v>
      </c>
      <c r="AN62" s="342">
        <v>23541</v>
      </c>
      <c r="AO62" s="343">
        <v>6.8</v>
      </c>
      <c r="AP62" s="344">
        <v>24941</v>
      </c>
      <c r="AQ62" s="345">
        <v>-2</v>
      </c>
      <c r="AR62" s="346">
        <v>8.8000000000000007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I47hqUbVeUvDmb+WDJoL5tqqwVmNlz+8a8exwDKn6L+Stykh1VSk/UddzoEAnoKRHezY/bWWPuMmCePeYTEbg==" saltValue="arq9TnqfR5pmF2LkRnBk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1" spans="125:125" ht="13.5" hidden="1" customHeight="1" x14ac:dyDescent="0.2">
      <c r="DU121" s="259"/>
    </row>
  </sheetData>
  <sheetProtection algorithmName="SHA-512" hashValue="6SWcNdg0mOssvwF++4ZoGZYRRvQRSzy5X+HOBF1qNwrRkoGtDGEbvBS5anKD8oxddU2MmhUNGumPK2C1muLezQ==" saltValue="G1LgdOSdfdrqjJNWNur4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VFsH2XT1iLpTPKam/IhexJTvul9JN1qAgNJRe0ckTL5UMCzRw+4CdjpAE5QIpzFxO9BYcbZza2uS61867T4bMg==" saltValue="k+7KeSp48qX6lLBjDo1C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27.58</v>
      </c>
      <c r="G47" s="12">
        <v>22.55</v>
      </c>
      <c r="H47" s="12">
        <v>22.92</v>
      </c>
      <c r="I47" s="12">
        <v>28.37</v>
      </c>
      <c r="J47" s="13">
        <v>34.89</v>
      </c>
    </row>
    <row r="48" spans="2:10" ht="57.75" customHeight="1" x14ac:dyDescent="0.2">
      <c r="B48" s="14"/>
      <c r="C48" s="1177" t="s">
        <v>4</v>
      </c>
      <c r="D48" s="1177"/>
      <c r="E48" s="1178"/>
      <c r="F48" s="15">
        <v>7.84</v>
      </c>
      <c r="G48" s="16">
        <v>9.51</v>
      </c>
      <c r="H48" s="16">
        <v>7.93</v>
      </c>
      <c r="I48" s="16">
        <v>9.18</v>
      </c>
      <c r="J48" s="17">
        <v>5.23</v>
      </c>
    </row>
    <row r="49" spans="2:10" ht="57.75" customHeight="1" thickBot="1" x14ac:dyDescent="0.25">
      <c r="B49" s="18"/>
      <c r="C49" s="1179" t="s">
        <v>5</v>
      </c>
      <c r="D49" s="1179"/>
      <c r="E49" s="1180"/>
      <c r="F49" s="19" t="s">
        <v>565</v>
      </c>
      <c r="G49" s="20" t="s">
        <v>566</v>
      </c>
      <c r="H49" s="20" t="s">
        <v>567</v>
      </c>
      <c r="I49" s="20">
        <v>8.99</v>
      </c>
      <c r="J49" s="21">
        <v>1.74</v>
      </c>
    </row>
    <row r="50" spans="2:10" ht="13.2" x14ac:dyDescent="0.2"/>
  </sheetData>
  <sheetProtection algorithmName="SHA-512" hashValue="tun+SkaK6kiVfRDRAa44lALdOMcAL7juaVWwEMOsec1UiYij7ItdHsUC5Ssrkh6AQRoKdGMPX6hfMPl7vXFfYg==" saltValue="JlZunE0fR6Mz/8qyCi/+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2024-09-26T00:57:37Z</cp:lastPrinted>
  <dcterms:created xsi:type="dcterms:W3CDTF">2024-02-05T01:54:05Z</dcterms:created>
  <dcterms:modified xsi:type="dcterms:W3CDTF">2024-09-26T00:57:44Z</dcterms:modified>
  <cp:category/>
</cp:coreProperties>
</file>