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45 飛島村　○【完】\"/>
    </mc:Choice>
  </mc:AlternateContent>
  <xr:revisionPtr revIDLastSave="0" documentId="13_ncr:1_{2EE6C615-6B43-44AA-93E5-C3301180E27E}" xr6:coauthVersionLast="47" xr6:coauthVersionMax="47" xr10:uidLastSave="{00000000-0000-0000-0000-000000000000}"/>
  <bookViews>
    <workbookView xWindow="0" yWindow="0" windowWidth="22560" windowHeight="14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W43" i="10" s="1"/>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<sst xmlns="http://schemas.openxmlformats.org/spreadsheetml/2006/main" count="1171" uniqueCount="607">
  <si>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</si>
  <si>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</si>
  <si>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</si>
  <si>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</si>
  <si>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</si>
  <si>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</si>
  <si>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</si>
  <si>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</si>
  <si>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</si>
  <si>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</si>
  <si>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</si>
  <si>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</si>
  <si>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</si>
  <si>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</si>
  <si>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</si>
  <si>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</si>
  <si>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</si>
  <si>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</si>
  <si>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</si>
  <si>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</si>
  <si>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</si>
  <si>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</si>
  <si>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</si>
  <si>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</si>
  <si>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</si>
  <si>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</si>
  <si>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</si>
  <si>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</si>
  <si>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</si>
  <si>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</si>
  <si>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</si>
  <si>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</si>
  <si>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</si>
  <si>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</si>
  <si>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</si>
  <si>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</si>
  <si>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</si>
  <si>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</si>
  <si>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</si>
  <si>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</si>
  <si>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</si>
  <si>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</si>
  <si>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</si>
  <si>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</si>
  <si>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</si>
  <si>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</si>
  <si>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</si>
  <si>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</si>
  <si>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</si>
  <si>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</si>
  <si>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</si>
  <si>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</si>
  <si>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</si>
  <si>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</si>
  <si>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</si>
  <si>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</si>
  <si>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</si>
  <si>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</si>
  <si>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</si>
  <si>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</si>
  <si>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</si>
  <si>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</si>
  <si>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</si>
  <si>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</si>
  <si>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</si>
  <si>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</si>
  <si>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</si>
  <si>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</si>
  <si>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</si>
  <si>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</si>
  <si>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</si>
  <si>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</si>
  <si>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</si>
  <si>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</si>
  <si>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</si>
  <si>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</si>
  <si>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</si>
  <si>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</si>
  <si>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</si>
  <si>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</si>
  <si>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</si>
  <si>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</si>
  <si>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</si>
  <si>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</si>
  <si>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</si>
  <si>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</si>
  <si>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</si>
  <si>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</si>
  <si>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</si>
  <si>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</si>
  <si>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</si>
  <si>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</si>
  <si>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</si>
  <si>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</si>
  <si>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</si>
  <si>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</si>
  <si>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</si>
  <si>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</si>
  <si>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</si>
  <si>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</si>
  <si>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</si>
  <si>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</si>
  <si>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</si>
  <si>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</si>
  <si>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</si>
  <si>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</si>
  <si>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</si>
  <si>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</si>
  <si>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</si>
  <si>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</si>
  <si>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</si>
  <si>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</si>
  <si>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</si>
  <si>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</si>
  <si>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</si>
  <si>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</si>
  <si>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</si>
  <si>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</si>
  <si>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</si>
  <si>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</si>
  <si>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</si>
  <si>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</si>
  <si>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</si>
  <si>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</si>
  <si>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</si>
  <si>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</si>
  <si>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</si>
  <si>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</si>
  <si>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</si>
  <si>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</si>
  <si>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</si>
  <si>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</si>
  <si>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</si>
  <si>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</si>
  <si>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</si>
  <si>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</si>
  <si>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</si>
  <si>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</si>
  <si>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</si>
  <si>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</si>
  <si>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</si>
  <si>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</si>
  <si>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</si>
  <si>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</si>
  <si>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</si>
  <si>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</si>
  <si>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</si>
  <si>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</si>
  <si>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</si>
  <si>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</si>
  <si>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</si>
  <si>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</si>
  <si>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</si>
  <si>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</si>
  <si>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</si>
  <si>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</si>
  <si>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</si>
  <si>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</si>
  <si>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</si>
  <si>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</si>
  <si>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</si>
  <si>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</si>
  <si>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</si>
  <si>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</si>
  <si>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</si>
  <si>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</si>
  <si>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</si>
  <si>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</si>
  <si>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</si>
  <si>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</si>
  <si>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</si>
  <si>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t>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</si>
  <si>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</si>
  <si>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</si>
  <si>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</si>
  <si>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</si>
  <si>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</si>
  <si>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</si>
  <si>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</si>
  <si>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</si>
  <si>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</si>
  <si>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</si>
  <si>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</si>
  <si>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</si>
  <si>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</si>
  <si>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</si>
  <si>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</si>
  <si>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</si>
  <si>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</si>
  <si>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</si>
  <si>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</si>
  <si>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</si>
  <si>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</si>
  <si>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</si>
  <si>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</si>
  <si>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</si>
  <si>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</si>
  <si>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</si>
  <si>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</si>
  <si>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</si>
  <si>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</si>
  <si>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</si>
  <si>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</si>
  <si>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</si>
  <si>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</si>
  <si>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</si>
  <si>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</si>
  <si>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</si>
  <si>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</si>
  <si>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</si>
  <si>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</si>
  <si>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</si>
  <si>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</si>
  <si>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</si>
  <si>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愛知県飛島村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</si>
  <si>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</si>
  <si>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</si>
  <si>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</si>
  <si>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</si>
  <si>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</si>
  <si>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</si>
  <si>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</si>
  <si>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</si>
  <si>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</si>
  <si>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</si>
  <si>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</si>
  <si>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</si>
  <si>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</si>
  <si>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</si>
  <si>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</si>
  <si>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</si>
  <si>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</si>
  <si>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</si>
  <si>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</si>
  <si>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</si>
  <si>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</si>
  <si>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</si>
  <si>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</si>
  <si>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</si>
  <si>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</si>
  <si>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</si>
  <si>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</si>
  <si>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</si>
  <si>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</si>
  <si>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</si>
  <si>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</si>
  <si>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</si>
  <si>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</si>
  <si>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</si>
  <si>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</si>
  <si>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</si>
  <si>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</si>
  <si>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</si>
  <si>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</si>
  <si>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</si>
  <si>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</si>
  <si>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</si>
  <si>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</si>
  <si>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</si>
  <si>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</si>
  <si>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</si>
  <si>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</si>
  <si>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</si>
  <si>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</si>
  <si>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</si>
  <si>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</si>
  <si>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</si>
  <si>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</si>
  <si>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</si>
  <si>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</si>
  <si>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</si>
  <si>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</si>
  <si>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</si>
  <si>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</si>
  <si>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</si>
  <si>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</si>
  <si>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</si>
  <si>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</si>
  <si>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</si>
  <si>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</si>
  <si>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</si>
  <si>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</si>
  <si>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</si>
  <si>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</si>
  <si>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</si>
  <si>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</si>
  <si>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</si>
  <si>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</si>
  <si>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</si>
  <si>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</si>
  <si>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</si>
  <si>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</si>
  <si>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</si>
  <si>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</si>
  <si>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</si>
  <si>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</si>
  <si>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</si>
  <si>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</si>
  <si>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</si>
  <si>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</si>
  <si>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</si>
  <si>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</si>
  <si>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</si>
  <si>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</si>
  <si>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</si>
  <si>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</si>
  <si>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</si>
  <si>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</si>
  <si>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</si>
  <si>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</si>
  <si>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</si>
  <si>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</si>
  <si>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</si>
  <si>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</si>
  <si>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</si>
  <si>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</si>
  <si>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</si>
  <si>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</si>
  <si>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</si>
  <si>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</si>
  <si>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</si>
  <si>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</si>
  <si>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</si>
  <si>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</si>
  <si>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</si>
  <si>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</si>
  <si>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</si>
  <si>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</si>
  <si>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</si>
  <si>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</si>
  <si>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</si>
  <si>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</si>
  <si>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</si>
  <si>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</si>
  <si>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</si>
  <si>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</si>
  <si>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</si>
  <si>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</si>
  <si>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</si>
  <si>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</si>
  <si>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</si>
  <si>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</si>
  <si>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</si>
  <si>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</si>
  <si>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</si>
  <si>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</si>
  <si>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</si>
  <si>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</si>
  <si>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</si>
  <si>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</si>
  <si>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</si>
  <si>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</si>
  <si>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</si>
  <si>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</si>
  <si>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</si>
  <si>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</si>
  <si>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</si>
  <si>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</si>
  <si>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</si>
  <si>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</si>
  <si>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</si>
  <si>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</si>
  <si>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</si>
  <si>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</si>
  <si>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</si>
  <si>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</si>
  <si>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愛知県飛島村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</si>
  <si>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</si>
  <si>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</si>
  <si>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</si>
  <si>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</si>
  <si>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</si>
  <si>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</si>
  <si>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</si>
  <si>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</si>
  <si>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</si>
  <si>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</si>
  <si>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</si>
  <si>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</si>
  <si>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</si>
  <si>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</si>
  <si>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</si>
  <si>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</si>
  <si>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</si>
  <si>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</si>
  <si>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</si>
  <si>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</si>
  <si>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</si>
  <si>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</si>
  <si>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</si>
  <si>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</si>
  <si>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</si>
  <si>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</si>
  <si>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</si>
  <si>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</si>
  <si>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</si>
  <si>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</si>
  <si>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</si>
  <si>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</si>
  <si>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</si>
  <si>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</si>
  <si>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</si>
  <si>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</si>
  <si>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</si>
  <si>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</si>
  <si>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</si>
  <si>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</si>
  <si>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</si>
  <si>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</si>
  <si>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</si>
  <si>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</si>
  <si>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</si>
  <si>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</si>
  <si>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</si>
  <si>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</si>
  <si>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</si>
  <si>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</si>
  <si>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</si>
  <si>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</si>
  <si>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</si>
  <si>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</si>
  <si>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</si>
  <si>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</si>
  <si>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</si>
  <si>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</si>
  <si>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</si>
  <si>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</si>
  <si>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</si>
  <si>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</si>
  <si>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</si>
  <si>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</si>
  <si>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</si>
  <si>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</si>
  <si>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</si>
  <si>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</si>
  <si>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</si>
  <si>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</si>
  <si>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</si>
  <si>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</si>
  <si>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</si>
  <si>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</si>
  <si>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</si>
  <si>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</si>
  <si>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</si>
  <si>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</si>
  <si>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</si>
  <si>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</si>
  <si>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</si>
  <si>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</si>
  <si>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</si>
  <si>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</si>
  <si>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</si>
  <si>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</si>
  <si>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</si>
  <si>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</si>
  <si>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</si>
  <si>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</si>
  <si>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</si>
  <si>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</si>
  <si>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</si>
  <si>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</si>
  <si>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</si>
  <si>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</si>
  <si>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</si>
  <si>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</si>
  <si>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</si>
  <si>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</si>
  <si>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</si>
  <si>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</si>
  <si>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</si>
  <si>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</si>
  <si>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</si>
  <si>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</si>
  <si>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</si>
  <si>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介護保険特別会計（サービス事業勘定）</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</si>
  <si>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</si>
  <si>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</si>
  <si>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</si>
  <si>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</si>
  <si>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</si>
  <si>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</si>
  <si>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</si>
  <si>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</si>
  <si>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</si>
  <si>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</si>
  <si>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</si>
  <si>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</si>
  <si>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</si>
  <si>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</si>
  <si>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</si>
  <si>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</si>
  <si>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</si>
  <si>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</si>
  <si>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</si>
  <si>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</si>
  <si>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</si>
  <si>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</si>
  <si>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</si>
  <si>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</si>
  <si>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</si>
  <si>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</si>
  <si>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</si>
  <si>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</si>
  <si>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</si>
  <si>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</si>
  <si>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</si>
  <si>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</si>
  <si>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</si>
  <si>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</si>
  <si>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</si>
  <si>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</si>
  <si>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</si>
  <si>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</si>
  <si>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</si>
  <si>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</si>
  <si>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</si>
  <si>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</si>
  <si>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</si>
  <si>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</si>
  <si>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</si>
  <si>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</si>
  <si>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</si>
  <si>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</si>
  <si>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</si>
  <si>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</si>
  <si>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</si>
  <si>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</si>
  <si>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</si>
  <si>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</si>
  <si>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</si>
  <si>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</si>
  <si>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</si>
  <si>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</si>
  <si>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</si>
  <si>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</si>
  <si>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</si>
  <si>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</si>
  <si>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</si>
  <si>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</si>
  <si>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</si>
  <si>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</si>
  <si>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</si>
  <si>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</si>
  <si>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</si>
  <si>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</si>
  <si>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</si>
  <si>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</si>
  <si>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</si>
  <si>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</si>
  <si>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</si>
  <si>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</si>
  <si>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</si>
  <si>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</si>
  <si>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</si>
  <si>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</si>
  <si>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</si>
  <si>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</si>
  <si>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</si>
  <si>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</si>
  <si>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</si>
  <si>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</si>
  <si>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</si>
  <si>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</si>
  <si>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</si>
  <si>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0.47</t>
  </si>
  <si>
    <t>一般会計</t>
  </si>
  <si>
    <t>介護保険特別会計（保険事業勘定）</t>
  </si>
  <si>
    <t>農業集落排水処理施設事業特別会計</t>
  </si>
  <si>
    <t>国民健康保険特別会計</t>
  </si>
  <si>
    <t>介護保険特別会計（サービス事業勘定）</t>
  </si>
  <si>
    <t>後期高齢者医療特別会計</t>
  </si>
  <si>
    <t>土地取得特別会計</t>
  </si>
  <si>
    <t>その他会計（赤字）</t>
  </si>
  <si>
    <t>その他会計（黒字）</t>
  </si>
  <si>
    <t>H30</t>
    <phoneticPr fontId="5"/>
  </si>
  <si>
    <t>R01</t>
    <phoneticPr fontId="5"/>
  </si>
  <si>
    <t>R02</t>
    <phoneticPr fontId="5"/>
  </si>
  <si>
    <t>R03</t>
    <phoneticPr fontId="5"/>
  </si>
  <si>
    <t>R04</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</si>
  <si>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</si>
  <si>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</si>
  <si>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</si>
  <si>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</si>
  <si>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</si>
  <si>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</si>
  <si>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</si>
  <si>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</si>
  <si>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</si>
  <si>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</si>
  <si>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</si>
  <si>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</si>
  <si>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</si>
  <si>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法適用企業</t>
    <phoneticPr fontId="2"/>
  </si>
  <si>
    <t>地域整備基金</t>
    <rPh sb="0" eb="2">
      <t>チイキ</t>
    </rPh>
    <rPh sb="2" eb="4">
      <t>セイビ</t>
    </rPh>
    <rPh sb="4" eb="6">
      <t>キキン</t>
    </rPh>
    <phoneticPr fontId="5"/>
  </si>
  <si>
    <t>人材育成基金</t>
    <rPh sb="0" eb="2">
      <t>ジンザイ</t>
    </rPh>
    <rPh sb="2" eb="4">
      <t>イクセイ</t>
    </rPh>
    <rPh sb="4" eb="6">
      <t>キキン</t>
    </rPh>
    <phoneticPr fontId="2"/>
  </si>
  <si>
    <t>地域福祉振興基金</t>
    <rPh sb="0" eb="8">
      <t>チイキフクシシンコウキキン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</si>
  <si>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</si>
  <si>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</si>
  <si>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将来負担額が充当可能財源を大きく下回っているため、過去から数値がない。今後も将来負担比率は数値なし、有形固定資産減価償却率は微増で推移していく見込みである。世代間の負担の公平性と施設の老朽化への投資のバランスに配慮した財政運営に努めていくことを考え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</si>
  <si>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</si>
  <si>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</si>
  <si>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</si>
  <si>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</si>
  <si>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</si>
  <si>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</si>
  <si>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</si>
  <si>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地方債の元利償還金等の減少により年々減少している。本村は、近年、起債の発行を抑制してきたことにより、類似団体と比べて低い数値となっている。また、平成29年度からは、地方債の元利償還金等が普通地方交付税に係る基準財政需要額算入を下回り、数値がマイナスとなっている。今後は、すこやかセンター整備事業のため、平成29年度に発行した地方債の元金の償還が令和３年度から始まったため、数値は少し増加又は横ばいで推移していく見込みである。
　これからも、世代間負担の公平性に配慮しつつ、歳出の平準化も視野に入れて計画的な財政運営に努めていきたいと考えている。</t>
    <rPh sb="203" eb="204">
      <t>マタ</t>
    </rPh>
    <rPh sb="205" eb="206">
      <t>ヨコ</t>
    </rPh>
    <rPh sb="209" eb="211">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</si>
</sst>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1" fillId="0" borderId="0">
      <alignment vertical="center"/>
    </xf>
    <xf numFmtId="0" fontId="16" fillId="0" borderId="0"/>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標準" xfId="0" builtinId="0"/>
    <cellStyle name="標準 2" xfId="6" xr:uid="{00000000-0005-0000-0000-000001000000}"/>
    <cellStyle name="標準 2 2" xfId="7" xr:uid="{00000000-0005-0000-0000-000002000000}"/>
    <cellStyle name="標準 2 2 2" xfId="22" xr:uid="{B124E3F1-0A4B-4DF7-A081-4B41173EE375}"/>
    <cellStyle name="標準 2 3" xfId="10" xr:uid="{00000000-0005-0000-0000-000003000000}"/>
    <cellStyle name="標準 3" xfId="11" xr:uid="{00000000-0005-0000-0000-000004000000}"/>
    <cellStyle name="標準 3 2" xfId="21" xr:uid="{48D4789D-7331-4373-A357-E19F2F082AE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23BEBA-8146-4D67-AF42-FEAB8F860B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A418-477D-BA3A-9EBDD1029C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378466</c:v>
                </c:pt>
                <c:pt idx="1">
                  <c:v>286533</c:v>
                </c:pt>
                <c:pt idx="2">
                  <c:v>265102</c:v>
                </c:pt>
                <c:pt idx="3">
                  <c:v>297023</c:v>
                </c:pt>
                <c:pt idx="4">
                  <c:v>437257</c:v>
                </c:pt>
              </c:numCache>
            </c:numRef>
          </c:val>
          <c:smooth val="0"/>
          <c:extLst>
            <c:ext xmlns:c16="http://schemas.microsoft.com/office/drawing/2014/chart" uri="{C3380CC4-5D6E-409C-BE32-E72D297353CC}">
              <c16:uniqueId val="{00000001-A418-477D-BA3A-9EBDD1029C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c:v>
                </c:pt>
                <c:pt idx="1">
                  <c:v>8.5399999999999991</c:v>
                </c:pt>
                <c:pt idx="2">
                  <c:v>8.49</c:v>
                </c:pt>
                <c:pt idx="3">
                  <c:v>8.34</c:v>
                </c:pt>
                <c:pt idx="4">
                  <c:v>7.95</c:v>
                </c:pt>
              </c:numCache>
            </c:numRef>
          </c:val>
          <c:extLst>
            <c:ext xmlns:c16="http://schemas.microsoft.com/office/drawing/2014/chart" uri="{C3380CC4-5D6E-409C-BE32-E72D297353CC}">
              <c16:uniqueId val="{00000000-1768-4B67-9A44-B5E84DDFA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20.45</c:v>
                </c:pt>
                <c:pt idx="1">
                  <c:v>20</c:v>
                </c:pt>
                <c:pt idx="2">
                  <c:v>19.559999999999999</c:v>
                </c:pt>
                <c:pt idx="3">
                  <c:v>20.3</c:v>
                </c:pt>
                <c:pt idx="4">
                  <c:v>18.86</c:v>
                </c:pt>
              </c:numCache>
            </c:numRef>
          </c:val>
          <c:extLst>
            <c:ext xmlns:c16="http://schemas.microsoft.com/office/drawing/2014/chart" uri="{C3380CC4-5D6E-409C-BE32-E72D297353CC}">
              <c16:uniqueId val="{00000001-1768-4B67-9A44-B5E84DDFA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0.35</c:v>
                </c:pt>
                <c:pt idx="1">
                  <c:v>1.9</c:v>
                </c:pt>
                <c:pt idx="2">
                  <c:v>0.14000000000000001</c:v>
                </c:pt>
                <c:pt idx="3">
                  <c:v>-0.47</c:v>
                </c:pt>
                <c:pt idx="4">
                  <c:v>0.2</c:v>
                </c:pt>
              </c:numCache>
            </c:numRef>
          </c:val>
          <c:smooth val="0"/>
          <c:extLst>
            <c:ext xmlns:c16="http://schemas.microsoft.com/office/drawing/2014/chart" uri="{C3380CC4-5D6E-409C-BE32-E72D297353CC}">
              <c16:uniqueId val="{00000002-1768-4B67-9A44-B5E84DDFA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99-47A5-96F6-509B94CE23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99-47A5-96F6-509B94CE23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99-47A5-96F6-509B94CE2397}"/>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99-47A5-96F6-509B94CE239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A99-47A5-96F6-509B94CE2397}"/>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A99-47A5-96F6-509B94CE239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0.47</c:v>
                </c:pt>
                <c:pt idx="2">
                  <c:v>#N/A</c:v>
                </c:pt>
                <c:pt idx="3">
                  <c:v>0.19</c:v>
                </c:pt>
                <c:pt idx="4">
                  <c:v>#N/A</c:v>
                </c:pt>
                <c:pt idx="5">
                  <c:v>0.35</c:v>
                </c:pt>
                <c:pt idx="6">
                  <c:v>#N/A</c:v>
                </c:pt>
                <c:pt idx="7">
                  <c:v>0.25</c:v>
                </c:pt>
                <c:pt idx="8">
                  <c:v>#N/A</c:v>
                </c:pt>
                <c:pt idx="9">
                  <c:v>0.11</c:v>
                </c:pt>
              </c:numCache>
            </c:numRef>
          </c:val>
          <c:extLst>
            <c:ext xmlns:c16="http://schemas.microsoft.com/office/drawing/2014/chart" uri="{C3380CC4-5D6E-409C-BE32-E72D297353CC}">
              <c16:uniqueId val="{00000006-0A99-47A5-96F6-509B94CE2397}"/>
            </c:ext>
          </c:extLst>
        </c:ser>
        <c:ser>
          <c:idx val="7"/>
          <c:order val="7"/>
          <c:tx>
            <c:strRef>
              <c:f>データシート!$A$34</c:f>
              <c:strCache>
                <c:ptCount val="1"/>
                <c:pt idx="0">
                  <c:v>農業集落排水処理施設事業特別会計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3.11</c:v>
                </c:pt>
                <c:pt idx="2">
                  <c:v>#N/A</c:v>
                </c:pt>
                <c:pt idx="3">
                  <c:v>3</c:v>
                </c:pt>
                <c:pt idx="4">
                  <c:v>#N/A</c:v>
                </c:pt>
                <c:pt idx="5">
                  <c:v>2.89</c:v>
                </c:pt>
                <c:pt idx="6">
                  <c:v>#N/A</c:v>
                </c:pt>
                <c:pt idx="7">
                  <c:v>0.06</c:v>
                </c:pt>
                <c:pt idx="8">
                  <c:v>#N/A</c:v>
                </c:pt>
                <c:pt idx="9">
                  <c:v>0.19</c:v>
                </c:pt>
              </c:numCache>
            </c:numRef>
          </c:val>
          <c:extLst>
            <c:ext xmlns:c16="http://schemas.microsoft.com/office/drawing/2014/chart" uri="{C3380CC4-5D6E-409C-BE32-E72D297353CC}">
              <c16:uniqueId val="{00000007-0A99-47A5-96F6-509B94CE2397}"/>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0.34</c:v>
                </c:pt>
                <c:pt idx="2">
                  <c:v>#N/A</c:v>
                </c:pt>
                <c:pt idx="3">
                  <c:v>0.28000000000000003</c:v>
                </c:pt>
                <c:pt idx="4">
                  <c:v>#N/A</c:v>
                </c:pt>
                <c:pt idx="5">
                  <c:v>0.51</c:v>
                </c:pt>
                <c:pt idx="6">
                  <c:v>#N/A</c:v>
                </c:pt>
                <c:pt idx="7">
                  <c:v>0.23</c:v>
                </c:pt>
                <c:pt idx="8">
                  <c:v>#N/A</c:v>
                </c:pt>
                <c:pt idx="9">
                  <c:v>0.34</c:v>
                </c:pt>
              </c:numCache>
            </c:numRef>
          </c:val>
          <c:extLst>
            <c:ext xmlns:c16="http://schemas.microsoft.com/office/drawing/2014/chart" uri="{C3380CC4-5D6E-409C-BE32-E72D297353CC}">
              <c16:uniqueId val="{00000008-0A99-47A5-96F6-509B94CE23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6.79</c:v>
                </c:pt>
                <c:pt idx="2">
                  <c:v>#N/A</c:v>
                </c:pt>
                <c:pt idx="3">
                  <c:v>8.5399999999999991</c:v>
                </c:pt>
                <c:pt idx="4">
                  <c:v>#N/A</c:v>
                </c:pt>
                <c:pt idx="5">
                  <c:v>8.49</c:v>
                </c:pt>
                <c:pt idx="6">
                  <c:v>#N/A</c:v>
                </c:pt>
                <c:pt idx="7">
                  <c:v>8.34</c:v>
                </c:pt>
                <c:pt idx="8">
                  <c:v>#N/A</c:v>
                </c:pt>
                <c:pt idx="9">
                  <c:v>7.95</c:v>
                </c:pt>
              </c:numCache>
            </c:numRef>
          </c:val>
          <c:extLst>
            <c:ext xmlns:c16="http://schemas.microsoft.com/office/drawing/2014/chart" uri="{C3380CC4-5D6E-409C-BE32-E72D297353CC}">
              <c16:uniqueId val="{00000009-0A99-47A5-96F6-509B94CE23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125</c:v>
                </c:pt>
                <c:pt idx="5">
                  <c:v>115</c:v>
                </c:pt>
                <c:pt idx="8">
                  <c:v>110</c:v>
                </c:pt>
                <c:pt idx="11">
                  <c:v>103</c:v>
                </c:pt>
                <c:pt idx="14">
                  <c:v>95</c:v>
                </c:pt>
              </c:numCache>
            </c:numRef>
          </c:val>
          <c:extLst>
            <c:ext xmlns:c16="http://schemas.microsoft.com/office/drawing/2014/chart" uri="{C3380CC4-5D6E-409C-BE32-E72D297353CC}">
              <c16:uniqueId val="{00000000-765A-4454-856A-51E46EE01E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5A-4454-856A-51E46EE01E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2-765A-4454-856A-51E46EE01E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2</c:v>
                </c:pt>
                <c:pt idx="6">
                  <c:v>3</c:v>
                </c:pt>
                <c:pt idx="9">
                  <c:v>4</c:v>
                </c:pt>
                <c:pt idx="12">
                  <c:v>7</c:v>
                </c:pt>
              </c:numCache>
            </c:numRef>
          </c:val>
          <c:extLst>
            <c:ext xmlns:c16="http://schemas.microsoft.com/office/drawing/2014/chart" uri="{C3380CC4-5D6E-409C-BE32-E72D297353CC}">
              <c16:uniqueId val="{00000003-765A-4454-856A-51E46EE01E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c:v>
                </c:pt>
                <c:pt idx="3">
                  <c:v>26</c:v>
                </c:pt>
                <c:pt idx="6">
                  <c:v>25</c:v>
                </c:pt>
                <c:pt idx="9">
                  <c:v>27</c:v>
                </c:pt>
                <c:pt idx="12">
                  <c:v>25</c:v>
                </c:pt>
              </c:numCache>
            </c:numRef>
          </c:val>
          <c:extLst>
            <c:ext xmlns:c16="http://schemas.microsoft.com/office/drawing/2014/chart" uri="{C3380CC4-5D6E-409C-BE32-E72D297353CC}">
              <c16:uniqueId val="{00000004-765A-4454-856A-51E46EE01E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5A-4454-856A-51E46EE01E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5A-4454-856A-51E46EE01E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c:v>
                </c:pt>
                <c:pt idx="3">
                  <c:v>13</c:v>
                </c:pt>
                <c:pt idx="6">
                  <c:v>13</c:v>
                </c:pt>
                <c:pt idx="9">
                  <c:v>20</c:v>
                </c:pt>
                <c:pt idx="12">
                  <c:v>7</c:v>
                </c:pt>
              </c:numCache>
            </c:numRef>
          </c:val>
          <c:extLst>
            <c:ext xmlns:c16="http://schemas.microsoft.com/office/drawing/2014/chart" uri="{C3380CC4-5D6E-409C-BE32-E72D297353CC}">
              <c16:uniqueId val="{00000007-765A-4454-856A-51E46EE01E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-56</c:v>
                </c:pt>
                <c:pt idx="2">
                  <c:v>#N/A</c:v>
                </c:pt>
                <c:pt idx="3">
                  <c:v>#N/A</c:v>
                </c:pt>
                <c:pt idx="4">
                  <c:v>-53</c:v>
                </c:pt>
                <c:pt idx="5">
                  <c:v>#N/A</c:v>
                </c:pt>
                <c:pt idx="6">
                  <c:v>#N/A</c:v>
                </c:pt>
                <c:pt idx="7">
                  <c:v>-48</c:v>
                </c:pt>
                <c:pt idx="8">
                  <c:v>#N/A</c:v>
                </c:pt>
                <c:pt idx="9">
                  <c:v>#N/A</c:v>
                </c:pt>
                <c:pt idx="10">
                  <c:v>-31</c:v>
                </c:pt>
                <c:pt idx="11">
                  <c:v>#N/A</c:v>
                </c:pt>
                <c:pt idx="12">
                  <c:v>#N/A</c:v>
                </c:pt>
                <c:pt idx="13">
                  <c:v>-35</c:v>
                </c:pt>
                <c:pt idx="14">
                  <c:v>#N/A</c:v>
                </c:pt>
              </c:numCache>
            </c:numRef>
          </c:val>
          <c:smooth val="0"/>
          <c:extLst>
            <c:ext xmlns:c16="http://schemas.microsoft.com/office/drawing/2014/chart" uri="{C3380CC4-5D6E-409C-BE32-E72D297353CC}">
              <c16:uniqueId val="{00000008-765A-4454-856A-51E46EE01E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768</c:v>
                </c:pt>
                <c:pt idx="5">
                  <c:v>669</c:v>
                </c:pt>
                <c:pt idx="8">
                  <c:v>574</c:v>
                </c:pt>
                <c:pt idx="11">
                  <c:v>483</c:v>
                </c:pt>
                <c:pt idx="14">
                  <c:v>391</c:v>
                </c:pt>
              </c:numCache>
            </c:numRef>
          </c:val>
          <c:extLst>
            <c:ext xmlns:c16="http://schemas.microsoft.com/office/drawing/2014/chart" uri="{C3380CC4-5D6E-409C-BE32-E72D297353CC}">
              <c16:uniqueId val="{00000000-7B4A-46B0-B111-A0B7412BB2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B4A-46B0-B111-A0B7412BB2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8072</c:v>
                </c:pt>
                <c:pt idx="5">
                  <c:v>7644</c:v>
                </c:pt>
                <c:pt idx="8">
                  <c:v>8271</c:v>
                </c:pt>
                <c:pt idx="11">
                  <c:v>7876</c:v>
                </c:pt>
                <c:pt idx="14">
                  <c:v>7628</c:v>
                </c:pt>
              </c:numCache>
            </c:numRef>
          </c:val>
          <c:extLst>
            <c:ext xmlns:c16="http://schemas.microsoft.com/office/drawing/2014/chart" uri="{C3380CC4-5D6E-409C-BE32-E72D297353CC}">
              <c16:uniqueId val="{00000002-7B4A-46B0-B111-A0B7412BB2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4A-46B0-B111-A0B7412BB2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4A-46B0-B111-A0B7412BB2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4A-46B0-B111-A0B7412BB2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184</c:v>
                </c:pt>
                <c:pt idx="3">
                  <c:v>128</c:v>
                </c:pt>
                <c:pt idx="6">
                  <c:v>382</c:v>
                </c:pt>
                <c:pt idx="9">
                  <c:v>143</c:v>
                </c:pt>
                <c:pt idx="12">
                  <c:v>288</c:v>
                </c:pt>
              </c:numCache>
            </c:numRef>
          </c:val>
          <c:extLst>
            <c:ext xmlns:c16="http://schemas.microsoft.com/office/drawing/2014/chart" uri="{C3380CC4-5D6E-409C-BE32-E72D297353CC}">
              <c16:uniqueId val="{00000006-7B4A-46B0-B111-A0B7412BB2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c:v>
                </c:pt>
                <c:pt idx="3">
                  <c:v>456</c:v>
                </c:pt>
                <c:pt idx="6">
                  <c:v>64</c:v>
                </c:pt>
                <c:pt idx="9">
                  <c:v>77</c:v>
                </c:pt>
                <c:pt idx="12">
                  <c:v>65</c:v>
                </c:pt>
              </c:numCache>
            </c:numRef>
          </c:val>
          <c:extLst>
            <c:ext xmlns:c16="http://schemas.microsoft.com/office/drawing/2014/chart" uri="{C3380CC4-5D6E-409C-BE32-E72D297353CC}">
              <c16:uniqueId val="{00000007-7B4A-46B0-B111-A0B7412BB2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158</c:v>
                </c:pt>
                <c:pt idx="3">
                  <c:v>129</c:v>
                </c:pt>
                <c:pt idx="6">
                  <c:v>99</c:v>
                </c:pt>
                <c:pt idx="9">
                  <c:v>67</c:v>
                </c:pt>
                <c:pt idx="12">
                  <c:v>30</c:v>
                </c:pt>
              </c:numCache>
            </c:numRef>
          </c:val>
          <c:extLst>
            <c:ext xmlns:c16="http://schemas.microsoft.com/office/drawing/2014/chart" uri="{C3380CC4-5D6E-409C-BE32-E72D297353CC}">
              <c16:uniqueId val="{00000008-7B4A-46B0-B111-A0B7412BB2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83</c:v>
                </c:pt>
                <c:pt idx="3">
                  <c:v>68</c:v>
                </c:pt>
                <c:pt idx="6">
                  <c:v>53</c:v>
                </c:pt>
                <c:pt idx="9">
                  <c:v>38</c:v>
                </c:pt>
                <c:pt idx="12">
                  <c:v>23</c:v>
                </c:pt>
              </c:numCache>
            </c:numRef>
          </c:val>
          <c:extLst>
            <c:ext xmlns:c16="http://schemas.microsoft.com/office/drawing/2014/chart" uri="{C3380CC4-5D6E-409C-BE32-E72D297353CC}">
              <c16:uniqueId val="{00000009-7B4A-46B0-B111-A0B7412BB2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161</c:v>
                </c:pt>
                <c:pt idx="3">
                  <c:v>150</c:v>
                </c:pt>
                <c:pt idx="6">
                  <c:v>137</c:v>
                </c:pt>
                <c:pt idx="9">
                  <c:v>118</c:v>
                </c:pt>
                <c:pt idx="12">
                  <c:v>110</c:v>
                </c:pt>
              </c:numCache>
            </c:numRef>
          </c:val>
          <c:extLst>
            <c:ext xmlns:c16="http://schemas.microsoft.com/office/drawing/2014/chart" uri="{C3380CC4-5D6E-409C-BE32-E72D297353CC}">
              <c16:uniqueId val="{0000000A-7B4A-46B0-B111-A0B7412BB2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4A-46B0-B111-A0B7412BB2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2762-471A-9059-2E9180E261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2762-471A-9059-2E9180E261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6959</c:v>
                </c:pt>
                <c:pt idx="1">
                  <c:v>6578</c:v>
                </c:pt>
                <c:pt idx="2">
                  <c:v>6352</c:v>
                </c:pt>
              </c:numCache>
            </c:numRef>
          </c:val>
          <c:extLst>
            <c:ext xmlns:c16="http://schemas.microsoft.com/office/drawing/2014/chart" uri="{C3380CC4-5D6E-409C-BE32-E72D297353CC}">
              <c16:uniqueId val="{00000002-2762-471A-9059-2E9180E261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{A15F84B8-359E-442F-BD86-BE2D7E5F3310}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341-4420-A3A1-5DDA62A61A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{59300046-4655-42D9-9BA0-7D4174BD9B8D}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41-4420-A3A1-5DDA62A61A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{55372370-682E-48B1-9323-0689BE1D0D0C}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41-4420-A3A1-5DDA62A61A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{DC22F220-FC18-4288-B337-367850B7405A}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41-4420-A3A1-5DDA62A61A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{BB0E8D96-3713-45FD-AEBB-BEC56AFF231A}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41-4420-A3A1-5DDA62A61A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{E04824E8-5E16-4E0D-A614-2D8894833067}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341-4420-A3A1-5DDA62A61A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{2A240950-4683-4546-B224-8B5C59F4E615}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341-4420-A3A1-5DDA62A61A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{740799E4-A690-4DA4-BD71-071CACF7C3CB}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341-4420-A3A1-5DDA62A61A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{06B6B1D8-2F9B-4F23-BC86-BD3760743A1F}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341-4420-A3A1-5DDA62A61A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53.6</c:v>
                </c:pt>
                <c:pt idx="16">
                  <c:v>54.6</c:v>
                </c:pt>
                <c:pt idx="24">
                  <c:v>55.1</c:v>
                </c:pt>
                <c:pt idx="32">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41-4420-A3A1-5DDA62A61A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{CFBDD19D-3410-442D-8CB9-171C8AD3EB7C}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341-4420-A3A1-5DDA62A61A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{62709A6E-487F-43D2-BE74-C1F2889A9C0A}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41-4420-A3A1-5DDA62A61A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{EBD624E1-465B-4FC0-8BE6-B0FBF9A9DA42}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41-4420-A3A1-5DDA62A61A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{B71FB177-E1FC-4B21-B8BE-CE2F2B9724B8}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41-4420-A3A1-5DDA62A61A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{42ABE57C-4275-4D33-8035-442BE1655838}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41-4420-A3A1-5DDA62A61A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{B9ACE12F-0370-4209-A2E6-F339A16B27A3}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341-4420-A3A1-5DDA62A61A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{1E08ACE4-F80A-430E-8833-253B37927AA2}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341-4420-A3A1-5DDA62A61AC8}"/>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{24D0E966-DCFC-4223-8C49-A7A78A84D4A6}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341-4420-A3A1-5DDA62A61AC8}"/>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{9EE1EC3F-6176-429D-AB39-814C288CD12B}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341-4420-A3A1-5DDA62A61A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41-4420-A3A1-5DDA62A61AC8}"/>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{3C6A337D-4328-4348-8C89-C7C9A91C1D80}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83D-42D6-919E-A76B4554B8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{0FC474E2-6F4F-4E6F-B824-DB7F61CCF275}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3D-42D6-919E-A76B4554B8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{8E836241-1827-4688-9059-C56523966170}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3D-42D6-919E-A76B4554B8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{405E9A71-5DC9-458D-90DC-C59ABB2EDD46}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3D-42D6-919E-A76B4554B8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{8674547F-5264-4820-9D49-5807D2AA2289}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3D-42D6-919E-A76B4554B8F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{52EEE3B1-3C28-46F9-9F56-4CBD8C4894C3}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83D-42D6-919E-A76B4554B8F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{B6B86E9F-474A-4023-9A98-B5D3116F5C81}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83D-42D6-919E-A76B4554B8F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{DE667167-FFB5-47AA-A4D1-67CE9D189915}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83D-42D6-919E-A76B4554B8F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{50B4824F-0BE5-45F9-8818-86BEDE1A0D28}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83D-42D6-919E-A76B4554B8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c:v>
                </c:pt>
                <c:pt idx="16">
                  <c:v>-1.2</c:v>
                </c:pt>
                <c:pt idx="24">
                  <c:v>-0.9</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3D-42D6-919E-A76B4554B8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{3C64853C-27E0-4871-BC47-6AC9795033D0}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83D-42D6-919E-A76B4554B8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{70C4E01F-84C1-4E3B-8990-CC24E112A4BB}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3D-42D6-919E-A76B4554B8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{5BFD4DFB-D60B-467D-8EA5-87FEF0B551ED}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3D-42D6-919E-A76B4554B8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{20054607-E963-42B4-8B4E-78DE6395F6EA}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3D-42D6-919E-A76B4554B8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{85403498-467B-41CB-91DB-DDFDDDDB7347}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3D-42D6-919E-A76B4554B8F4}"/>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{05FB3F08-F83C-420F-A9C5-0FBD4C539945}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83D-42D6-919E-A76B4554B8F4}"/>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{DBD5D489-BF7A-4B7A-8235-CA805799CA61}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83D-42D6-919E-A76B4554B8F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{E8173F20-84CF-4D37-A110-54222182F331}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83D-42D6-919E-A76B4554B8F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{C15EDE70-241F-4A68-BF30-FD574062C754}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83D-42D6-919E-A76B4554B8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3D-42D6-919E-A76B4554B8F4}"/>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元利償還金は、過去から地方債の発行を抑制してきたことから毎年度減少している。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そのため、過去から算入公債費等が元利償還金等を上回り、実質公債費比率の分子がマイナスとなっている。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将来負担額に対して、充当可能財源等が大きく上回っているため、将来負担比率の分子は負数となっている。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今後も新発債の抑制を基調としつつ、適正な財政運営に努めていく。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・これは、中央公民館等大規模改修工事等に充てるため、特定目的基金である地域整備基金を約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・公共施設総合管理計画及び個別施設計画に基づく公共施設の大規模改修工事等、令和５年度から始まる第５次総合計画に掲げている主要施策の実施に伴い、当面は減少していく見込みである。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・地域整備基金は、中央公民館等大規模改修工事等に充てるため、約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整備基金は、公共施設総合管理計画及び個別施設計画に基づく公共施設の大規模改修工事等、令和５年度から始まる第５次総合計画に掲げている主要施策の実施に伴い、当面は減少していく見込みである。それ以外の基金は、横ばいで推移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億円となっており、前年度から増減はない。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・財源不足補てんのための取り崩しはあったものの、令和３年度決算余剰金の一部を積み立て、積立の目標額である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・災害又は景気の動向による法人関係税等の変動への対応に備えるため、標準財政規模の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億円の維持を目標としていく。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億円となっており、前年度から横ばいで推移している。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・地方債の発行を抑制しているため、取崩の予定はなく、当面は基金利子の増額分のみ増加していく見込みである。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F22C1D-E44E-4CD8-B9D5-0B63AF3867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AD862F-BDB8-4C8E-BEB3-166E5D123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6FEE0CA-1043-4CD9-9C43-5851379116D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E4D7F9E-D5AF-443E-8D06-908CFE85174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4FCA6D3-E835-47F7-9C80-1850595C289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6784348-C826-4F00-AAF7-83D7AD51C8C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CE53CAA-2EB9-4318-8D85-88A1DAEABBA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B8359CD-DC5B-435A-85EA-CDE19FA0CE1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CB202DA-FF94-4B17-BF05-169BD71D876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F46487E-D438-4B8A-AC6D-5BC63331284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448D3CB-1112-47F9-86A0-6DA450423E2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362C742-6DDE-403D-AE16-BECAD5CD4D4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EC95B7E-0989-4001-94E9-6EE1284D26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BE1F517-66E2-4ABD-8A07-79BFBC2479B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9AA327-BB91-432D-AC0D-781184DEA7C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8005B8F-B712-4592-9620-83FFB0EA35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C7F399D-D001-47D4-993A-318E9850B48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1A92A46-4718-4C5D-903D-CB493542C42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28FA65-6135-4F3C-9BA1-A65CBD6CF9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0170AE5-BA33-4EE8-805D-F3E5C3BD6CF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70B56A7-0818-45E8-8933-C1134D4A25E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A4BC25D-5267-4121-AE08-5C93A9BC434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1195175-FFB2-47D0-94CC-71DFA14DDA3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0E5C15B-E4DD-44E1-9449-63BD4353B7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64FA9CC-63CC-43CF-B727-DBC6136E5E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CE532DB-5D99-43F6-9DBC-1381508E086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35E9A53-9DBA-4D2F-97BD-AB329AF852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85B1868-ED1F-402B-AE81-FB727B184A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598848D-5EFF-404A-87FC-35327B10E2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634F1FB-9CCB-45F0-8512-D71DC20CA5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1AD55F4-EC53-4A13-9343-4978A83EF5E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F7FE346-77C7-453A-A7A2-554BB9DFBA5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6FBCB87-9880-4145-BD97-CD905AA08C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339F0C1-F586-4D91-B8CB-3D03F77771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C52F809-8778-4167-B1DD-7C1F6796F21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29D08F5-BC94-48A5-9FEC-A01F56BB5B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36056FB-F9B3-455B-A513-53824357DE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82DC18F-E61B-4618-873C-44B1F60B12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209712E-173A-47F5-A9F1-27ED8E903A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15CB441-4564-4B89-AD33-FA349591A42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90AF8FD-7C86-4443-BFE8-38650AAAAB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7A2E620-4CF9-4824-9469-7ABBF873064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D7A2C3F-3841-4416-80D6-0CAB1FFF96E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D5DB4B3-C9D3-47EA-AA73-4797A618C65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8351895-1354-46D9-BBCF-9FCA1819FE9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0A6034C-6D08-4957-A21E-8DFDC926657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ACABEE5-28AD-45F6-B612-78652F9067E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5EB8A94-A70E-4D77-9CDC-52497B6DB20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5479DAE-A7AF-47DF-BE5F-A6274CF5991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A0CBB79-F05C-4CFC-A344-574B17EB950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CFF3E0A-C282-4086-B069-AEEE207C119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0C60C77-D0A0-4E75-9043-B7F6ADA99FA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C02B6A7-8DA8-4A0F-BDC7-048CB8854FF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A51F20B-FE99-4697-923B-AA57CFB2F7A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BF390C9-D7CC-4F49-8C06-2E508FF10B0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DBED454-1973-4D0E-B4F4-B3C4BB2184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C690002-086A-48F8-89A6-FF52DD7D1C8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施設の老朽化に伴い、年々微増傾向にある。令和４年度は、中央公民館等大規模改修工事を実施したため減少した。今後も令和２年度に策定した公共施設に係る個別施設計画により、計画的に維持管理を適切に行っていく。</a:t>
          </a:r>
        </a:p>
        <a:p>
          <a:r>
            <a:rPr kumimoji="1" lang="ja-JP" altLang="en-US" sz="1100">
              <a:latin typeface="ＭＳ Ｐゴシック" panose="020B0600070205080204" pitchFamily="50" charset="-128"/>
              <a:ea typeface="ＭＳ Ｐゴシック" panose="020B0600070205080204" pitchFamily="50" charset="-128"/>
            </a:rPr>
            <a:t>　当該償却率は、全国平均及び愛知県平均と比べて低い数値にあるものの、今後、多額の維持改修費が見込まれるため、歳出の抑制に努めるとともに、世代間の公平性に配慮しつつ、必要な財源の確保及び歳出の平準化を図り、対応していくことを考え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55FEEC7-90F2-4A1C-9837-577035725F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87B3705-6DD6-49E0-8AF8-381A5E4AB7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F7AF9D7-D1D1-4EF4-95F9-E27D2C89E7D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765D074-8CF5-4DC3-914E-B0E80F88420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FDE3A7C-7138-4230-9B21-096466E9E9D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D2BAC19-A5F2-4BEC-AE97-B4D92FF9F33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07A61FE-D53A-43C3-B789-1BFD4BFA667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086F180-D32E-4085-B1E3-1C5A7751BF1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140B78A-6172-42A6-92AB-0CFB03B6175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87F7435-58D3-48C3-8973-F4BE423BF51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80131D1-9716-4A02-B532-817065C471B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C558B76-D187-475D-83ED-73E3934587F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97E3BC0-367C-49C2-AB7B-88518798917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7B1546D-3EB0-4BC5-95FF-1D2D9619937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EA766F2-F859-45F4-AFB8-B9CAE7B71DF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2FCBD469-1897-4900-BFB5-AF0D98A6A3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8F2D093-4DB4-4303-AB9F-E3684706CCB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86FFF7E-4EB9-4E84-9DBB-E2C3733F4F8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a:extLst>
            <a:ext uri="{FF2B5EF4-FFF2-40B4-BE49-F238E27FC236}">
              <a16:creationId xmlns:a16="http://schemas.microsoft.com/office/drawing/2014/main" id="{0EF9A9B1-B32E-4318-9785-D4959D41D128}"/>
            </a:ext>
          </a:extLst>
        </xdr:cNvPr>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a:extLst>
            <a:ext uri="{FF2B5EF4-FFF2-40B4-BE49-F238E27FC236}">
              <a16:creationId xmlns:a16="http://schemas.microsoft.com/office/drawing/2014/main" id="{5682F77E-F8C0-4044-B403-2E27F4B7A6F3}"/>
            </a:ext>
          </a:extLst>
        </xdr:cNvPr>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a:extLst>
            <a:ext uri="{FF2B5EF4-FFF2-40B4-BE49-F238E27FC236}">
              <a16:creationId xmlns:a16="http://schemas.microsoft.com/office/drawing/2014/main" id="{1A432C10-3984-40C1-88AA-724914F67F53}"/>
            </a:ext>
          </a:extLst>
        </xdr:cNvPr>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a:extLst>
            <a:ext uri="{FF2B5EF4-FFF2-40B4-BE49-F238E27FC236}">
              <a16:creationId xmlns:a16="http://schemas.microsoft.com/office/drawing/2014/main" id="{F06D5788-1769-4A46-A754-39ED0CB11D13}"/>
            </a:ext>
          </a:extLst>
        </xdr:cNvPr>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a:extLst>
            <a:ext uri="{FF2B5EF4-FFF2-40B4-BE49-F238E27FC236}">
              <a16:creationId xmlns:a16="http://schemas.microsoft.com/office/drawing/2014/main" id="{FD20A612-DD7B-4E0C-B97C-758413D8A4B8}"/>
            </a:ext>
          </a:extLst>
        </xdr:cNvPr>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a16="http://schemas.microsoft.com/office/drawing/2014/main" id="{43DED040-00FF-42F0-98A8-5C3E4499A392}"/>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C93A292F-849F-420A-B011-6BBDFB9ADF9A}"/>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B8DF818E-B417-46F7-826F-171CCB155013}"/>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9B3406E6-B9FE-4CBE-AE16-A0BABA28893A}"/>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AF0668E6-090E-414A-B6A1-E8EC33B3CD25}"/>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7CE08801-27D0-46FD-B98B-46809F4A0B3F}"/>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75E4318-0C81-4A70-A75B-07473B35AC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1A41351-8514-4A2B-AC96-57DF76EE36F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C4C830D-CF0D-46A0-BEBA-3A8560E3B0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0F5BF5B-ED53-40EC-9275-59A0104CBD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699D373-3043-4C32-A19D-34C1D06F645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93" name="楕円 92">
          <a:extLst>
            <a:ext uri="{FF2B5EF4-FFF2-40B4-BE49-F238E27FC236}">
              <a16:creationId xmlns:a16="http://schemas.microsoft.com/office/drawing/2014/main" id="{23AC3570-2715-46B4-8B09-305E70445019}"/>
            </a:ext>
          </a:extLst>
        </xdr:cNvPr>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94" name="有形固定資産減価償却率該当値テキスト">
          <a:extLst>
            <a:ext uri="{FF2B5EF4-FFF2-40B4-BE49-F238E27FC236}">
              <a16:creationId xmlns:a16="http://schemas.microsoft.com/office/drawing/2014/main" id="{0AFA8E48-3B51-4621-AA3F-6726A2BEC008}"/>
            </a:ext>
          </a:extLst>
        </xdr:cNvPr>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104231</xdr:rowOff>
    </xdr:from>
    <xdr:to>
      <xdr:col>19</xdr:col>
      <xdr:colOff>187325</xdr:colOff>
      <xdr:row>29</xdr:row>
      <xdr:rowOff>34381</xdr:rowOff>
    </xdr:to>
    <xdr:sp macro="" textlink="">
      <xdr:nvSpPr>
        <xdr:cNvPr id="95" name="楕円 94">
          <a:extLst>
            <a:ext uri="{FF2B5EF4-FFF2-40B4-BE49-F238E27FC236}">
              <a16:creationId xmlns:a16="http://schemas.microsoft.com/office/drawing/2014/main" id="{70CD6011-BD85-4859-9B76-0447BB9BFEFC}"/>
            </a:ext>
          </a:extLst>
        </xdr:cNvPr>
        <xdr:cNvSpPr/>
      </xdr:nvSpPr>
      <xdr:spPr>
        <a:xfrm>
          <a:off x="40005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155031</xdr:rowOff>
    </xdr:to>
    <xdr:cxnSp macro="">
      <xdr:nvCxnSpPr>
        <xdr:cNvPr id="96" name="直線コネクタ 95">
          <a:extLst>
            <a:ext uri="{FF2B5EF4-FFF2-40B4-BE49-F238E27FC236}">
              <a16:creationId xmlns:a16="http://schemas.microsoft.com/office/drawing/2014/main" id="{CD089C9D-03F6-4997-BC02-3E5E11D5DED1}"/>
            </a:ext>
          </a:extLst>
        </xdr:cNvPr>
        <xdr:cNvCxnSpPr/>
      </xdr:nvCxnSpPr>
      <xdr:spPr>
        <a:xfrm flipV="1">
          <a:off x="4051300" y="570865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88809</xdr:rowOff>
    </xdr:from>
    <xdr:to>
      <xdr:col>15</xdr:col>
      <xdr:colOff>187325</xdr:colOff>
      <xdr:row>29</xdr:row>
      <xdr:rowOff>18959</xdr:rowOff>
    </xdr:to>
    <xdr:sp macro="" textlink="">
      <xdr:nvSpPr>
        <xdr:cNvPr id="97" name="楕円 96">
          <a:extLst>
            <a:ext uri="{FF2B5EF4-FFF2-40B4-BE49-F238E27FC236}">
              <a16:creationId xmlns:a16="http://schemas.microsoft.com/office/drawing/2014/main" id="{2AAA70B6-863F-45E2-AF78-D74FB4401000}"/>
            </a:ext>
          </a:extLst>
        </xdr:cNvPr>
        <xdr:cNvSpPr/>
      </xdr:nvSpPr>
      <xdr:spPr>
        <a:xfrm>
          <a:off x="3238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139609</xdr:rowOff>
    </xdr:from>
    <xdr:to>
      <xdr:col>19</xdr:col>
      <xdr:colOff>136525</xdr:colOff>
      <xdr:row>28</xdr:row>
      <xdr:rowOff>155031</xdr:rowOff>
    </xdr:to>
    <xdr:cxnSp macro="">
      <xdr:nvCxnSpPr>
        <xdr:cNvPr id="98" name="直線コネクタ 97">
          <a:extLst>
            <a:ext uri="{FF2B5EF4-FFF2-40B4-BE49-F238E27FC236}">
              <a16:creationId xmlns:a16="http://schemas.microsoft.com/office/drawing/2014/main" id="{364D1541-2DB2-4B13-8553-4464CBCFFB93}"/>
            </a:ext>
          </a:extLst>
        </xdr:cNvPr>
        <xdr:cNvCxnSpPr/>
      </xdr:nvCxnSpPr>
      <xdr:spPr>
        <a:xfrm>
          <a:off x="3289300" y="571173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57967</xdr:rowOff>
    </xdr:from>
    <xdr:to>
      <xdr:col>11</xdr:col>
      <xdr:colOff>187325</xdr:colOff>
      <xdr:row>28</xdr:row>
      <xdr:rowOff>159567</xdr:rowOff>
    </xdr:to>
    <xdr:sp macro="" textlink="">
      <xdr:nvSpPr>
        <xdr:cNvPr id="99" name="楕円 98">
          <a:extLst>
            <a:ext uri="{FF2B5EF4-FFF2-40B4-BE49-F238E27FC236}">
              <a16:creationId xmlns:a16="http://schemas.microsoft.com/office/drawing/2014/main" id="{31718925-159B-4FB5-BDB2-0BE2A69CB19D}"/>
            </a:ext>
          </a:extLst>
        </xdr:cNvPr>
        <xdr:cNvSpPr/>
      </xdr:nvSpPr>
      <xdr:spPr>
        <a:xfrm>
          <a:off x="2476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108767</xdr:rowOff>
    </xdr:from>
    <xdr:to>
      <xdr:col>15</xdr:col>
      <xdr:colOff>136525</xdr:colOff>
      <xdr:row>28</xdr:row>
      <xdr:rowOff>139609</xdr:rowOff>
    </xdr:to>
    <xdr:cxnSp macro="">
      <xdr:nvCxnSpPr>
        <xdr:cNvPr id="100" name="直線コネクタ 99">
          <a:extLst>
            <a:ext uri="{FF2B5EF4-FFF2-40B4-BE49-F238E27FC236}">
              <a16:creationId xmlns:a16="http://schemas.microsoft.com/office/drawing/2014/main" id="{C0DAE374-C5A8-466A-A2E2-D1F5012A176E}"/>
            </a:ext>
          </a:extLst>
        </xdr:cNvPr>
        <xdr:cNvCxnSpPr/>
      </xdr:nvCxnSpPr>
      <xdr:spPr>
        <a:xfrm>
          <a:off x="2527300" y="568089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45629</xdr:rowOff>
    </xdr:from>
    <xdr:to>
      <xdr:col>7</xdr:col>
      <xdr:colOff>187325</xdr:colOff>
      <xdr:row>28</xdr:row>
      <xdr:rowOff>147229</xdr:rowOff>
    </xdr:to>
    <xdr:sp macro="" textlink="">
      <xdr:nvSpPr>
        <xdr:cNvPr id="101" name="楕円 100">
          <a:extLst>
            <a:ext uri="{FF2B5EF4-FFF2-40B4-BE49-F238E27FC236}">
              <a16:creationId xmlns:a16="http://schemas.microsoft.com/office/drawing/2014/main" id="{FEB0800A-4534-45A9-B104-C6603579E1B4}"/>
            </a:ext>
          </a:extLst>
        </xdr:cNvPr>
        <xdr:cNvSpPr/>
      </xdr:nvSpPr>
      <xdr:spPr>
        <a:xfrm>
          <a:off x="1714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96429</xdr:rowOff>
    </xdr:from>
    <xdr:to>
      <xdr:col>11</xdr:col>
      <xdr:colOff>136525</xdr:colOff>
      <xdr:row>28</xdr:row>
      <xdr:rowOff>108767</xdr:rowOff>
    </xdr:to>
    <xdr:cxnSp macro="">
      <xdr:nvCxnSpPr>
        <xdr:cNvPr id="102" name="直線コネクタ 101">
          <a:extLst>
            <a:ext uri="{FF2B5EF4-FFF2-40B4-BE49-F238E27FC236}">
              <a16:creationId xmlns:a16="http://schemas.microsoft.com/office/drawing/2014/main" id="{A6178BC5-F475-48C5-AC39-C7B43E2C53AE}"/>
            </a:ext>
          </a:extLst>
        </xdr:cNvPr>
        <xdr:cNvCxnSpPr/>
      </xdr:nvCxnSpPr>
      <xdr:spPr>
        <a:xfrm>
          <a:off x="1765300" y="566855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628DAA18-0A7F-49CD-A76B-96F9BFB1DF94}"/>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104" name="n_2aveValue有形固定資産減価償却率">
          <a:extLst>
            <a:ext uri="{FF2B5EF4-FFF2-40B4-BE49-F238E27FC236}">
              <a16:creationId xmlns:a16="http://schemas.microsoft.com/office/drawing/2014/main" id="{54B23BC1-9A6A-4B0C-8F68-55D09D226848}"/>
            </a:ext>
          </a:extLst>
        </xdr:cNvPr>
        <xdr:cNvSpPr txBox="1"/>
      </xdr:nvSpPr>
      <xdr:spPr>
        <a:xfrm>
          <a:off x="308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105" name="n_3aveValue有形固定資産減価償却率">
          <a:extLst>
            <a:ext uri="{FF2B5EF4-FFF2-40B4-BE49-F238E27FC236}">
              <a16:creationId xmlns:a16="http://schemas.microsoft.com/office/drawing/2014/main" id="{AA1B39E0-042E-418A-A806-6C0C830E2CCA}"/>
            </a:ext>
          </a:extLst>
        </xdr:cNvPr>
        <xdr:cNvSpPr txBox="1"/>
      </xdr:nvSpPr>
      <xdr:spPr>
        <a:xfrm>
          <a:off x="2324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106" name="n_4aveValue有形固定資産減価償却率">
          <a:extLst>
            <a:ext uri="{FF2B5EF4-FFF2-40B4-BE49-F238E27FC236}">
              <a16:creationId xmlns:a16="http://schemas.microsoft.com/office/drawing/2014/main" id="{69728110-E10B-4805-A27D-58D50E3DF9B7}"/>
            </a:ext>
          </a:extLst>
        </xdr:cNvPr>
        <xdr:cNvSpPr txBox="1"/>
      </xdr:nvSpPr>
      <xdr:spPr>
        <a:xfrm>
          <a:off x="1562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50908</xdr:rowOff>
    </xdr:from>
    <xdr:ext cx="405111" cy="259045"/>
    <xdr:sp macro="" textlink="">
      <xdr:nvSpPr>
        <xdr:cNvPr id="107" name="n_1mainValue有形固定資産減価償却率">
          <a:extLst>
            <a:ext uri="{FF2B5EF4-FFF2-40B4-BE49-F238E27FC236}">
              <a16:creationId xmlns:a16="http://schemas.microsoft.com/office/drawing/2014/main" id="{D728263E-4287-4663-8049-4BF0D1D02CE5}"/>
            </a:ext>
          </a:extLst>
        </xdr:cNvPr>
        <xdr:cNvSpPr txBox="1"/>
      </xdr:nvSpPr>
      <xdr:spPr>
        <a:xfrm>
          <a:off x="3836044"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35486</xdr:rowOff>
    </xdr:from>
    <xdr:ext cx="405111" cy="259045"/>
    <xdr:sp macro="" textlink="">
      <xdr:nvSpPr>
        <xdr:cNvPr id="108" name="n_2mainValue有形固定資産減価償却率">
          <a:extLst>
            <a:ext uri="{FF2B5EF4-FFF2-40B4-BE49-F238E27FC236}">
              <a16:creationId xmlns:a16="http://schemas.microsoft.com/office/drawing/2014/main" id="{0EA17D65-E179-4793-BAB2-FAF58F5E4C3E}"/>
            </a:ext>
          </a:extLst>
        </xdr:cNvPr>
        <xdr:cNvSpPr txBox="1"/>
      </xdr:nvSpPr>
      <xdr:spPr>
        <a:xfrm>
          <a:off x="30867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4644</xdr:rowOff>
    </xdr:from>
    <xdr:ext cx="405111" cy="259045"/>
    <xdr:sp macro="" textlink="">
      <xdr:nvSpPr>
        <xdr:cNvPr id="109" name="n_3mainValue有形固定資産減価償却率">
          <a:extLst>
            <a:ext uri="{FF2B5EF4-FFF2-40B4-BE49-F238E27FC236}">
              <a16:creationId xmlns:a16="http://schemas.microsoft.com/office/drawing/2014/main" id="{31F49B52-E16D-4019-98FF-ED7E2694DF3C}"/>
            </a:ext>
          </a:extLst>
        </xdr:cNvPr>
        <xdr:cNvSpPr txBox="1"/>
      </xdr:nvSpPr>
      <xdr:spPr>
        <a:xfrm>
          <a:off x="2324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163756</xdr:rowOff>
    </xdr:from>
    <xdr:ext cx="405111" cy="259045"/>
    <xdr:sp macro="" textlink="">
      <xdr:nvSpPr>
        <xdr:cNvPr id="110" name="n_4mainValue有形固定資産減価償却率">
          <a:extLst>
            <a:ext uri="{FF2B5EF4-FFF2-40B4-BE49-F238E27FC236}">
              <a16:creationId xmlns:a16="http://schemas.microsoft.com/office/drawing/2014/main" id="{463EEED7-4F9A-4AA0-9C9C-402A8BB34D6D}"/>
            </a:ext>
          </a:extLst>
        </xdr:cNvPr>
        <xdr:cNvSpPr txBox="1"/>
      </xdr:nvSpPr>
      <xdr:spPr>
        <a:xfrm>
          <a:off x="15627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6F193AB-CE6C-4CD3-AEDD-DBE28D7B8F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DE6867F-B5D9-4A99-B3FB-ABF7642813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D873B1E2-CF5F-4598-9AE7-110D4B92FD0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C938732C-9361-41FA-8FD4-F2B334E326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51E159D-892A-478D-8B49-A8BAF832FA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3754568-438F-46F9-AC19-9530EDEDBE0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A36865A-DCF2-4EB8-999B-9484FDF15A2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4565E00-29E6-4827-A0AC-A7B2A17124D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940FB90-70EA-4D44-B207-077FDAB377E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D9234F4-8712-485C-A43A-CE10359E1C4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FE9EFC2-5777-4056-8AA2-07B8C468D8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9E090B0-272D-4DE4-ABFD-FAB232EA19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6E0B2F9-6A7B-45E8-8ABC-C297319716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近年、起債の発行を抑制してきたことにより、債務償還比率の分子である将来負担額が充当可能財源を大きく下回っているため、当該比率は過去から</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％で推移している。しかし、充当可能財源である充当可能基金額は、地域整備基金の繰り入れに伴い減少傾向にある。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DF6F43-8A2A-4959-A75A-0BFAD7DE3B4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FA9A0973-4CA6-4078-A4B9-1004A71B08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F0934D73-144C-4A98-A874-6DA34F980B83}"/>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3902B307-11D6-4A65-902D-AECD40B5F955}"/>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a:extLst>
            <a:ext uri="{FF2B5EF4-FFF2-40B4-BE49-F238E27FC236}">
              <a16:creationId xmlns:a16="http://schemas.microsoft.com/office/drawing/2014/main" id="{FF14765F-DF14-4DD3-AC7E-F8CCC3317E13}"/>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47965639-91EE-407F-AEAD-B90105DE48B9}"/>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a:extLst>
            <a:ext uri="{FF2B5EF4-FFF2-40B4-BE49-F238E27FC236}">
              <a16:creationId xmlns:a16="http://schemas.microsoft.com/office/drawing/2014/main" id="{6760BAAD-1E65-49FB-BF53-7D64C6B18EA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8201D6CA-C48C-4003-B968-5BBE0DFB8B6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84673E87-A715-44E9-AF8E-C286F55EB7C6}"/>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C6160DBB-1634-4360-9D61-E89EC4515262}"/>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594D9C2B-239C-4AAB-BA36-3D01FA2DCF5D}"/>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05F8F66-AB95-4693-9B4E-4B3E1550FA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B4AF72F-E341-48B6-B26C-4F65A194BB2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a:extLst>
            <a:ext uri="{FF2B5EF4-FFF2-40B4-BE49-F238E27FC236}">
              <a16:creationId xmlns:a16="http://schemas.microsoft.com/office/drawing/2014/main" id="{27F1A760-9632-42ED-8E3B-D54DE8DB9191}"/>
            </a:ext>
          </a:extLst>
        </xdr:cNvPr>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a:extLst>
            <a:ext uri="{FF2B5EF4-FFF2-40B4-BE49-F238E27FC236}">
              <a16:creationId xmlns:a16="http://schemas.microsoft.com/office/drawing/2014/main" id="{70D53E0B-0086-4194-B7AE-9EB6964AB6AD}"/>
            </a:ext>
          </a:extLst>
        </xdr:cNvPr>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a:extLst>
            <a:ext uri="{FF2B5EF4-FFF2-40B4-BE49-F238E27FC236}">
              <a16:creationId xmlns:a16="http://schemas.microsoft.com/office/drawing/2014/main" id="{5CEEA7AF-C52A-4224-A070-BCC18C2D80C4}"/>
            </a:ext>
          </a:extLst>
        </xdr:cNvPr>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E4A42175-4DA3-4F1B-A1A1-552738FCA7C7}"/>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C7315AF9-AC80-4547-8B44-5EEFA591028B}"/>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142765</xdr:rowOff>
    </xdr:from>
    <xdr:ext cx="469744" cy="259045"/>
    <xdr:sp macro="" textlink="">
      <xdr:nvSpPr>
        <xdr:cNvPr id="142" name="債務償還比率平均値テキスト">
          <a:extLst>
            <a:ext uri="{FF2B5EF4-FFF2-40B4-BE49-F238E27FC236}">
              <a16:creationId xmlns:a16="http://schemas.microsoft.com/office/drawing/2014/main" id="{599849E3-6E91-46E8-BB6F-BB999200B2E2}"/>
            </a:ext>
          </a:extLst>
        </xdr:cNvPr>
        <xdr:cNvSpPr txBox="1"/>
      </xdr:nvSpPr>
      <xdr:spPr>
        <a:xfrm>
          <a:off x="14846300" y="5543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a:extLst>
            <a:ext uri="{FF2B5EF4-FFF2-40B4-BE49-F238E27FC236}">
              <a16:creationId xmlns:a16="http://schemas.microsoft.com/office/drawing/2014/main" id="{B39B3D20-7EB7-40F1-9057-583AA463FEFF}"/>
            </a:ext>
          </a:extLst>
        </xdr:cNvPr>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a:extLst>
            <a:ext uri="{FF2B5EF4-FFF2-40B4-BE49-F238E27FC236}">
              <a16:creationId xmlns:a16="http://schemas.microsoft.com/office/drawing/2014/main" id="{CD43881F-28D9-445E-9718-7A877950E2A3}"/>
            </a:ext>
          </a:extLst>
        </xdr:cNvPr>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a:extLst>
            <a:ext uri="{FF2B5EF4-FFF2-40B4-BE49-F238E27FC236}">
              <a16:creationId xmlns:a16="http://schemas.microsoft.com/office/drawing/2014/main" id="{C8E0157C-9B1B-4295-9C08-AE535DFFE1BA}"/>
            </a:ext>
          </a:extLst>
        </xdr:cNvPr>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a:extLst>
            <a:ext uri="{FF2B5EF4-FFF2-40B4-BE49-F238E27FC236}">
              <a16:creationId xmlns:a16="http://schemas.microsoft.com/office/drawing/2014/main" id="{7BD2BEA1-3E8B-49D1-9401-084B60310649}"/>
            </a:ext>
          </a:extLst>
        </xdr:cNvPr>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a:extLst>
            <a:ext uri="{FF2B5EF4-FFF2-40B4-BE49-F238E27FC236}">
              <a16:creationId xmlns:a16="http://schemas.microsoft.com/office/drawing/2014/main" id="{75CB5206-7EF1-4107-B8EC-F6D9512E16D5}"/>
            </a:ext>
          </a:extLst>
        </xdr:cNvPr>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767DA5C-7987-4D3F-9C1D-3E6F90C1D9E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3269DDE-8FEC-4034-94A9-FAEFD881CE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B5A0907-F92F-496D-A328-8BADD9C3182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B2AAACA-E05E-422C-9A0B-D6F63F042A6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745D314-04F2-4D86-909C-1D29ACAD0D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125696</xdr:rowOff>
    </xdr:from>
    <xdr:ext cx="469744" cy="259045"/>
    <xdr:sp macro="" textlink="">
      <xdr:nvSpPr>
        <xdr:cNvPr id="153" name="n_1aveValue債務償還比率">
          <a:extLst>
            <a:ext uri="{FF2B5EF4-FFF2-40B4-BE49-F238E27FC236}">
              <a16:creationId xmlns:a16="http://schemas.microsoft.com/office/drawing/2014/main" id="{F62A1B4E-704D-4E2E-9EF3-0BFC3E0EE605}"/>
            </a:ext>
          </a:extLst>
        </xdr:cNvPr>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54" name="n_2aveValue債務償還比率">
          <a:extLst>
            <a:ext uri="{FF2B5EF4-FFF2-40B4-BE49-F238E27FC236}">
              <a16:creationId xmlns:a16="http://schemas.microsoft.com/office/drawing/2014/main" id="{808E0AE2-4573-4C51-9001-F5D337D786CE}"/>
            </a:ext>
          </a:extLst>
        </xdr:cNvPr>
        <xdr:cNvSpPr txBox="1"/>
      </xdr:nvSpPr>
      <xdr:spPr>
        <a:xfrm>
          <a:off x="130874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55" name="n_3aveValue債務償還比率">
          <a:extLst>
            <a:ext uri="{FF2B5EF4-FFF2-40B4-BE49-F238E27FC236}">
              <a16:creationId xmlns:a16="http://schemas.microsoft.com/office/drawing/2014/main" id="{93CA3B13-5D5A-496E-BC66-E92D3B92577B}"/>
            </a:ext>
          </a:extLst>
        </xdr:cNvPr>
        <xdr:cNvSpPr txBox="1"/>
      </xdr:nvSpPr>
      <xdr:spPr>
        <a:xfrm>
          <a:off x="12325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40797</xdr:rowOff>
    </xdr:from>
    <xdr:ext cx="469744" cy="259045"/>
    <xdr:sp macro="" textlink="">
      <xdr:nvSpPr>
        <xdr:cNvPr id="156" name="n_4aveValue債務償還比率">
          <a:extLst>
            <a:ext uri="{FF2B5EF4-FFF2-40B4-BE49-F238E27FC236}">
              <a16:creationId xmlns:a16="http://schemas.microsoft.com/office/drawing/2014/main" id="{BFA947DC-C8FB-4F64-A96F-C83999839177}"/>
            </a:ext>
          </a:extLst>
        </xdr:cNvPr>
        <xdr:cNvSpPr txBox="1"/>
      </xdr:nvSpPr>
      <xdr:spPr>
        <a:xfrm>
          <a:off x="11563427" y="561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2B6F4E8-4244-4B9A-A7FE-3AC8A3C7F3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C2CBEB43-B582-48B7-BA32-8491BA4971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1FF48C7-9A35-4DD2-818E-F47A6BF34BA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43B85EAF-E85D-4F0C-9D4A-0B3B835E982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9E1E1487-175F-4E50-A846-B9779567562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148B9164-23DD-42BB-ABC6-1899090A82F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02FB21-4DDB-4F39-8F1A-D7FBC89D22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B3279D-53AA-4356-856B-6A79AA3965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B04233-6DBA-47E6-BDAD-54846F1CCA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F808D9-2641-4D02-A7C9-B0F798328C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E47F1B-128F-4B9F-9CAF-2020792812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3BAF37-A424-4E81-AE0C-33CBA13E1E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2AC356-AEF3-4FB7-8C94-F170500EA1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6D5351-7E2B-46FD-ACDC-EAB8B8399E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96FD09-E14B-4740-87BC-E01CC82B68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CF265D-8654-440E-96C3-33E337F18D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B962C4-B229-46D6-8459-755F87F61A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00A603-4508-431C-9DCB-3943FB0C06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01CCB9-F277-4C9C-974A-CE1422D838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F2F2B4-21F3-44E3-8127-33CFB55F6D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9EBBD6-CA1E-4954-8690-6BD9009C3D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82A5F83-7260-4B45-820B-49CA726C6A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5C81E4-F43F-4DB4-A749-AC13BD463B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6E5533-5CB3-4963-805F-B2B143D03C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59752F-D67C-41DD-ABBE-B97D185EA5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524D9E-D5C8-4B94-8FF8-B081AA3276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2A43EE-56D5-47CC-8246-F336626117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A68C35-E4CB-4B41-B327-DCF4E86723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7FD0B5-7C07-468F-A0E9-E871660748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8DD8ED-CCC4-43CE-A150-9E56891826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558B24-5B81-4FEA-908D-F7A2A9A18D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0870EC-B149-4DAE-AA4E-903A61843A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6FC643-99F6-4849-8548-D635C46343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60BB20-04B7-4027-B38F-F21B2BE0C5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7BB766-8AD5-4462-809C-A79F87F2249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AACA53-DA9A-41A4-B6E5-7374AAD0B9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9555BF-5FC1-4E66-AC92-9B5C7F0302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7DD1A7-0E19-4198-A907-4F03A6EF61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815F5D-AB5B-4C8A-AB66-15ADF72B7B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FD37E9-4381-48B4-9AE2-5366D449FE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5566CB-C7A9-4E63-8FB1-B2848FF737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612CA6-F719-447C-8581-495126E54F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D7C336-B196-4B36-8388-800EFB1663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F929E7-168D-49E8-8CE1-F51AB4CAF0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BAC620-4AE6-4F79-A43B-1819AE64A8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C9432F-67A4-403F-9CD8-08CDE7BC60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BEEF49-B3F7-404F-A27C-D4D0765CA82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E6138C-859D-42BC-B2F2-C7FE8EC066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4945DB4-EA85-4F43-B2D5-823C1DA2385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86E96AA-6B85-43AF-BDF1-3F13A94437F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75B79BB-5BE5-4C3C-87EF-CFD06583D3D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ABDFCC4-0F56-49F7-984A-98E90C806A6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0B5DEB0-228A-41ED-BB87-A7E7A08CAE6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5A75F51-B07B-4F6C-AB58-8F5F737363B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CE1DA85-A07F-4BD8-A125-D3EFE9AD124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A3DEDA8-210F-491D-957F-D44E7D3F719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89BF259-62BF-444B-896D-28E6DF8F70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563249-4A79-4BC3-BC64-C542C76691C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AE29BFF-8A33-411F-999D-B0F4EE958A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13653391-376A-41BC-9F1E-674127E207C6}"/>
            </a:ext>
          </a:extLst>
        </xdr:cNvPr>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5DBA0EE7-0FE9-4D02-9E55-3DD521013C7E}"/>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329DBEAB-6A97-4EFD-AB9E-D14516FA9586}"/>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E2BC494D-F5A8-4DF8-A540-2F3929C7AB75}"/>
            </a:ext>
          </a:extLst>
        </xdr:cNvPr>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34F2700A-BB87-4B35-B398-ACE762AB12DF}"/>
            </a:ext>
          </a:extLst>
        </xdr:cNvPr>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04CC27E3-8F41-4AAB-9901-6CFFBE1681E6}"/>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C455F589-DD27-40F1-A201-A1CEEDBFA2B3}"/>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9159207F-41C6-4877-ADBF-4BB11197EDA0}"/>
            </a:ext>
          </a:extLst>
        </xdr:cNvPr>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1F799D5A-AA6A-492E-82E9-6067DFDF54E4}"/>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AE2697A1-6267-4D05-9458-C09A776875FA}"/>
            </a:ext>
          </a:extLst>
        </xdr:cNvPr>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B36D2352-5B78-46F1-99DC-07C08FDFE449}"/>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F4FA1DB-282B-498E-A979-75776CA062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386D53D-0BB8-4408-95EA-143631980C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B152AA-64D7-4677-BA12-474587F304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EB8963-5014-40A7-8B94-0C4FB9245B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59EA70-9244-4710-8316-E227E14509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a:extLst>
            <a:ext uri="{FF2B5EF4-FFF2-40B4-BE49-F238E27FC236}">
              <a16:creationId xmlns:a16="http://schemas.microsoft.com/office/drawing/2014/main" id="{C8D8D6A2-8839-4421-B7CA-60C41F2A6FB1}"/>
            </a:ext>
          </a:extLst>
        </xdr:cNvPr>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E7EDE79E-03DC-427E-BBA2-A3BA59B468BE}"/>
            </a:ext>
          </a:extLst>
        </xdr:cNvPr>
        <xdr:cNvSpPr txBox="1"/>
      </xdr:nvSpPr>
      <xdr:spPr>
        <a:xfrm>
          <a:off x="46736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a:extLst>
            <a:ext uri="{FF2B5EF4-FFF2-40B4-BE49-F238E27FC236}">
              <a16:creationId xmlns:a16="http://schemas.microsoft.com/office/drawing/2014/main" id="{0FCEB99A-5656-4273-8675-AE813E9CC1FF}"/>
            </a:ext>
          </a:extLst>
        </xdr:cNvPr>
        <xdr:cNvSpPr/>
      </xdr:nvSpPr>
      <xdr:spPr>
        <a:xfrm>
          <a:off x="3746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14478</xdr:rowOff>
    </xdr:to>
    <xdr:cxnSp macro="">
      <xdr:nvCxnSpPr>
        <xdr:cNvPr id="74" name="直線コネクタ 73">
          <a:extLst>
            <a:ext uri="{FF2B5EF4-FFF2-40B4-BE49-F238E27FC236}">
              <a16:creationId xmlns:a16="http://schemas.microsoft.com/office/drawing/2014/main" id="{CCFD2B2E-6502-4062-8E56-9DB050D43F5F}"/>
            </a:ext>
          </a:extLst>
        </xdr:cNvPr>
        <xdr:cNvCxnSpPr/>
      </xdr:nvCxnSpPr>
      <xdr:spPr>
        <a:xfrm>
          <a:off x="3797300" y="63261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5" name="楕円 74">
          <a:extLst>
            <a:ext uri="{FF2B5EF4-FFF2-40B4-BE49-F238E27FC236}">
              <a16:creationId xmlns:a16="http://schemas.microsoft.com/office/drawing/2014/main" id="{C2425A59-5AA8-4D59-ABE0-C3803FBC0C98}"/>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153924</xdr:rowOff>
    </xdr:to>
    <xdr:cxnSp macro="">
      <xdr:nvCxnSpPr>
        <xdr:cNvPr id="76" name="直線コネクタ 75">
          <a:extLst>
            <a:ext uri="{FF2B5EF4-FFF2-40B4-BE49-F238E27FC236}">
              <a16:creationId xmlns:a16="http://schemas.microsoft.com/office/drawing/2014/main" id="{D98A3BC0-78E6-4209-8194-637DFBDFA141}"/>
            </a:ext>
          </a:extLst>
        </xdr:cNvPr>
        <xdr:cNvCxnSpPr/>
      </xdr:nvCxnSpPr>
      <xdr:spPr>
        <a:xfrm>
          <a:off x="2908300" y="63055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57404</xdr:rowOff>
    </xdr:from>
    <xdr:to>
      <xdr:col>10</xdr:col>
      <xdr:colOff>165100</xdr:colOff>
      <xdr:row>36</xdr:row>
      <xdr:rowOff>159004</xdr:rowOff>
    </xdr:to>
    <xdr:sp macro="" textlink="">
      <xdr:nvSpPr>
        <xdr:cNvPr id="77" name="楕円 76">
          <a:extLst>
            <a:ext uri="{FF2B5EF4-FFF2-40B4-BE49-F238E27FC236}">
              <a16:creationId xmlns:a16="http://schemas.microsoft.com/office/drawing/2014/main" id="{8E3DE080-ED0D-49C5-AA13-578A741DCE62}"/>
            </a:ext>
          </a:extLst>
        </xdr:cNvPr>
        <xdr:cNvSpPr/>
      </xdr:nvSpPr>
      <xdr:spPr>
        <a:xfrm>
          <a:off x="1968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108204</xdr:rowOff>
    </xdr:from>
    <xdr:to>
      <xdr:col>15</xdr:col>
      <xdr:colOff>50800</xdr:colOff>
      <xdr:row>36</xdr:row>
      <xdr:rowOff>133350</xdr:rowOff>
    </xdr:to>
    <xdr:cxnSp macro="">
      <xdr:nvCxnSpPr>
        <xdr:cNvPr id="78" name="直線コネクタ 77">
          <a:extLst>
            <a:ext uri="{FF2B5EF4-FFF2-40B4-BE49-F238E27FC236}">
              <a16:creationId xmlns:a16="http://schemas.microsoft.com/office/drawing/2014/main" id="{E7499BAF-4136-4053-B483-CD91B39D32E5}"/>
            </a:ext>
          </a:extLst>
        </xdr:cNvPr>
        <xdr:cNvCxnSpPr/>
      </xdr:nvCxnSpPr>
      <xdr:spPr>
        <a:xfrm>
          <a:off x="2019300" y="62804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a:extLst>
            <a:ext uri="{FF2B5EF4-FFF2-40B4-BE49-F238E27FC236}">
              <a16:creationId xmlns:a16="http://schemas.microsoft.com/office/drawing/2014/main" id="{11CCFD92-5DDA-4A68-AD12-EC8FF14BCD12}"/>
            </a:ext>
          </a:extLst>
        </xdr:cNvPr>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108204</xdr:rowOff>
    </xdr:to>
    <xdr:cxnSp macro="">
      <xdr:nvCxnSpPr>
        <xdr:cNvPr id="80" name="直線コネクタ 79">
          <a:extLst>
            <a:ext uri="{FF2B5EF4-FFF2-40B4-BE49-F238E27FC236}">
              <a16:creationId xmlns:a16="http://schemas.microsoft.com/office/drawing/2014/main" id="{1875253C-D432-4C61-A64B-73AF14602140}"/>
            </a:ext>
          </a:extLst>
        </xdr:cNvPr>
        <xdr:cNvCxnSpPr/>
      </xdr:nvCxnSpPr>
      <xdr:spPr>
        <a:xfrm>
          <a:off x="1130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a:extLst>
            <a:ext uri="{FF2B5EF4-FFF2-40B4-BE49-F238E27FC236}">
              <a16:creationId xmlns:a16="http://schemas.microsoft.com/office/drawing/2014/main" id="{3FE13FDA-1CA2-4606-A6A0-A6D0DF390179}"/>
            </a:ext>
          </a:extLst>
        </xdr:cNvPr>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274059E6-D8ED-4907-AD39-D02B28DC5525}"/>
            </a:ext>
          </a:extLst>
        </xdr:cNvPr>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31259</xdr:rowOff>
    </xdr:from>
    <xdr:ext cx="405111" cy="259045"/>
    <xdr:sp macro="" textlink="">
      <xdr:nvSpPr>
        <xdr:cNvPr id="83" name="n_3aveValue【道路】&#10;有形固定資産減価償却率">
          <a:extLst>
            <a:ext uri="{FF2B5EF4-FFF2-40B4-BE49-F238E27FC236}">
              <a16:creationId xmlns:a16="http://schemas.microsoft.com/office/drawing/2014/main" id="{E37F7514-BA67-4654-BC0A-20C30F27F207}"/>
            </a:ext>
          </a:extLst>
        </xdr:cNvPr>
        <xdr:cNvSpPr txBox="1"/>
      </xdr:nvSpPr>
      <xdr:spPr>
        <a:xfrm>
          <a:off x="1816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5EDDAA70-0239-4BE8-9C1D-F25DFFD1BF82}"/>
            </a:ext>
          </a:extLst>
        </xdr:cNvPr>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9327E9A7-3CAB-4DFC-83F5-3012BAA22D9E}"/>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6" name="n_2mainValue【道路】&#10;有形固定資産減価償却率">
          <a:extLst>
            <a:ext uri="{FF2B5EF4-FFF2-40B4-BE49-F238E27FC236}">
              <a16:creationId xmlns:a16="http://schemas.microsoft.com/office/drawing/2014/main" id="{23ACE36C-4C44-452B-BC12-01EAFF942550}"/>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7" name="n_3mainValue【道路】&#10;有形固定資産減価償却率">
          <a:extLst>
            <a:ext uri="{FF2B5EF4-FFF2-40B4-BE49-F238E27FC236}">
              <a16:creationId xmlns:a16="http://schemas.microsoft.com/office/drawing/2014/main" id="{7909F1FA-45AF-480E-86F3-FE7F8C2455E9}"/>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145813</xdr:rowOff>
    </xdr:from>
    <xdr:ext cx="405111" cy="259045"/>
    <xdr:sp macro="" textlink="">
      <xdr:nvSpPr>
        <xdr:cNvPr id="88" name="n_4mainValue【道路】&#10;有形固定資産減価償却率">
          <a:extLst>
            <a:ext uri="{FF2B5EF4-FFF2-40B4-BE49-F238E27FC236}">
              <a16:creationId xmlns:a16="http://schemas.microsoft.com/office/drawing/2014/main" id="{2BE4841C-4AF7-4744-94AA-867D4D3B648D}"/>
            </a:ext>
          </a:extLst>
        </xdr:cNvPr>
        <xdr:cNvSpPr txBox="1"/>
      </xdr:nvSpPr>
      <xdr:spPr>
        <a:xfrm>
          <a:off x="927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CA76F99-0541-426A-9F99-C3EEDAFDF6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7C40E1-AE90-4EDD-85BD-8751A2FE59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60D0488-F05E-45AC-9E3F-40ED205D3C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DC8ECAD-87A6-461A-B867-7D3D5F5A62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2DD47E3-56F2-4C78-BC3B-B438859143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D0A2666-4BEB-4497-99BA-1F09B1A6D0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0017D95-3204-426F-87ED-61C455871A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93ABAE6-E4F5-4375-A67E-CD972858F2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3062FA8-D31F-46C3-9924-180130F83D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56EC082-F07E-4380-B457-A2E7FC9D0A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A75B5E3-BD4A-4C0B-87BE-028AB2C063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6F0A201-4914-4568-A5EB-06F188E7C2B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5FF3D37-FA5F-488B-9492-F34AB8F1E5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DD32CAA-2331-4926-9B37-2561E0F9FA3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3614024-C737-43C2-B7F5-D718BA0984F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C6C6EB3D-522E-4351-87F6-9A3F4DEBD27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9F36C94-E2A0-463D-9D65-D95D19A05E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FB84571E-112B-4234-BB37-1C582EA8CA8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FEBD887-ECF4-4545-829E-4EC7AD15E6D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E94613FC-48A5-4822-A233-56576AA1DD4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CCB3842-988D-4A69-A728-7E6D25E970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88D27D7-A5DC-474E-9FB5-0F86CFC0769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061A779-32C6-49F7-8484-7DCF92D2B0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33F840FB-BA37-4E35-AF0F-235430274593}"/>
            </a:ext>
          </a:extLst>
        </xdr:cNvPr>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F8ED7794-6F60-4EBE-8BCB-479B48BC3544}"/>
            </a:ext>
          </a:extLst>
        </xdr:cNvPr>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54553F9A-A5A1-4F3A-B001-BC0AC06F6C5F}"/>
            </a:ext>
          </a:extLst>
        </xdr:cNvPr>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80B74FCA-8491-45A4-A910-0FB00AD1D11E}"/>
            </a:ext>
          </a:extLst>
        </xdr:cNvPr>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93D43A44-4660-4EF6-845C-C30CB0106840}"/>
            </a:ext>
          </a:extLst>
        </xdr:cNvPr>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a:extLst>
            <a:ext uri="{FF2B5EF4-FFF2-40B4-BE49-F238E27FC236}">
              <a16:creationId xmlns:a16="http://schemas.microsoft.com/office/drawing/2014/main" id="{D4330A4C-867A-4771-84A2-3278586272C2}"/>
            </a:ext>
          </a:extLst>
        </xdr:cNvPr>
        <xdr:cNvSpPr txBox="1"/>
      </xdr:nvSpPr>
      <xdr:spPr>
        <a:xfrm>
          <a:off x="10515600" y="655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618A6279-BAA7-40DA-B571-F7DD6EFB4938}"/>
            </a:ext>
          </a:extLst>
        </xdr:cNvPr>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7946D1B3-F480-4EA1-8DBF-4FD0124F4257}"/>
            </a:ext>
          </a:extLst>
        </xdr:cNvPr>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E8A5C704-4AD1-434C-9949-3FB118A8C884}"/>
            </a:ext>
          </a:extLst>
        </xdr:cNvPr>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75159575-7FF5-4798-9E11-FBA886200D93}"/>
            </a:ext>
          </a:extLst>
        </xdr:cNvPr>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0995F8D1-6B4A-434E-A52F-AED0FC146EDC}"/>
            </a:ext>
          </a:extLst>
        </xdr:cNvPr>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C904E3C-E85F-4886-81E9-EEF3A33EB4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F1BEBDA-D9F3-4F05-9E73-CDCF33E772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B5E11A-C7B9-428C-B1FE-AF092C2D75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B1088F-1204-4520-B3F0-FC643846D7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4F32F6-EEF6-451F-80D9-E6B19E6E8F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68285</xdr:rowOff>
    </xdr:from>
    <xdr:to>
      <xdr:col>55</xdr:col>
      <xdr:colOff>50800</xdr:colOff>
      <xdr:row>40</xdr:row>
      <xdr:rowOff>169885</xdr:rowOff>
    </xdr:to>
    <xdr:sp macro="" textlink="">
      <xdr:nvSpPr>
        <xdr:cNvPr id="128" name="楕円 127">
          <a:extLst>
            <a:ext uri="{FF2B5EF4-FFF2-40B4-BE49-F238E27FC236}">
              <a16:creationId xmlns:a16="http://schemas.microsoft.com/office/drawing/2014/main" id="{8AB4DB3B-D9FF-4981-A132-418F55CD4D40}"/>
            </a:ext>
          </a:extLst>
        </xdr:cNvPr>
        <xdr:cNvSpPr/>
      </xdr:nvSpPr>
      <xdr:spPr>
        <a:xfrm>
          <a:off x="10426700" y="6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46712</xdr:rowOff>
    </xdr:from>
    <xdr:ext cx="534377" cy="259045"/>
    <xdr:sp macro="" textlink="">
      <xdr:nvSpPr>
        <xdr:cNvPr id="129" name="【道路】&#10;一人当たり延長該当値テキスト">
          <a:extLst>
            <a:ext uri="{FF2B5EF4-FFF2-40B4-BE49-F238E27FC236}">
              <a16:creationId xmlns:a16="http://schemas.microsoft.com/office/drawing/2014/main" id="{F5FF27C7-4D94-47F1-B7D4-9FAD8E059A9B}"/>
            </a:ext>
          </a:extLst>
        </xdr:cNvPr>
        <xdr:cNvSpPr txBox="1"/>
      </xdr:nvSpPr>
      <xdr:spPr>
        <a:xfrm>
          <a:off x="10515600" y="690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69985</xdr:rowOff>
    </xdr:from>
    <xdr:to>
      <xdr:col>50</xdr:col>
      <xdr:colOff>165100</xdr:colOff>
      <xdr:row>41</xdr:row>
      <xdr:rowOff>135</xdr:rowOff>
    </xdr:to>
    <xdr:sp macro="" textlink="">
      <xdr:nvSpPr>
        <xdr:cNvPr id="130" name="楕円 129">
          <a:extLst>
            <a:ext uri="{FF2B5EF4-FFF2-40B4-BE49-F238E27FC236}">
              <a16:creationId xmlns:a16="http://schemas.microsoft.com/office/drawing/2014/main" id="{144090C1-D302-4777-AF5C-08EA8A1B7E5D}"/>
            </a:ext>
          </a:extLst>
        </xdr:cNvPr>
        <xdr:cNvSpPr/>
      </xdr:nvSpPr>
      <xdr:spPr>
        <a:xfrm>
          <a:off x="9588500" y="6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119085</xdr:rowOff>
    </xdr:from>
    <xdr:to>
      <xdr:col>55</xdr:col>
      <xdr:colOff>0</xdr:colOff>
      <xdr:row>40</xdr:row>
      <xdr:rowOff>120785</xdr:rowOff>
    </xdr:to>
    <xdr:cxnSp macro="">
      <xdr:nvCxnSpPr>
        <xdr:cNvPr id="131" name="直線コネクタ 130">
          <a:extLst>
            <a:ext uri="{FF2B5EF4-FFF2-40B4-BE49-F238E27FC236}">
              <a16:creationId xmlns:a16="http://schemas.microsoft.com/office/drawing/2014/main" id="{A1FE93CC-6BD6-4788-8984-1C7B108E2A5A}"/>
            </a:ext>
          </a:extLst>
        </xdr:cNvPr>
        <xdr:cNvCxnSpPr/>
      </xdr:nvCxnSpPr>
      <xdr:spPr>
        <a:xfrm flipV="1">
          <a:off x="9639300" y="6977085"/>
          <a:ext cx="8382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74214</xdr:rowOff>
    </xdr:from>
    <xdr:to>
      <xdr:col>46</xdr:col>
      <xdr:colOff>38100</xdr:colOff>
      <xdr:row>41</xdr:row>
      <xdr:rowOff>4364</xdr:rowOff>
    </xdr:to>
    <xdr:sp macro="" textlink="">
      <xdr:nvSpPr>
        <xdr:cNvPr id="132" name="楕円 131">
          <a:extLst>
            <a:ext uri="{FF2B5EF4-FFF2-40B4-BE49-F238E27FC236}">
              <a16:creationId xmlns:a16="http://schemas.microsoft.com/office/drawing/2014/main" id="{88F0F8E6-51F3-442E-BB55-9C2FCFC6D362}"/>
            </a:ext>
          </a:extLst>
        </xdr:cNvPr>
        <xdr:cNvSpPr/>
      </xdr:nvSpPr>
      <xdr:spPr>
        <a:xfrm>
          <a:off x="8699500" y="69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120785</xdr:rowOff>
    </xdr:from>
    <xdr:to>
      <xdr:col>50</xdr:col>
      <xdr:colOff>114300</xdr:colOff>
      <xdr:row>40</xdr:row>
      <xdr:rowOff>125014</xdr:rowOff>
    </xdr:to>
    <xdr:cxnSp macro="">
      <xdr:nvCxnSpPr>
        <xdr:cNvPr id="133" name="直線コネクタ 132">
          <a:extLst>
            <a:ext uri="{FF2B5EF4-FFF2-40B4-BE49-F238E27FC236}">
              <a16:creationId xmlns:a16="http://schemas.microsoft.com/office/drawing/2014/main" id="{FF3D5991-11FC-4D3E-84DE-2806EB890828}"/>
            </a:ext>
          </a:extLst>
        </xdr:cNvPr>
        <xdr:cNvCxnSpPr/>
      </xdr:nvCxnSpPr>
      <xdr:spPr>
        <a:xfrm flipV="1">
          <a:off x="8750300" y="697878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76050</xdr:rowOff>
    </xdr:from>
    <xdr:to>
      <xdr:col>41</xdr:col>
      <xdr:colOff>101600</xdr:colOff>
      <xdr:row>41</xdr:row>
      <xdr:rowOff>6200</xdr:rowOff>
    </xdr:to>
    <xdr:sp macro="" textlink="">
      <xdr:nvSpPr>
        <xdr:cNvPr id="134" name="楕円 133">
          <a:extLst>
            <a:ext uri="{FF2B5EF4-FFF2-40B4-BE49-F238E27FC236}">
              <a16:creationId xmlns:a16="http://schemas.microsoft.com/office/drawing/2014/main" id="{E3796285-5EC0-4B8C-8F4A-53C9CA050EB3}"/>
            </a:ext>
          </a:extLst>
        </xdr:cNvPr>
        <xdr:cNvSpPr/>
      </xdr:nvSpPr>
      <xdr:spPr>
        <a:xfrm>
          <a:off x="7810500" y="69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125014</xdr:rowOff>
    </xdr:from>
    <xdr:to>
      <xdr:col>45</xdr:col>
      <xdr:colOff>177800</xdr:colOff>
      <xdr:row>40</xdr:row>
      <xdr:rowOff>126850</xdr:rowOff>
    </xdr:to>
    <xdr:cxnSp macro="">
      <xdr:nvCxnSpPr>
        <xdr:cNvPr id="135" name="直線コネクタ 134">
          <a:extLst>
            <a:ext uri="{FF2B5EF4-FFF2-40B4-BE49-F238E27FC236}">
              <a16:creationId xmlns:a16="http://schemas.microsoft.com/office/drawing/2014/main" id="{9FA38DC3-FB4E-4C45-A424-C72F6E502EC4}"/>
            </a:ext>
          </a:extLst>
        </xdr:cNvPr>
        <xdr:cNvCxnSpPr/>
      </xdr:nvCxnSpPr>
      <xdr:spPr>
        <a:xfrm flipV="1">
          <a:off x="7861300" y="6983014"/>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72949</xdr:rowOff>
    </xdr:from>
    <xdr:to>
      <xdr:col>36</xdr:col>
      <xdr:colOff>165100</xdr:colOff>
      <xdr:row>41</xdr:row>
      <xdr:rowOff>3099</xdr:rowOff>
    </xdr:to>
    <xdr:sp macro="" textlink="">
      <xdr:nvSpPr>
        <xdr:cNvPr id="136" name="楕円 135">
          <a:extLst>
            <a:ext uri="{FF2B5EF4-FFF2-40B4-BE49-F238E27FC236}">
              <a16:creationId xmlns:a16="http://schemas.microsoft.com/office/drawing/2014/main" id="{AE275C9D-4797-47E5-90F4-7F3DD3262EE9}"/>
            </a:ext>
          </a:extLst>
        </xdr:cNvPr>
        <xdr:cNvSpPr/>
      </xdr:nvSpPr>
      <xdr:spPr>
        <a:xfrm>
          <a:off x="6921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123749</xdr:rowOff>
    </xdr:from>
    <xdr:to>
      <xdr:col>41</xdr:col>
      <xdr:colOff>50800</xdr:colOff>
      <xdr:row>40</xdr:row>
      <xdr:rowOff>126850</xdr:rowOff>
    </xdr:to>
    <xdr:cxnSp macro="">
      <xdr:nvCxnSpPr>
        <xdr:cNvPr id="137" name="直線コネクタ 136">
          <a:extLst>
            <a:ext uri="{FF2B5EF4-FFF2-40B4-BE49-F238E27FC236}">
              <a16:creationId xmlns:a16="http://schemas.microsoft.com/office/drawing/2014/main" id="{C67A78C8-78CD-4311-B8ED-03425612CE6D}"/>
            </a:ext>
          </a:extLst>
        </xdr:cNvPr>
        <xdr:cNvCxnSpPr/>
      </xdr:nvCxnSpPr>
      <xdr:spPr>
        <a:xfrm>
          <a:off x="6972300" y="6981749"/>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a:extLst>
            <a:ext uri="{FF2B5EF4-FFF2-40B4-BE49-F238E27FC236}">
              <a16:creationId xmlns:a16="http://schemas.microsoft.com/office/drawing/2014/main" id="{0A821DE6-BDCC-46D2-8E93-0D12E7F76BF7}"/>
            </a:ext>
          </a:extLst>
        </xdr:cNvPr>
        <xdr:cNvSpPr txBox="1"/>
      </xdr:nvSpPr>
      <xdr:spPr>
        <a:xfrm>
          <a:off x="93594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a:extLst>
            <a:ext uri="{FF2B5EF4-FFF2-40B4-BE49-F238E27FC236}">
              <a16:creationId xmlns:a16="http://schemas.microsoft.com/office/drawing/2014/main" id="{D71740B6-1002-4990-8657-02C6F2E8C95B}"/>
            </a:ext>
          </a:extLst>
        </xdr:cNvPr>
        <xdr:cNvSpPr txBox="1"/>
      </xdr:nvSpPr>
      <xdr:spPr>
        <a:xfrm>
          <a:off x="8483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38820</xdr:rowOff>
    </xdr:from>
    <xdr:ext cx="534377" cy="259045"/>
    <xdr:sp macro="" textlink="">
      <xdr:nvSpPr>
        <xdr:cNvPr id="140" name="n_3aveValue【道路】&#10;一人当たり延長">
          <a:extLst>
            <a:ext uri="{FF2B5EF4-FFF2-40B4-BE49-F238E27FC236}">
              <a16:creationId xmlns:a16="http://schemas.microsoft.com/office/drawing/2014/main" id="{BB5A3655-0083-4F94-8D51-53503C80B67C}"/>
            </a:ext>
          </a:extLst>
        </xdr:cNvPr>
        <xdr:cNvSpPr txBox="1"/>
      </xdr:nvSpPr>
      <xdr:spPr>
        <a:xfrm>
          <a:off x="7594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45693</xdr:rowOff>
    </xdr:from>
    <xdr:ext cx="534377" cy="259045"/>
    <xdr:sp macro="" textlink="">
      <xdr:nvSpPr>
        <xdr:cNvPr id="141" name="n_4aveValue【道路】&#10;一人当たり延長">
          <a:extLst>
            <a:ext uri="{FF2B5EF4-FFF2-40B4-BE49-F238E27FC236}">
              <a16:creationId xmlns:a16="http://schemas.microsoft.com/office/drawing/2014/main" id="{85260847-393D-4832-9D35-1A074CC0703B}"/>
            </a:ext>
          </a:extLst>
        </xdr:cNvPr>
        <xdr:cNvSpPr txBox="1"/>
      </xdr:nvSpPr>
      <xdr:spPr>
        <a:xfrm>
          <a:off x="6705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162712</xdr:rowOff>
    </xdr:from>
    <xdr:ext cx="534377" cy="259045"/>
    <xdr:sp macro="" textlink="">
      <xdr:nvSpPr>
        <xdr:cNvPr id="142" name="n_1mainValue【道路】&#10;一人当たり延長">
          <a:extLst>
            <a:ext uri="{FF2B5EF4-FFF2-40B4-BE49-F238E27FC236}">
              <a16:creationId xmlns:a16="http://schemas.microsoft.com/office/drawing/2014/main" id="{EC524503-A651-45F2-AA7D-0A37CFBA5285}"/>
            </a:ext>
          </a:extLst>
        </xdr:cNvPr>
        <xdr:cNvSpPr txBox="1"/>
      </xdr:nvSpPr>
      <xdr:spPr>
        <a:xfrm>
          <a:off x="9359411" y="70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166941</xdr:rowOff>
    </xdr:from>
    <xdr:ext cx="534377" cy="259045"/>
    <xdr:sp macro="" textlink="">
      <xdr:nvSpPr>
        <xdr:cNvPr id="143" name="n_2mainValue【道路】&#10;一人当たり延長">
          <a:extLst>
            <a:ext uri="{FF2B5EF4-FFF2-40B4-BE49-F238E27FC236}">
              <a16:creationId xmlns:a16="http://schemas.microsoft.com/office/drawing/2014/main" id="{5D1CDD6C-76FB-4A23-8171-356D931195D2}"/>
            </a:ext>
          </a:extLst>
        </xdr:cNvPr>
        <xdr:cNvSpPr txBox="1"/>
      </xdr:nvSpPr>
      <xdr:spPr>
        <a:xfrm>
          <a:off x="8483111" y="7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168777</xdr:rowOff>
    </xdr:from>
    <xdr:ext cx="534377" cy="259045"/>
    <xdr:sp macro="" textlink="">
      <xdr:nvSpPr>
        <xdr:cNvPr id="144" name="n_3mainValue【道路】&#10;一人当たり延長">
          <a:extLst>
            <a:ext uri="{FF2B5EF4-FFF2-40B4-BE49-F238E27FC236}">
              <a16:creationId xmlns:a16="http://schemas.microsoft.com/office/drawing/2014/main" id="{813DB0BC-5E5E-4470-A0F6-801B8CC6FE6F}"/>
            </a:ext>
          </a:extLst>
        </xdr:cNvPr>
        <xdr:cNvSpPr txBox="1"/>
      </xdr:nvSpPr>
      <xdr:spPr>
        <a:xfrm>
          <a:off x="7594111" y="70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165676</xdr:rowOff>
    </xdr:from>
    <xdr:ext cx="534377" cy="259045"/>
    <xdr:sp macro="" textlink="">
      <xdr:nvSpPr>
        <xdr:cNvPr id="145" name="n_4mainValue【道路】&#10;一人当たり延長">
          <a:extLst>
            <a:ext uri="{FF2B5EF4-FFF2-40B4-BE49-F238E27FC236}">
              <a16:creationId xmlns:a16="http://schemas.microsoft.com/office/drawing/2014/main" id="{F40B9531-2B5D-42AA-9CD9-DB7EA52BD6FB}"/>
            </a:ext>
          </a:extLst>
        </xdr:cNvPr>
        <xdr:cNvSpPr txBox="1"/>
      </xdr:nvSpPr>
      <xdr:spPr>
        <a:xfrm>
          <a:off x="6705111" y="70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9C37495-3296-434A-87D4-424D9D68F2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66354CD-A1E3-4CDC-8164-03CDFB3825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AF9DD1F-E1DE-4ED3-9222-A7611BBD8F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09B077C-E268-4980-B6B7-39838E33A1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5029E4B-C464-47FB-849B-6EB67DEEEF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DF0E29D-7FD8-43D6-8DE3-1BEA200992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07AFB77-8855-4BBB-8856-FC013F84AB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EC1E4D8-1317-4C2F-8EF1-F3564A368C8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8AAECE4-D9F9-4491-B1D4-830344F5E3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5445932-464F-4E1B-A39F-D6E3766F75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8F4767D-ED5F-4943-992A-F804D6CCB7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EAD133F-1540-4A08-B562-F8F5D347E34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275659C-E9B4-4BA7-A15D-FEB2012ABEE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70D1C7B-1F52-4575-B350-40E35A69A1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B346CBF-DEBC-48E5-A689-991C09E9BFF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9FC5432-60AF-4D78-A38B-4D0F8102F9B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CD6C813-031A-45AF-AF41-E7A34C9D76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D05186C-BED5-473B-8B35-8296B29569A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E17D4F6-C34D-47A2-9352-51F2CBF9FA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6B443E5-8A3F-4B41-AECD-4CDCCEC4AC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CC19978-050C-4473-A64B-E97D196102B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D5BB2AE-9E30-4491-AEB8-B30A82691CF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3D115A2-0D8D-407D-9BF8-7AC862FCDA7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068230E-BA2E-4853-8987-7E931BA298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14647FC-5811-42BB-A004-D1956C8C4A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96FFF1D0-A576-42E6-8D14-F7F49DD4C54B}"/>
            </a:ext>
          </a:extLst>
        </xdr:cNvPr>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66463EC-4DE7-4462-8ABE-C87CC3B6CDAE}"/>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D0AF8B4E-4550-492F-9BAA-773BB395BA21}"/>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2DC9986-AC3E-4254-BBCB-D3DA652E84EF}"/>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E775E6B6-632B-4A57-88CB-81E0CA052CD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7946834-17CA-49A8-A047-75C6ACE89609}"/>
            </a:ext>
          </a:extLst>
        </xdr:cNvPr>
        <xdr:cNvSpPr txBox="1"/>
      </xdr:nvSpPr>
      <xdr:spPr>
        <a:xfrm>
          <a:off x="4673600" y="1054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F16459AE-3413-41FB-8F3C-CC2BE0DFEA00}"/>
            </a:ext>
          </a:extLst>
        </xdr:cNvPr>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743132B0-5508-4803-A271-D52AD3755956}"/>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E34E0E8E-7FCA-4DAC-8C78-B5DC04DE133F}"/>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8C09C885-DABC-4D5A-B167-B245E766E2B9}"/>
            </a:ext>
          </a:extLst>
        </xdr:cNvPr>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83395DAA-9121-4C8D-867C-DA86A96BC49D}"/>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0181F2-1493-4B31-AFF4-FA2AB764963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5ED11AB-291B-4ED2-B3E3-18FE262FEB7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CFED7B-FC31-410E-9CA6-3AF30D187B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CBFBFA-FE6C-4DC1-BA8A-85791ED624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24AC28-8BCF-4B66-8A48-1C3F33AD36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7" name="楕円 186">
          <a:extLst>
            <a:ext uri="{FF2B5EF4-FFF2-40B4-BE49-F238E27FC236}">
              <a16:creationId xmlns:a16="http://schemas.microsoft.com/office/drawing/2014/main" id="{7553F57D-CC2F-49BD-950F-3EFE68960EE5}"/>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22EB9B5-DBB9-49C6-8A1C-88C5D5F863D9}"/>
            </a:ext>
          </a:extLst>
        </xdr:cNvPr>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89" name="楕円 188">
          <a:extLst>
            <a:ext uri="{FF2B5EF4-FFF2-40B4-BE49-F238E27FC236}">
              <a16:creationId xmlns:a16="http://schemas.microsoft.com/office/drawing/2014/main" id="{ABBE7049-2545-4C27-A482-69D5972E3423}"/>
            </a:ext>
          </a:extLst>
        </xdr:cNvPr>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61</xdr:row>
      <xdr:rowOff>0</xdr:rowOff>
    </xdr:to>
    <xdr:cxnSp macro="">
      <xdr:nvCxnSpPr>
        <xdr:cNvPr id="190" name="直線コネクタ 189">
          <a:extLst>
            <a:ext uri="{FF2B5EF4-FFF2-40B4-BE49-F238E27FC236}">
              <a16:creationId xmlns:a16="http://schemas.microsoft.com/office/drawing/2014/main" id="{FF0D8323-53E5-4D1A-9EA1-3E94307C9325}"/>
            </a:ext>
          </a:extLst>
        </xdr:cNvPr>
        <xdr:cNvCxnSpPr/>
      </xdr:nvCxnSpPr>
      <xdr:spPr>
        <a:xfrm>
          <a:off x="3797300" y="1043232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66766</xdr:rowOff>
    </xdr:from>
    <xdr:to>
      <xdr:col>15</xdr:col>
      <xdr:colOff>101600</xdr:colOff>
      <xdr:row>60</xdr:row>
      <xdr:rowOff>168366</xdr:rowOff>
    </xdr:to>
    <xdr:sp macro="" textlink="">
      <xdr:nvSpPr>
        <xdr:cNvPr id="191" name="楕円 190">
          <a:extLst>
            <a:ext uri="{FF2B5EF4-FFF2-40B4-BE49-F238E27FC236}">
              <a16:creationId xmlns:a16="http://schemas.microsoft.com/office/drawing/2014/main" id="{A90F5C28-EBC2-4E7C-8CC3-4C91C6ED1AA2}"/>
            </a:ext>
          </a:extLst>
        </xdr:cNvPr>
        <xdr:cNvSpPr/>
      </xdr:nvSpPr>
      <xdr:spPr>
        <a:xfrm>
          <a:off x="2857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117566</xdr:rowOff>
    </xdr:from>
    <xdr:to>
      <xdr:col>19</xdr:col>
      <xdr:colOff>177800</xdr:colOff>
      <xdr:row>60</xdr:row>
      <xdr:rowOff>145324</xdr:rowOff>
    </xdr:to>
    <xdr:cxnSp macro="">
      <xdr:nvCxnSpPr>
        <xdr:cNvPr id="192" name="直線コネクタ 191">
          <a:extLst>
            <a:ext uri="{FF2B5EF4-FFF2-40B4-BE49-F238E27FC236}">
              <a16:creationId xmlns:a16="http://schemas.microsoft.com/office/drawing/2014/main" id="{F049006A-AF33-4764-B2CC-C8BED7D8AC8E}"/>
            </a:ext>
          </a:extLst>
        </xdr:cNvPr>
        <xdr:cNvCxnSpPr/>
      </xdr:nvCxnSpPr>
      <xdr:spPr>
        <a:xfrm>
          <a:off x="2908300" y="1040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3" name="楕円 192">
          <a:extLst>
            <a:ext uri="{FF2B5EF4-FFF2-40B4-BE49-F238E27FC236}">
              <a16:creationId xmlns:a16="http://schemas.microsoft.com/office/drawing/2014/main" id="{1E065249-1329-4181-BB6B-013D1606F143}"/>
            </a:ext>
          </a:extLst>
        </xdr:cNvPr>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117566</xdr:rowOff>
    </xdr:to>
    <xdr:cxnSp macro="">
      <xdr:nvCxnSpPr>
        <xdr:cNvPr id="194" name="直線コネクタ 193">
          <a:extLst>
            <a:ext uri="{FF2B5EF4-FFF2-40B4-BE49-F238E27FC236}">
              <a16:creationId xmlns:a16="http://schemas.microsoft.com/office/drawing/2014/main" id="{C6906785-59D0-4CA4-A1BD-DCCA3DEAAE7F}"/>
            </a:ext>
          </a:extLst>
        </xdr:cNvPr>
        <xdr:cNvCxnSpPr/>
      </xdr:nvCxnSpPr>
      <xdr:spPr>
        <a:xfrm>
          <a:off x="2019300" y="103768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5" name="楕円 194">
          <a:extLst>
            <a:ext uri="{FF2B5EF4-FFF2-40B4-BE49-F238E27FC236}">
              <a16:creationId xmlns:a16="http://schemas.microsoft.com/office/drawing/2014/main" id="{4E2A2C69-09F3-452B-A685-852756259ACA}"/>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89807</xdr:rowOff>
    </xdr:to>
    <xdr:cxnSp macro="">
      <xdr:nvCxnSpPr>
        <xdr:cNvPr id="196" name="直線コネクタ 195">
          <a:extLst>
            <a:ext uri="{FF2B5EF4-FFF2-40B4-BE49-F238E27FC236}">
              <a16:creationId xmlns:a16="http://schemas.microsoft.com/office/drawing/2014/main" id="{57976C82-7E18-4D47-825B-7F692D98C6F2}"/>
            </a:ext>
          </a:extLst>
        </xdr:cNvPr>
        <xdr:cNvCxnSpPr/>
      </xdr:nvCxnSpPr>
      <xdr:spPr>
        <a:xfrm>
          <a:off x="1130300" y="103490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CBC20C0-0A8A-4D72-99F3-5D42EAB20489}"/>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D6498C6-A2CE-4019-B803-8D96782373F2}"/>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23D0DC1-E984-4AB8-88C0-BDFA0214E073}"/>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EF2B7E0-3A5B-4E5F-9693-60CA5605E339}"/>
            </a:ext>
          </a:extLst>
        </xdr:cNvPr>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FFBC542-B9D4-4EEC-A86E-741079640CF4}"/>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13443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6F1D613-BA52-41A6-AA55-3E243D64E81E}"/>
            </a:ext>
          </a:extLst>
        </xdr:cNvPr>
        <xdr:cNvSpPr txBox="1"/>
      </xdr:nvSpPr>
      <xdr:spPr>
        <a:xfrm>
          <a:off x="2705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9FA3930-9AB3-4028-82F4-444A4A8B817E}"/>
            </a:ext>
          </a:extLst>
        </xdr:cNvPr>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20AECBE-DD83-45C4-8587-4F327A5C420E}"/>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470575A-65DC-4FE1-BEFF-ACE9F3C47B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B6AD47F-B201-4208-B60B-83369B6D77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BDE1AE5-D8E3-4FFD-9312-1579C5FA59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720DD0B-0A23-44E0-8A88-86F0EE008F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A9024E3-A30F-4E2C-9985-A7F1266AE5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418B51B-8247-4FBE-BF48-310EAD827E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C1DB2FD-91FC-48FE-8B97-85BDEE4C09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6E55A94-8CB1-4563-BDFC-21646F0B2E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E716A3D-F910-4AF7-A663-260FDBF62F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36A2242-8A08-40C7-98FC-356B714BD2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61D257E7-FB46-45E8-A59C-EC67FAA0B5A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F8CF5384-03FF-480B-913D-53DCE3B8B7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728124C-0789-4C76-A9AD-4454002231F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5582DF76-DADE-42AB-85C7-2C424F947288}"/>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51C7634-020A-45B5-BC6A-E972A71D0B2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7D698229-23E2-4CCD-8C51-619F82028C1A}"/>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BB26CD1-E6BE-4233-B753-18F04094F61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54A10569-CB8B-448E-A227-ED5B6297FA7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2166749-17B6-4915-B4AF-989F4BE3180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65F2C0D-7D0A-421C-B9C1-1B43425EDD4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7DCBA12-8559-463D-88E6-2A413949E64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880604E-A6C3-4ABB-A2E5-7DEBB2BDC07E}"/>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FD1E4D2-EED6-4C86-AF0B-785F414EE5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E46F2C77-41F2-4B0A-9362-9E1F210FEE5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178D883-717E-450E-83B3-43BCAFA7A0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774939E3-391F-4966-B810-0F1811C1EF8F}"/>
            </a:ext>
          </a:extLst>
        </xdr:cNvPr>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254EC91-3A0A-4C6C-A4FC-E31842E4F4FC}"/>
            </a:ext>
          </a:extLst>
        </xdr:cNvPr>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37D325BF-27AA-443C-9826-DCC6D90F9042}"/>
            </a:ext>
          </a:extLst>
        </xdr:cNvPr>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0DA81C9-1229-4BCE-9ABA-40C8D3239879}"/>
            </a:ext>
          </a:extLst>
        </xdr:cNvPr>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0D8C6305-2DDF-4B8E-838E-BEE1205A8B3C}"/>
            </a:ext>
          </a:extLst>
        </xdr:cNvPr>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608135A9-258A-4CBB-9B3C-725A3BABA40F}"/>
            </a:ext>
          </a:extLst>
        </xdr:cNvPr>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7DC1A40A-9619-47B6-ABDC-D89A47DCE00B}"/>
            </a:ext>
          </a:extLst>
        </xdr:cNvPr>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FB20C0F0-9D61-4BE4-AF3A-6C8B064D62B0}"/>
            </a:ext>
          </a:extLst>
        </xdr:cNvPr>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51430D2D-3D5C-4677-9547-1BBE83C3AF11}"/>
            </a:ext>
          </a:extLst>
        </xdr:cNvPr>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A254D751-BAFA-4990-BC51-E3FFA9F5EF0C}"/>
            </a:ext>
          </a:extLst>
        </xdr:cNvPr>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EA68963A-090E-4C0C-BAE7-62C79F24EC6C}"/>
            </a:ext>
          </a:extLst>
        </xdr:cNvPr>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284AD3-DDA3-43CB-8C0C-D19ED0DD21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22A95D-152E-4B24-9321-D70D3A2E09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ACBD39-3D2D-41D4-B953-D2EF321C4C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0FFF76-4FC3-40B8-A1FA-91A51F35FA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ED64A40-10D2-42A9-91A4-F10D08F88E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9985</xdr:rowOff>
    </xdr:from>
    <xdr:to>
      <xdr:col>55</xdr:col>
      <xdr:colOff>50800</xdr:colOff>
      <xdr:row>64</xdr:row>
      <xdr:rowOff>111585</xdr:rowOff>
    </xdr:to>
    <xdr:sp macro="" textlink="">
      <xdr:nvSpPr>
        <xdr:cNvPr id="246" name="楕円 245">
          <a:extLst>
            <a:ext uri="{FF2B5EF4-FFF2-40B4-BE49-F238E27FC236}">
              <a16:creationId xmlns:a16="http://schemas.microsoft.com/office/drawing/2014/main" id="{315BF2FA-9237-4C32-A7C5-C92993A9E373}"/>
            </a:ext>
          </a:extLst>
        </xdr:cNvPr>
        <xdr:cNvSpPr/>
      </xdr:nvSpPr>
      <xdr:spPr>
        <a:xfrm>
          <a:off x="10426700" y="109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96362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EE7069E-80FE-4CFD-B008-B781895C5ACE}"/>
            </a:ext>
          </a:extLst>
        </xdr:cNvPr>
        <xdr:cNvSpPr txBox="1"/>
      </xdr:nvSpPr>
      <xdr:spPr>
        <a:xfrm>
          <a:off x="10515600" y="1089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10713</xdr:rowOff>
    </xdr:from>
    <xdr:to>
      <xdr:col>50</xdr:col>
      <xdr:colOff>165100</xdr:colOff>
      <xdr:row>64</xdr:row>
      <xdr:rowOff>112313</xdr:rowOff>
    </xdr:to>
    <xdr:sp macro="" textlink="">
      <xdr:nvSpPr>
        <xdr:cNvPr id="248" name="楕円 247">
          <a:extLst>
            <a:ext uri="{FF2B5EF4-FFF2-40B4-BE49-F238E27FC236}">
              <a16:creationId xmlns:a16="http://schemas.microsoft.com/office/drawing/2014/main" id="{3082C74A-93C1-4DAA-A1BA-9A3B322884B0}"/>
            </a:ext>
          </a:extLst>
        </xdr:cNvPr>
        <xdr:cNvSpPr/>
      </xdr:nvSpPr>
      <xdr:spPr>
        <a:xfrm>
          <a:off x="9588500" y="109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60785</xdr:rowOff>
    </xdr:from>
    <xdr:to>
      <xdr:col>55</xdr:col>
      <xdr:colOff>0</xdr:colOff>
      <xdr:row>64</xdr:row>
      <xdr:rowOff>61513</xdr:rowOff>
    </xdr:to>
    <xdr:cxnSp macro="">
      <xdr:nvCxnSpPr>
        <xdr:cNvPr id="249" name="直線コネクタ 248">
          <a:extLst>
            <a:ext uri="{FF2B5EF4-FFF2-40B4-BE49-F238E27FC236}">
              <a16:creationId xmlns:a16="http://schemas.microsoft.com/office/drawing/2014/main" id="{32380AC9-C1F2-447A-9645-E0AC0FE72027}"/>
            </a:ext>
          </a:extLst>
        </xdr:cNvPr>
        <xdr:cNvCxnSpPr/>
      </xdr:nvCxnSpPr>
      <xdr:spPr>
        <a:xfrm flipV="1">
          <a:off x="9639300" y="11033585"/>
          <a:ext cx="8382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11939</xdr:rowOff>
    </xdr:from>
    <xdr:to>
      <xdr:col>46</xdr:col>
      <xdr:colOff>38100</xdr:colOff>
      <xdr:row>64</xdr:row>
      <xdr:rowOff>113539</xdr:rowOff>
    </xdr:to>
    <xdr:sp macro="" textlink="">
      <xdr:nvSpPr>
        <xdr:cNvPr id="250" name="楕円 249">
          <a:extLst>
            <a:ext uri="{FF2B5EF4-FFF2-40B4-BE49-F238E27FC236}">
              <a16:creationId xmlns:a16="http://schemas.microsoft.com/office/drawing/2014/main" id="{588E8D6D-C8C7-4F39-BFFF-37CFE412F26C}"/>
            </a:ext>
          </a:extLst>
        </xdr:cNvPr>
        <xdr:cNvSpPr/>
      </xdr:nvSpPr>
      <xdr:spPr>
        <a:xfrm>
          <a:off x="8699500" y="109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61513</xdr:rowOff>
    </xdr:from>
    <xdr:to>
      <xdr:col>50</xdr:col>
      <xdr:colOff>114300</xdr:colOff>
      <xdr:row>64</xdr:row>
      <xdr:rowOff>62739</xdr:rowOff>
    </xdr:to>
    <xdr:cxnSp macro="">
      <xdr:nvCxnSpPr>
        <xdr:cNvPr id="251" name="直線コネクタ 250">
          <a:extLst>
            <a:ext uri="{FF2B5EF4-FFF2-40B4-BE49-F238E27FC236}">
              <a16:creationId xmlns:a16="http://schemas.microsoft.com/office/drawing/2014/main" id="{9787EAEB-2542-4062-A272-EA668FA44B83}"/>
            </a:ext>
          </a:extLst>
        </xdr:cNvPr>
        <xdr:cNvCxnSpPr/>
      </xdr:nvCxnSpPr>
      <xdr:spPr>
        <a:xfrm flipV="1">
          <a:off x="8750300" y="1103431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12403</xdr:rowOff>
    </xdr:from>
    <xdr:to>
      <xdr:col>41</xdr:col>
      <xdr:colOff>101600</xdr:colOff>
      <xdr:row>64</xdr:row>
      <xdr:rowOff>114003</xdr:rowOff>
    </xdr:to>
    <xdr:sp macro="" textlink="">
      <xdr:nvSpPr>
        <xdr:cNvPr id="252" name="楕円 251">
          <a:extLst>
            <a:ext uri="{FF2B5EF4-FFF2-40B4-BE49-F238E27FC236}">
              <a16:creationId xmlns:a16="http://schemas.microsoft.com/office/drawing/2014/main" id="{6E386440-C531-43D9-9A81-36636B46F7A5}"/>
            </a:ext>
          </a:extLst>
        </xdr:cNvPr>
        <xdr:cNvSpPr/>
      </xdr:nvSpPr>
      <xdr:spPr>
        <a:xfrm>
          <a:off x="7810500" y="109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62739</xdr:rowOff>
    </xdr:from>
    <xdr:to>
      <xdr:col>45</xdr:col>
      <xdr:colOff>177800</xdr:colOff>
      <xdr:row>64</xdr:row>
      <xdr:rowOff>63203</xdr:rowOff>
    </xdr:to>
    <xdr:cxnSp macro="">
      <xdr:nvCxnSpPr>
        <xdr:cNvPr id="253" name="直線コネクタ 252">
          <a:extLst>
            <a:ext uri="{FF2B5EF4-FFF2-40B4-BE49-F238E27FC236}">
              <a16:creationId xmlns:a16="http://schemas.microsoft.com/office/drawing/2014/main" id="{4A4E695E-6475-4D53-BCD5-60A273EA1E56}"/>
            </a:ext>
          </a:extLst>
        </xdr:cNvPr>
        <xdr:cNvCxnSpPr/>
      </xdr:nvCxnSpPr>
      <xdr:spPr>
        <a:xfrm flipV="1">
          <a:off x="7861300" y="11035539"/>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11554</xdr:rowOff>
    </xdr:from>
    <xdr:to>
      <xdr:col>36</xdr:col>
      <xdr:colOff>165100</xdr:colOff>
      <xdr:row>64</xdr:row>
      <xdr:rowOff>113154</xdr:rowOff>
    </xdr:to>
    <xdr:sp macro="" textlink="">
      <xdr:nvSpPr>
        <xdr:cNvPr id="254" name="楕円 253">
          <a:extLst>
            <a:ext uri="{FF2B5EF4-FFF2-40B4-BE49-F238E27FC236}">
              <a16:creationId xmlns:a16="http://schemas.microsoft.com/office/drawing/2014/main" id="{37030365-54C6-42A6-9B2C-F1847B707128}"/>
            </a:ext>
          </a:extLst>
        </xdr:cNvPr>
        <xdr:cNvSpPr/>
      </xdr:nvSpPr>
      <xdr:spPr>
        <a:xfrm>
          <a:off x="6921500" y="10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62354</xdr:rowOff>
    </xdr:from>
    <xdr:to>
      <xdr:col>41</xdr:col>
      <xdr:colOff>50800</xdr:colOff>
      <xdr:row>64</xdr:row>
      <xdr:rowOff>63203</xdr:rowOff>
    </xdr:to>
    <xdr:cxnSp macro="">
      <xdr:nvCxnSpPr>
        <xdr:cNvPr id="255" name="直線コネクタ 254">
          <a:extLst>
            <a:ext uri="{FF2B5EF4-FFF2-40B4-BE49-F238E27FC236}">
              <a16:creationId xmlns:a16="http://schemas.microsoft.com/office/drawing/2014/main" id="{581661AF-0A96-4A13-A4CA-0F88F087319F}"/>
            </a:ext>
          </a:extLst>
        </xdr:cNvPr>
        <xdr:cNvCxnSpPr/>
      </xdr:nvCxnSpPr>
      <xdr:spPr>
        <a:xfrm>
          <a:off x="6972300" y="1103515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7F6C715A-1571-45CC-96F4-53921468DA06}"/>
            </a:ext>
          </a:extLst>
        </xdr:cNvPr>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2800836C-E055-42CA-8D8C-A9B7FEE5ED88}"/>
            </a:ext>
          </a:extLst>
        </xdr:cNvPr>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DC4E7C1F-80C4-411F-B456-E26DCF754C56}"/>
            </a:ext>
          </a:extLst>
        </xdr:cNvPr>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8549DAE-B880-419C-AE68-8705490E1DE2}"/>
            </a:ext>
          </a:extLst>
        </xdr:cNvPr>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103440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C50638E-854F-42ED-B70F-60446C7C431F}"/>
            </a:ext>
          </a:extLst>
        </xdr:cNvPr>
        <xdr:cNvSpPr txBox="1"/>
      </xdr:nvSpPr>
      <xdr:spPr>
        <a:xfrm>
          <a:off x="9327095" y="1107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104666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E48DD30-F0D6-49E4-AA81-D84E3BD10C6F}"/>
            </a:ext>
          </a:extLst>
        </xdr:cNvPr>
        <xdr:cNvSpPr txBox="1"/>
      </xdr:nvSpPr>
      <xdr:spPr>
        <a:xfrm>
          <a:off x="8450795" y="1107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105130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E6D24DD-2F5F-4869-BA23-C09D11FE52D7}"/>
            </a:ext>
          </a:extLst>
        </xdr:cNvPr>
        <xdr:cNvSpPr txBox="1"/>
      </xdr:nvSpPr>
      <xdr:spPr>
        <a:xfrm>
          <a:off x="7561795" y="1107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104281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0A19379-B557-4712-8146-35CB965F00BB}"/>
            </a:ext>
          </a:extLst>
        </xdr:cNvPr>
        <xdr:cNvSpPr txBox="1"/>
      </xdr:nvSpPr>
      <xdr:spPr>
        <a:xfrm>
          <a:off x="6672795" y="1107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6B3FFD1-3A21-4DB5-ACF7-9EFBC3070FD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4FEA16B-3553-4F82-B7EC-3867D2EA02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2AF6FB3-BDC7-4C04-B366-936D5DDE99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F02DF9C-2564-43EA-A383-19E80ABCF1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B4FDC90-A26F-4A40-BDD4-BFEDE57C3D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DFEFEAA-8690-441C-BA26-E1C6075D57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FD383E6-AF04-44D1-A7C4-A343D22709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0A550E-F5AE-472A-8273-4DD71E44021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33626C0-D461-4B78-B42A-0B49200A14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A863DDB1-8773-4D4D-9BB0-DD0D0E6E97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8906297-B540-493E-9F1C-F30064565B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47A81C0E-6118-4D86-8BDE-B497398C5C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ABC65A3A-640B-4175-8D66-36C3ACCEED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1551B2E9-D9ED-4900-89D6-35E6A7195B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9F7DA648-6C9D-45FB-8C51-0794502147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5588C10-7DE1-4266-AD35-A3E7419783A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5A4F378-E9BF-464A-91A1-5DC463A964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6E352DD-7915-4197-8EDB-14F729C0E3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67DBA7A-2852-459E-8F41-F7CC8A84CB5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0DC6E01-3B58-4946-BC38-D97B9F831F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BE7BD59-2180-4C0F-A322-99EA11750A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4961373-23F3-4EB6-B2FE-E759335FA0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9498BBD2-A7E9-48EC-9477-A97D4E169E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EEFE6EA-43AA-423C-9B42-BF7755ABED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BC4B7056-69F8-4EA9-A582-2890F31858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E8E60BDA-6EA1-4196-856D-B7CE467800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CDC7778-2094-4B4F-9717-545176350B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BDDF29A4-A1C3-4065-862F-93A3B0BAFF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83EF9DE8-93F5-4288-AD73-DF5842DA9C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67763114-0844-428E-9968-416234F1F7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8F5438A7-A79C-43DC-AB8E-51E0029CF7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D4BEE31-37A5-44FC-9D0A-99304AD7B9F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79E30A3-C42C-4DAB-9CAB-4DE5120719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747B8CD6-4BC0-4D46-8F40-0EE26EE171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71D7EC1-B0A0-42C3-9078-F95CA56408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82858313-E03F-4433-92D9-4B4A40BBA4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A6F271F2-CBD1-4F32-934F-DF00BA5B7E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1BA61904-E9AF-4B43-B004-132CE2C284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80949749-3346-4010-BFFB-EA82529923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F57236FD-8144-4029-8EAF-CCE1A29D37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6A46C974-8A3B-4404-9080-A78960343F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42EE62A-24E7-45E1-BEFF-77534971CC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BA0B37E-EE67-4D8C-848F-4FA88C27A6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357DF15F-EA8C-46E2-ADD7-831D84A1598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77971904-8C95-4B72-B4B9-8BC9CB07F37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8C949D6-C040-4FDE-BC6F-89441B0FD0B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6170136E-B3A5-4DD4-B9C4-D0FE94AD22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BF1D2635-C365-4392-A990-243A3A8893D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9521A574-BB5F-4A04-8070-21B095712DB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C9061B63-6F3B-4DCB-A6EC-BA94DD81A94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F90BE621-71FE-461F-9B3D-80BDDB7D9DF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2784F1E0-E8BB-4E87-BDC5-A5DA3362426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F4FD8AC4-D086-4072-9B30-4F31EAB5ADE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1185DDD5-9317-4CE5-B15B-FA337DC4EE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232539D1-768D-4DEF-B938-B81C27EDB45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7AC77CA-6EA8-433A-A4EC-2F589E61DF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A8D77388-7BCC-4D6E-9075-0A2277AA8E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71B20BDB-0179-4485-9C97-6D54B3DDBABA}"/>
            </a:ext>
          </a:extLst>
        </xdr:cNvPr>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1AD4FF20-AE81-4F02-A0AA-592BCAF674E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661938E0-40C6-4F35-BD09-C159251DF7F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ED5D5CB9-2816-42CB-8FDE-0F6AB0C1B0B1}"/>
            </a:ext>
          </a:extLst>
        </xdr:cNvPr>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325" name="直線コネクタ 324">
          <a:extLst>
            <a:ext uri="{FF2B5EF4-FFF2-40B4-BE49-F238E27FC236}">
              <a16:creationId xmlns:a16="http://schemas.microsoft.com/office/drawing/2014/main" id="{624239BC-6E31-4307-B9B6-20BA45C662AA}"/>
            </a:ext>
          </a:extLst>
        </xdr:cNvPr>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41383</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E3B57B00-2385-464E-BD0E-CA00CA8ACAA7}"/>
            </a:ext>
          </a:extLst>
        </xdr:cNvPr>
        <xdr:cNvSpPr txBox="1"/>
      </xdr:nvSpPr>
      <xdr:spPr>
        <a:xfrm>
          <a:off x="163576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27" name="フローチャート: 判断 326">
          <a:extLst>
            <a:ext uri="{FF2B5EF4-FFF2-40B4-BE49-F238E27FC236}">
              <a16:creationId xmlns:a16="http://schemas.microsoft.com/office/drawing/2014/main" id="{F685E778-CF7D-4669-965A-143E9483A1E5}"/>
            </a:ext>
          </a:extLst>
        </xdr:cNvPr>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328" name="フローチャート: 判断 327">
          <a:extLst>
            <a:ext uri="{FF2B5EF4-FFF2-40B4-BE49-F238E27FC236}">
              <a16:creationId xmlns:a16="http://schemas.microsoft.com/office/drawing/2014/main" id="{D23E7BBE-B8E7-427E-A4AF-8123C5DEDC3B}"/>
            </a:ext>
          </a:extLst>
        </xdr:cNvPr>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329" name="フローチャート: 判断 328">
          <a:extLst>
            <a:ext uri="{FF2B5EF4-FFF2-40B4-BE49-F238E27FC236}">
              <a16:creationId xmlns:a16="http://schemas.microsoft.com/office/drawing/2014/main" id="{01696B32-C107-47DD-B626-72CCF431D4C0}"/>
            </a:ext>
          </a:extLst>
        </xdr:cNvPr>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330" name="フローチャート: 判断 329">
          <a:extLst>
            <a:ext uri="{FF2B5EF4-FFF2-40B4-BE49-F238E27FC236}">
              <a16:creationId xmlns:a16="http://schemas.microsoft.com/office/drawing/2014/main" id="{A4F18541-3EB9-4BB7-8896-117CE54835BE}"/>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331" name="フローチャート: 判断 330">
          <a:extLst>
            <a:ext uri="{FF2B5EF4-FFF2-40B4-BE49-F238E27FC236}">
              <a16:creationId xmlns:a16="http://schemas.microsoft.com/office/drawing/2014/main" id="{08B54800-53E3-4DAD-95F1-86A8A0E3A4AC}"/>
            </a:ext>
          </a:extLst>
        </xdr:cNvPr>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0C6FE91-5FC0-4700-AC76-6C63251C9E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A38B57F-5D74-43EE-AC3E-6C8330E1E9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2DCEAFF-6CB9-4A9F-8C3D-C1D7865159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58E2807-2DD2-4268-A4D8-034D69FE83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C43F6E07-7A36-47D0-A70A-D6ED73E47D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337" name="楕円 336">
          <a:extLst>
            <a:ext uri="{FF2B5EF4-FFF2-40B4-BE49-F238E27FC236}">
              <a16:creationId xmlns:a16="http://schemas.microsoft.com/office/drawing/2014/main" id="{1F18691F-D00F-4524-9BCC-0BCA531CA214}"/>
            </a:ext>
          </a:extLst>
        </xdr:cNvPr>
        <xdr:cNvSpPr/>
      </xdr:nvSpPr>
      <xdr:spPr>
        <a:xfrm>
          <a:off x="16268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9247CC18-DF58-4FE0-8097-C1269C94FF75}"/>
            </a:ext>
          </a:extLst>
        </xdr:cNvPr>
        <xdr:cNvSpPr txBox="1"/>
      </xdr:nvSpPr>
      <xdr:spPr>
        <a:xfrm>
          <a:off x="16357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339" name="楕円 338">
          <a:extLst>
            <a:ext uri="{FF2B5EF4-FFF2-40B4-BE49-F238E27FC236}">
              <a16:creationId xmlns:a16="http://schemas.microsoft.com/office/drawing/2014/main" id="{9C27D21A-96DC-454D-AFC7-B169C41B830D}"/>
            </a:ext>
          </a:extLst>
        </xdr:cNvPr>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43543</xdr:rowOff>
    </xdr:to>
    <xdr:cxnSp macro="">
      <xdr:nvCxnSpPr>
        <xdr:cNvPr id="340" name="直線コネクタ 339">
          <a:extLst>
            <a:ext uri="{FF2B5EF4-FFF2-40B4-BE49-F238E27FC236}">
              <a16:creationId xmlns:a16="http://schemas.microsoft.com/office/drawing/2014/main" id="{7D7DF6DE-0EA0-4BAA-BB56-1F74B61D82A1}"/>
            </a:ext>
          </a:extLst>
        </xdr:cNvPr>
        <xdr:cNvCxnSpPr/>
      </xdr:nvCxnSpPr>
      <xdr:spPr>
        <a:xfrm>
          <a:off x="15481300" y="615696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341" name="楕円 340">
          <a:extLst>
            <a:ext uri="{FF2B5EF4-FFF2-40B4-BE49-F238E27FC236}">
              <a16:creationId xmlns:a16="http://schemas.microsoft.com/office/drawing/2014/main" id="{A3E281F0-59F8-4F0A-A154-664B11AB09DE}"/>
            </a:ext>
          </a:extLst>
        </xdr:cNvPr>
        <xdr:cNvSpPr/>
      </xdr:nvSpPr>
      <xdr:spPr>
        <a:xfrm>
          <a:off x="14541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41</xdr:row>
      <xdr:rowOff>102326</xdr:rowOff>
    </xdr:to>
    <xdr:cxnSp macro="">
      <xdr:nvCxnSpPr>
        <xdr:cNvPr id="342" name="直線コネクタ 341">
          <a:extLst>
            <a:ext uri="{FF2B5EF4-FFF2-40B4-BE49-F238E27FC236}">
              <a16:creationId xmlns:a16="http://schemas.microsoft.com/office/drawing/2014/main" id="{AD080FEF-3E88-4FD5-BAF1-1436D6135DB8}"/>
            </a:ext>
          </a:extLst>
        </xdr:cNvPr>
        <xdr:cNvCxnSpPr/>
      </xdr:nvCxnSpPr>
      <xdr:spPr>
        <a:xfrm flipV="1">
          <a:off x="14592300" y="6156960"/>
          <a:ext cx="889000" cy="97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54791</xdr:rowOff>
    </xdr:from>
    <xdr:to>
      <xdr:col>72</xdr:col>
      <xdr:colOff>38100</xdr:colOff>
      <xdr:row>41</xdr:row>
      <xdr:rowOff>156391</xdr:rowOff>
    </xdr:to>
    <xdr:sp macro="" textlink="">
      <xdr:nvSpPr>
        <xdr:cNvPr id="343" name="楕円 342">
          <a:extLst>
            <a:ext uri="{FF2B5EF4-FFF2-40B4-BE49-F238E27FC236}">
              <a16:creationId xmlns:a16="http://schemas.microsoft.com/office/drawing/2014/main" id="{83C610C3-50A6-4159-BD47-21E7B1FFF8C2}"/>
            </a:ext>
          </a:extLst>
        </xdr:cNvPr>
        <xdr:cNvSpPr/>
      </xdr:nvSpPr>
      <xdr:spPr>
        <a:xfrm>
          <a:off x="13652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102326</xdr:rowOff>
    </xdr:from>
    <xdr:to>
      <xdr:col>76</xdr:col>
      <xdr:colOff>114300</xdr:colOff>
      <xdr:row>41</xdr:row>
      <xdr:rowOff>105591</xdr:rowOff>
    </xdr:to>
    <xdr:cxnSp macro="">
      <xdr:nvCxnSpPr>
        <xdr:cNvPr id="344" name="直線コネクタ 343">
          <a:extLst>
            <a:ext uri="{FF2B5EF4-FFF2-40B4-BE49-F238E27FC236}">
              <a16:creationId xmlns:a16="http://schemas.microsoft.com/office/drawing/2014/main" id="{A2273F83-9478-4332-816E-5E176E61624F}"/>
            </a:ext>
          </a:extLst>
        </xdr:cNvPr>
        <xdr:cNvCxnSpPr/>
      </xdr:nvCxnSpPr>
      <xdr:spPr>
        <a:xfrm flipV="1">
          <a:off x="13703300" y="713177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18869</xdr:rowOff>
    </xdr:from>
    <xdr:to>
      <xdr:col>67</xdr:col>
      <xdr:colOff>101600</xdr:colOff>
      <xdr:row>41</xdr:row>
      <xdr:rowOff>120469</xdr:rowOff>
    </xdr:to>
    <xdr:sp macro="" textlink="">
      <xdr:nvSpPr>
        <xdr:cNvPr id="345" name="楕円 344">
          <a:extLst>
            <a:ext uri="{FF2B5EF4-FFF2-40B4-BE49-F238E27FC236}">
              <a16:creationId xmlns:a16="http://schemas.microsoft.com/office/drawing/2014/main" id="{1A94211F-C7BD-4382-A62C-5820A03916AE}"/>
            </a:ext>
          </a:extLst>
        </xdr:cNvPr>
        <xdr:cNvSpPr/>
      </xdr:nvSpPr>
      <xdr:spPr>
        <a:xfrm>
          <a:off x="12763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69669</xdr:rowOff>
    </xdr:from>
    <xdr:to>
      <xdr:col>71</xdr:col>
      <xdr:colOff>177800</xdr:colOff>
      <xdr:row>41</xdr:row>
      <xdr:rowOff>105591</xdr:rowOff>
    </xdr:to>
    <xdr:cxnSp macro="">
      <xdr:nvCxnSpPr>
        <xdr:cNvPr id="346" name="直線コネクタ 345">
          <a:extLst>
            <a:ext uri="{FF2B5EF4-FFF2-40B4-BE49-F238E27FC236}">
              <a16:creationId xmlns:a16="http://schemas.microsoft.com/office/drawing/2014/main" id="{C9C6012A-B50A-42D7-B0A1-91313325DA2C}"/>
            </a:ext>
          </a:extLst>
        </xdr:cNvPr>
        <xdr:cNvCxnSpPr/>
      </xdr:nvCxnSpPr>
      <xdr:spPr>
        <a:xfrm>
          <a:off x="12814300" y="70991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DBD6F90A-53B3-4D48-A66F-D23825749CFB}"/>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9B30754D-0C32-4E8F-86A3-601600793CF3}"/>
            </a:ext>
          </a:extLst>
        </xdr:cNvPr>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812E6462-E0A2-4C02-B11E-2A9B6AEB09EE}"/>
            </a:ext>
          </a:extLst>
        </xdr:cNvPr>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4982AB0D-B5AE-4784-B954-7BBF8C53659D}"/>
            </a:ext>
          </a:extLst>
        </xdr:cNvPr>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3B3C39F1-10F0-4BD4-99DD-E7AA7592EA7D}"/>
            </a:ext>
          </a:extLst>
        </xdr:cNvPr>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09F59DD0-8D4D-4D8B-8AD7-19EF5FFCDC5D}"/>
            </a:ext>
          </a:extLst>
        </xdr:cNvPr>
        <xdr:cNvSpPr txBox="1"/>
      </xdr:nvSpPr>
      <xdr:spPr>
        <a:xfrm>
          <a:off x="143897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147518</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8EC866A7-EE22-46E3-85BE-6AA877887572}"/>
            </a:ext>
          </a:extLst>
        </xdr:cNvPr>
        <xdr:cNvSpPr txBox="1"/>
      </xdr:nvSpPr>
      <xdr:spPr>
        <a:xfrm>
          <a:off x="13500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111596</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C8283E4F-84D6-4BDB-91FD-A8C0D56FE142}"/>
            </a:ext>
          </a:extLst>
        </xdr:cNvPr>
        <xdr:cNvSpPr txBox="1"/>
      </xdr:nvSpPr>
      <xdr:spPr>
        <a:xfrm>
          <a:off x="12611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84DA4D9B-10CE-464C-BEBB-8158F428EA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0383C7F-5408-4FFA-9F3D-F307127037E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4C945109-F6CC-4784-BCE1-932D9B12F2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BDF4D3C-2C58-47D6-B6F7-19E652C319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5D642E5C-7868-40CD-93F7-F69A313CD8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DEC17031-9028-49DA-9B2D-C8D198FEC4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CB84AB80-8764-49F3-8BB7-94B30FAC9B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589086E5-B0BA-4E6D-8C55-85F0EB49D2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BCF48D30-42B8-438B-8163-E2575858346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B2B8384E-DF34-44CA-BBD2-7D1AC5D3D2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84313D6E-A19E-4CCE-A1EA-EE33CE731FC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B6A1E71D-9458-4D92-91EF-9414F50D0F3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C9994A99-7049-420A-B3C4-FF7907B5D25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B210F437-2DF9-4898-8491-208341BBF8A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65A2FF09-8FE6-402B-BC45-9CB25730B9D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04DF95DD-E3F9-4049-A1D9-2F7DE90750F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072247C2-AAB9-4C24-9BD6-26335C29034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FADDF9E7-CA03-49C1-A7C4-C8DDFA86902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177045DA-B0AC-4BB7-9A39-5F879DB5F9B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71A12793-8A11-4620-ACB6-93CFDA37494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9164012F-ED99-4260-ADA2-FA1804B9B4F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47689A83-82C0-4AF5-961F-EA48AD549F8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5EE9D654-105B-4764-9AE2-495812B0F1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F9302CFF-229F-4B6A-8032-EC8C16F2677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EF28ED96-49DC-445F-9502-B5BED455B0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380" name="直線コネクタ 379">
          <a:extLst>
            <a:ext uri="{FF2B5EF4-FFF2-40B4-BE49-F238E27FC236}">
              <a16:creationId xmlns:a16="http://schemas.microsoft.com/office/drawing/2014/main" id="{B1E21382-CEAF-4843-AFEA-A403B8308D3A}"/>
            </a:ext>
          </a:extLst>
        </xdr:cNvPr>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9BC6CF37-2371-478C-80CC-C349EAA6EAD4}"/>
            </a:ext>
          </a:extLst>
        </xdr:cNvPr>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382" name="直線コネクタ 381">
          <a:extLst>
            <a:ext uri="{FF2B5EF4-FFF2-40B4-BE49-F238E27FC236}">
              <a16:creationId xmlns:a16="http://schemas.microsoft.com/office/drawing/2014/main" id="{18168304-2859-444B-BCFA-E07016240DC8}"/>
            </a:ext>
          </a:extLst>
        </xdr:cNvPr>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4E9777EF-D6AF-4ACE-BDEE-0BD9DD623785}"/>
            </a:ext>
          </a:extLst>
        </xdr:cNvPr>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384" name="直線コネクタ 383">
          <a:extLst>
            <a:ext uri="{FF2B5EF4-FFF2-40B4-BE49-F238E27FC236}">
              <a16:creationId xmlns:a16="http://schemas.microsoft.com/office/drawing/2014/main" id="{23574822-FC97-44BF-8463-3A3580FBC988}"/>
            </a:ext>
          </a:extLst>
        </xdr:cNvPr>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125021</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FEB4DE00-567D-4CB4-8820-886D68FA90E3}"/>
            </a:ext>
          </a:extLst>
        </xdr:cNvPr>
        <xdr:cNvSpPr txBox="1"/>
      </xdr:nvSpPr>
      <xdr:spPr>
        <a:xfrm>
          <a:off x="22199600" y="664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386" name="フローチャート: 判断 385">
          <a:extLst>
            <a:ext uri="{FF2B5EF4-FFF2-40B4-BE49-F238E27FC236}">
              <a16:creationId xmlns:a16="http://schemas.microsoft.com/office/drawing/2014/main" id="{DC23DAA5-BBBB-4876-BADD-3DCD4440154E}"/>
            </a:ext>
          </a:extLst>
        </xdr:cNvPr>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387" name="フローチャート: 判断 386">
          <a:extLst>
            <a:ext uri="{FF2B5EF4-FFF2-40B4-BE49-F238E27FC236}">
              <a16:creationId xmlns:a16="http://schemas.microsoft.com/office/drawing/2014/main" id="{CC2AB6AE-8AF5-4894-937E-3D2B204B72D6}"/>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388" name="フローチャート: 判断 387">
          <a:extLst>
            <a:ext uri="{FF2B5EF4-FFF2-40B4-BE49-F238E27FC236}">
              <a16:creationId xmlns:a16="http://schemas.microsoft.com/office/drawing/2014/main" id="{349E4712-E497-4EF9-BFB3-AE316B273510}"/>
            </a:ext>
          </a:extLst>
        </xdr:cNvPr>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389" name="フローチャート: 判断 388">
          <a:extLst>
            <a:ext uri="{FF2B5EF4-FFF2-40B4-BE49-F238E27FC236}">
              <a16:creationId xmlns:a16="http://schemas.microsoft.com/office/drawing/2014/main" id="{8B7D20FD-83A0-4357-A195-2C975AB8E9E3}"/>
            </a:ext>
          </a:extLst>
        </xdr:cNvPr>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390" name="フローチャート: 判断 389">
          <a:extLst>
            <a:ext uri="{FF2B5EF4-FFF2-40B4-BE49-F238E27FC236}">
              <a16:creationId xmlns:a16="http://schemas.microsoft.com/office/drawing/2014/main" id="{0CF110D0-C52F-4CE3-8F23-D3157230B60C}"/>
            </a:ext>
          </a:extLst>
        </xdr:cNvPr>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450482E-E0F4-4657-B420-BBF3DBDA7A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206DDC04-F111-4E8F-83AD-0E588F0063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5AE1867-3B03-4BB8-8CD2-5F7F49D6CC2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039D584-CEBA-405C-9DFD-FB18051176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253330A9-081B-45F9-8602-0DFA2AF175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75474</xdr:rowOff>
    </xdr:from>
    <xdr:to>
      <xdr:col>116</xdr:col>
      <xdr:colOff>114300</xdr:colOff>
      <xdr:row>41</xdr:row>
      <xdr:rowOff>5624</xdr:rowOff>
    </xdr:to>
    <xdr:sp macro="" textlink="">
      <xdr:nvSpPr>
        <xdr:cNvPr id="396" name="楕円 395">
          <a:extLst>
            <a:ext uri="{FF2B5EF4-FFF2-40B4-BE49-F238E27FC236}">
              <a16:creationId xmlns:a16="http://schemas.microsoft.com/office/drawing/2014/main" id="{0D2F6804-4576-4E0D-9CF0-2180F32243FD}"/>
            </a:ext>
          </a:extLst>
        </xdr:cNvPr>
        <xdr:cNvSpPr/>
      </xdr:nvSpPr>
      <xdr:spPr>
        <a:xfrm>
          <a:off x="22110700" y="6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53901</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0C0F3BED-1FCE-4CE1-A041-7D6DC299CB28}"/>
            </a:ext>
          </a:extLst>
        </xdr:cNvPr>
        <xdr:cNvSpPr txBox="1"/>
      </xdr:nvSpPr>
      <xdr:spPr>
        <a:xfrm>
          <a:off x="22199600" y="69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76563</xdr:rowOff>
    </xdr:from>
    <xdr:to>
      <xdr:col>112</xdr:col>
      <xdr:colOff>38100</xdr:colOff>
      <xdr:row>41</xdr:row>
      <xdr:rowOff>6713</xdr:rowOff>
    </xdr:to>
    <xdr:sp macro="" textlink="">
      <xdr:nvSpPr>
        <xdr:cNvPr id="398" name="楕円 397">
          <a:extLst>
            <a:ext uri="{FF2B5EF4-FFF2-40B4-BE49-F238E27FC236}">
              <a16:creationId xmlns:a16="http://schemas.microsoft.com/office/drawing/2014/main" id="{E1EC019D-250E-474C-B69D-9F76E69DC157}"/>
            </a:ext>
          </a:extLst>
        </xdr:cNvPr>
        <xdr:cNvSpPr/>
      </xdr:nvSpPr>
      <xdr:spPr>
        <a:xfrm>
          <a:off x="2127250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126274</xdr:rowOff>
    </xdr:from>
    <xdr:to>
      <xdr:col>116</xdr:col>
      <xdr:colOff>63500</xdr:colOff>
      <xdr:row>40</xdr:row>
      <xdr:rowOff>127363</xdr:rowOff>
    </xdr:to>
    <xdr:cxnSp macro="">
      <xdr:nvCxnSpPr>
        <xdr:cNvPr id="399" name="直線コネクタ 398">
          <a:extLst>
            <a:ext uri="{FF2B5EF4-FFF2-40B4-BE49-F238E27FC236}">
              <a16:creationId xmlns:a16="http://schemas.microsoft.com/office/drawing/2014/main" id="{34CBC706-43A2-4BE7-8E1E-6A112E111E7D}"/>
            </a:ext>
          </a:extLst>
        </xdr:cNvPr>
        <xdr:cNvCxnSpPr/>
      </xdr:nvCxnSpPr>
      <xdr:spPr>
        <a:xfrm flipV="1">
          <a:off x="21323300" y="69842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82006</xdr:rowOff>
    </xdr:from>
    <xdr:to>
      <xdr:col>107</xdr:col>
      <xdr:colOff>101600</xdr:colOff>
      <xdr:row>41</xdr:row>
      <xdr:rowOff>12156</xdr:rowOff>
    </xdr:to>
    <xdr:sp macro="" textlink="">
      <xdr:nvSpPr>
        <xdr:cNvPr id="400" name="楕円 399">
          <a:extLst>
            <a:ext uri="{FF2B5EF4-FFF2-40B4-BE49-F238E27FC236}">
              <a16:creationId xmlns:a16="http://schemas.microsoft.com/office/drawing/2014/main" id="{C22B26E1-CD58-4101-A4AE-DB1791273A93}"/>
            </a:ext>
          </a:extLst>
        </xdr:cNvPr>
        <xdr:cNvSpPr/>
      </xdr:nvSpPr>
      <xdr:spPr>
        <a:xfrm>
          <a:off x="20383500" y="6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127363</xdr:rowOff>
    </xdr:from>
    <xdr:to>
      <xdr:col>111</xdr:col>
      <xdr:colOff>177800</xdr:colOff>
      <xdr:row>40</xdr:row>
      <xdr:rowOff>132806</xdr:rowOff>
    </xdr:to>
    <xdr:cxnSp macro="">
      <xdr:nvCxnSpPr>
        <xdr:cNvPr id="401" name="直線コネクタ 400">
          <a:extLst>
            <a:ext uri="{FF2B5EF4-FFF2-40B4-BE49-F238E27FC236}">
              <a16:creationId xmlns:a16="http://schemas.microsoft.com/office/drawing/2014/main" id="{5F65F086-484A-482A-82EC-C5981E4FFD5E}"/>
            </a:ext>
          </a:extLst>
        </xdr:cNvPr>
        <xdr:cNvCxnSpPr/>
      </xdr:nvCxnSpPr>
      <xdr:spPr>
        <a:xfrm flipV="1">
          <a:off x="20434300" y="69853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83094</xdr:rowOff>
    </xdr:from>
    <xdr:to>
      <xdr:col>102</xdr:col>
      <xdr:colOff>165100</xdr:colOff>
      <xdr:row>41</xdr:row>
      <xdr:rowOff>13244</xdr:rowOff>
    </xdr:to>
    <xdr:sp macro="" textlink="">
      <xdr:nvSpPr>
        <xdr:cNvPr id="402" name="楕円 401">
          <a:extLst>
            <a:ext uri="{FF2B5EF4-FFF2-40B4-BE49-F238E27FC236}">
              <a16:creationId xmlns:a16="http://schemas.microsoft.com/office/drawing/2014/main" id="{6B72A4A5-D9EE-4651-B66D-77F157ADE1FA}"/>
            </a:ext>
          </a:extLst>
        </xdr:cNvPr>
        <xdr:cNvSpPr/>
      </xdr:nvSpPr>
      <xdr:spPr>
        <a:xfrm>
          <a:off x="194945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132806</xdr:rowOff>
    </xdr:from>
    <xdr:to>
      <xdr:col>107</xdr:col>
      <xdr:colOff>50800</xdr:colOff>
      <xdr:row>40</xdr:row>
      <xdr:rowOff>133894</xdr:rowOff>
    </xdr:to>
    <xdr:cxnSp macro="">
      <xdr:nvCxnSpPr>
        <xdr:cNvPr id="403" name="直線コネクタ 402">
          <a:extLst>
            <a:ext uri="{FF2B5EF4-FFF2-40B4-BE49-F238E27FC236}">
              <a16:creationId xmlns:a16="http://schemas.microsoft.com/office/drawing/2014/main" id="{972A9051-8991-45ED-A53E-E465981B1806}"/>
            </a:ext>
          </a:extLst>
        </xdr:cNvPr>
        <xdr:cNvCxnSpPr/>
      </xdr:nvCxnSpPr>
      <xdr:spPr>
        <a:xfrm flipV="1">
          <a:off x="19545300" y="69908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79828</xdr:rowOff>
    </xdr:from>
    <xdr:to>
      <xdr:col>98</xdr:col>
      <xdr:colOff>38100</xdr:colOff>
      <xdr:row>41</xdr:row>
      <xdr:rowOff>9978</xdr:rowOff>
    </xdr:to>
    <xdr:sp macro="" textlink="">
      <xdr:nvSpPr>
        <xdr:cNvPr id="404" name="楕円 403">
          <a:extLst>
            <a:ext uri="{FF2B5EF4-FFF2-40B4-BE49-F238E27FC236}">
              <a16:creationId xmlns:a16="http://schemas.microsoft.com/office/drawing/2014/main" id="{2D791603-013A-49B6-A7F3-36EF41490027}"/>
            </a:ext>
          </a:extLst>
        </xdr:cNvPr>
        <xdr:cNvSpPr/>
      </xdr:nvSpPr>
      <xdr:spPr>
        <a:xfrm>
          <a:off x="18605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130628</xdr:rowOff>
    </xdr:from>
    <xdr:to>
      <xdr:col>102</xdr:col>
      <xdr:colOff>114300</xdr:colOff>
      <xdr:row>40</xdr:row>
      <xdr:rowOff>133894</xdr:rowOff>
    </xdr:to>
    <xdr:cxnSp macro="">
      <xdr:nvCxnSpPr>
        <xdr:cNvPr id="405" name="直線コネクタ 404">
          <a:extLst>
            <a:ext uri="{FF2B5EF4-FFF2-40B4-BE49-F238E27FC236}">
              <a16:creationId xmlns:a16="http://schemas.microsoft.com/office/drawing/2014/main" id="{C79025B8-8A25-4648-A331-2BB1CB46BE0E}"/>
            </a:ext>
          </a:extLst>
        </xdr:cNvPr>
        <xdr:cNvCxnSpPr/>
      </xdr:nvCxnSpPr>
      <xdr:spPr>
        <a:xfrm>
          <a:off x="18656300" y="69886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FFC388A7-EB55-4341-8ECE-5DD2FDDE595B}"/>
            </a:ext>
          </a:extLst>
        </xdr:cNvPr>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34670</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5714D21A-D887-4E62-8EC5-FD9FAE110CB7}"/>
            </a:ext>
          </a:extLst>
        </xdr:cNvPr>
        <xdr:cNvSpPr txBox="1"/>
      </xdr:nvSpPr>
      <xdr:spPr>
        <a:xfrm>
          <a:off x="20199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22696</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208A15AA-AB98-4A91-9EAB-15FBA06A08F4}"/>
            </a:ext>
          </a:extLst>
        </xdr:cNvPr>
        <xdr:cNvSpPr txBox="1"/>
      </xdr:nvSpPr>
      <xdr:spPr>
        <a:xfrm>
          <a:off x="19310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302A8448-9736-4D4A-890F-01B749871E55}"/>
            </a:ext>
          </a:extLst>
        </xdr:cNvPr>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169290</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F56C3290-37DC-4C1E-B8B9-95ED82124C69}"/>
            </a:ext>
          </a:extLst>
        </xdr:cNvPr>
        <xdr:cNvSpPr txBox="1"/>
      </xdr:nvSpPr>
      <xdr:spPr>
        <a:xfrm>
          <a:off x="21075727" y="70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3283</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90A3E39E-E956-449E-9894-E3A9E3105CDD}"/>
            </a:ext>
          </a:extLst>
        </xdr:cNvPr>
        <xdr:cNvSpPr txBox="1"/>
      </xdr:nvSpPr>
      <xdr:spPr>
        <a:xfrm>
          <a:off x="20199427" y="70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4371</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EDBE866B-EDCE-4D87-B411-B7882F8E9612}"/>
            </a:ext>
          </a:extLst>
        </xdr:cNvPr>
        <xdr:cNvSpPr txBox="1"/>
      </xdr:nvSpPr>
      <xdr:spPr>
        <a:xfrm>
          <a:off x="19310427" y="70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1105</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E6E37E93-E5D4-4347-BE33-D5D960E3A353}"/>
            </a:ext>
          </a:extLst>
        </xdr:cNvPr>
        <xdr:cNvSpPr txBox="1"/>
      </xdr:nvSpPr>
      <xdr:spPr>
        <a:xfrm>
          <a:off x="18421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5A7C7409-A660-45D4-A28C-AF0C1F2B90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D4A44E63-8230-4CB1-834D-1652E30CD1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415EE433-8772-4074-8B45-0577D7729F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CC34658C-DEC6-480E-9F90-C0C2B88084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2A1F29F3-CA94-42EF-AE26-474EF92E45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2EC38E9D-610E-4CF3-ABE8-78135ED29A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C572F008-70D3-4D1F-9E21-F55B2158EF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D3D50944-7E2A-4EE2-9628-333ABD5F3B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A05F6607-9631-4097-8EBF-2A95507E5C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17FC9A8F-4F21-40E4-898D-3C8EA7D06D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94E9FB59-05B2-4379-9C63-10E68F0795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7F2A73FC-7BAF-4E04-B95C-16BEFD8B83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4B46C944-6D77-4318-AFA7-3D4A4F5BD03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3381C957-63A0-47F4-9ABF-AFB9443932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915994B8-F2C8-4440-8D43-2E591688CE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C9E1D64-1BC0-4DBE-9114-7C4BA066B4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6B877D46-8F4D-4DA2-8697-17F427D500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C8AC4426-BC2F-4157-9F98-99A1B783F3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936831AA-AF48-4A9B-8049-F6A3125E38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B6C32693-7325-4BF9-9C01-A62EC3D39E8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1F9CB724-BABA-487B-928D-C28880A6A1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CAB81F32-481C-4C4D-BC3E-485039B47F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FA786351-E32F-4A04-A19B-45F9A0B1ED6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4003BF7-865B-4EE3-8E31-BC2071643B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38" name="直線コネクタ 437">
          <a:extLst>
            <a:ext uri="{FF2B5EF4-FFF2-40B4-BE49-F238E27FC236}">
              <a16:creationId xmlns:a16="http://schemas.microsoft.com/office/drawing/2014/main" id="{83151FE9-0921-4CEC-BA5D-97C6B05A2ED2}"/>
            </a:ext>
          </a:extLst>
        </xdr:cNvPr>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AF4DDBB-492E-4BDA-B862-5ED4884B3F3C}"/>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40" name="直線コネクタ 439">
          <a:extLst>
            <a:ext uri="{FF2B5EF4-FFF2-40B4-BE49-F238E27FC236}">
              <a16:creationId xmlns:a16="http://schemas.microsoft.com/office/drawing/2014/main" id="{D2D38FF9-00BA-4F46-B8B5-730E3BB2BFCB}"/>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2E66244-4525-4068-B62B-F76EBE7F0B74}"/>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42" name="直線コネクタ 441">
          <a:extLst>
            <a:ext uri="{FF2B5EF4-FFF2-40B4-BE49-F238E27FC236}">
              <a16:creationId xmlns:a16="http://schemas.microsoft.com/office/drawing/2014/main" id="{92623A45-C355-4E10-9B92-2F2A237595FC}"/>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3773614A-CAE9-439C-A8CD-2AC64BCEB180}"/>
            </a:ext>
          </a:extLst>
        </xdr:cNvPr>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44" name="フローチャート: 判断 443">
          <a:extLst>
            <a:ext uri="{FF2B5EF4-FFF2-40B4-BE49-F238E27FC236}">
              <a16:creationId xmlns:a16="http://schemas.microsoft.com/office/drawing/2014/main" id="{3C03235C-8999-48F7-8AD8-3A37BEE3AD60}"/>
            </a:ext>
          </a:extLst>
        </xdr:cNvPr>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45" name="フローチャート: 判断 444">
          <a:extLst>
            <a:ext uri="{FF2B5EF4-FFF2-40B4-BE49-F238E27FC236}">
              <a16:creationId xmlns:a16="http://schemas.microsoft.com/office/drawing/2014/main" id="{9E29F60E-A833-49A4-BE3A-2DD772DFB115}"/>
            </a:ext>
          </a:extLst>
        </xdr:cNvPr>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46" name="フローチャート: 判断 445">
          <a:extLst>
            <a:ext uri="{FF2B5EF4-FFF2-40B4-BE49-F238E27FC236}">
              <a16:creationId xmlns:a16="http://schemas.microsoft.com/office/drawing/2014/main" id="{5AC90BE6-A31E-4513-B400-B3B24D70FE49}"/>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7" name="フローチャート: 判断 446">
          <a:extLst>
            <a:ext uri="{FF2B5EF4-FFF2-40B4-BE49-F238E27FC236}">
              <a16:creationId xmlns:a16="http://schemas.microsoft.com/office/drawing/2014/main" id="{4548293B-E6B0-4AE9-B252-4A158EA093E9}"/>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48" name="フローチャート: 判断 447">
          <a:extLst>
            <a:ext uri="{FF2B5EF4-FFF2-40B4-BE49-F238E27FC236}">
              <a16:creationId xmlns:a16="http://schemas.microsoft.com/office/drawing/2014/main" id="{77D70AD1-F0A0-46B4-81D3-14EBC7B52D06}"/>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D0C643C-795C-444F-9550-B7D145D918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51C93E9-D1AE-40D5-9E9F-19B24DE9FD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EC9CD45-3E0B-489F-8A51-E07A5A0E1B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70A5C71-EF50-45F7-ADA1-E0E2A252A8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32C4C7E-D788-4205-99B5-F36B148A4D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454" name="楕円 453">
          <a:extLst>
            <a:ext uri="{FF2B5EF4-FFF2-40B4-BE49-F238E27FC236}">
              <a16:creationId xmlns:a16="http://schemas.microsoft.com/office/drawing/2014/main" id="{F5BC6D4D-E678-498B-BF9C-59C7D81A88B0}"/>
            </a:ext>
          </a:extLst>
        </xdr:cNvPr>
        <xdr:cNvSpPr/>
      </xdr:nvSpPr>
      <xdr:spPr>
        <a:xfrm>
          <a:off x="16268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119397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2B7364F7-362F-43D5-896F-570203CDC8E9}"/>
            </a:ext>
          </a:extLst>
        </xdr:cNvPr>
        <xdr:cNvSpPr txBox="1"/>
      </xdr:nvSpPr>
      <xdr:spPr>
        <a:xfrm>
          <a:off x="1635760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156845</xdr:rowOff>
    </xdr:from>
    <xdr:to>
      <xdr:col>81</xdr:col>
      <xdr:colOff>101600</xdr:colOff>
      <xdr:row>56</xdr:row>
      <xdr:rowOff>86995</xdr:rowOff>
    </xdr:to>
    <xdr:sp macro="" textlink="">
      <xdr:nvSpPr>
        <xdr:cNvPr id="456" name="楕円 455">
          <a:extLst>
            <a:ext uri="{FF2B5EF4-FFF2-40B4-BE49-F238E27FC236}">
              <a16:creationId xmlns:a16="http://schemas.microsoft.com/office/drawing/2014/main" id="{8ECED831-D5E4-4E6C-B4DF-813E7372B4E9}"/>
            </a:ext>
          </a:extLst>
        </xdr:cNvPr>
        <xdr:cNvSpPr/>
      </xdr:nvSpPr>
      <xdr:spPr>
        <a:xfrm>
          <a:off x="15430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36195</xdr:rowOff>
    </xdr:from>
    <xdr:to>
      <xdr:col>85</xdr:col>
      <xdr:colOff>127000</xdr:colOff>
      <xdr:row>56</xdr:row>
      <xdr:rowOff>80010</xdr:rowOff>
    </xdr:to>
    <xdr:cxnSp macro="">
      <xdr:nvCxnSpPr>
        <xdr:cNvPr id="457" name="直線コネクタ 456">
          <a:extLst>
            <a:ext uri="{FF2B5EF4-FFF2-40B4-BE49-F238E27FC236}">
              <a16:creationId xmlns:a16="http://schemas.microsoft.com/office/drawing/2014/main" id="{8BFD3F4D-FF56-4100-AEE9-6E6EEEEB1A6D}"/>
            </a:ext>
          </a:extLst>
        </xdr:cNvPr>
        <xdr:cNvCxnSpPr/>
      </xdr:nvCxnSpPr>
      <xdr:spPr>
        <a:xfrm>
          <a:off x="15481300" y="96373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114935</xdr:rowOff>
    </xdr:from>
    <xdr:to>
      <xdr:col>76</xdr:col>
      <xdr:colOff>165100</xdr:colOff>
      <xdr:row>56</xdr:row>
      <xdr:rowOff>45085</xdr:rowOff>
    </xdr:to>
    <xdr:sp macro="" textlink="">
      <xdr:nvSpPr>
        <xdr:cNvPr id="458" name="楕円 457">
          <a:extLst>
            <a:ext uri="{FF2B5EF4-FFF2-40B4-BE49-F238E27FC236}">
              <a16:creationId xmlns:a16="http://schemas.microsoft.com/office/drawing/2014/main" id="{487B589D-6678-4F95-868E-47B714E1291E}"/>
            </a:ext>
          </a:extLst>
        </xdr:cNvPr>
        <xdr:cNvSpPr/>
      </xdr:nvSpPr>
      <xdr:spPr>
        <a:xfrm>
          <a:off x="14541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165735</xdr:rowOff>
    </xdr:from>
    <xdr:to>
      <xdr:col>81</xdr:col>
      <xdr:colOff>50800</xdr:colOff>
      <xdr:row>56</xdr:row>
      <xdr:rowOff>36195</xdr:rowOff>
    </xdr:to>
    <xdr:cxnSp macro="">
      <xdr:nvCxnSpPr>
        <xdr:cNvPr id="459" name="直線コネクタ 458">
          <a:extLst>
            <a:ext uri="{FF2B5EF4-FFF2-40B4-BE49-F238E27FC236}">
              <a16:creationId xmlns:a16="http://schemas.microsoft.com/office/drawing/2014/main" id="{5807550D-958B-412F-954C-0A0F8039FF28}"/>
            </a:ext>
          </a:extLst>
        </xdr:cNvPr>
        <xdr:cNvCxnSpPr/>
      </xdr:nvCxnSpPr>
      <xdr:spPr>
        <a:xfrm>
          <a:off x="14592300" y="95954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76835</xdr:rowOff>
    </xdr:from>
    <xdr:to>
      <xdr:col>72</xdr:col>
      <xdr:colOff>38100</xdr:colOff>
      <xdr:row>56</xdr:row>
      <xdr:rowOff>6985</xdr:rowOff>
    </xdr:to>
    <xdr:sp macro="" textlink="">
      <xdr:nvSpPr>
        <xdr:cNvPr id="460" name="楕円 459">
          <a:extLst>
            <a:ext uri="{FF2B5EF4-FFF2-40B4-BE49-F238E27FC236}">
              <a16:creationId xmlns:a16="http://schemas.microsoft.com/office/drawing/2014/main" id="{38316E91-102D-4F38-AD7D-139055C84A09}"/>
            </a:ext>
          </a:extLst>
        </xdr:cNvPr>
        <xdr:cNvSpPr/>
      </xdr:nvSpPr>
      <xdr:spPr>
        <a:xfrm>
          <a:off x="13652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127635</xdr:rowOff>
    </xdr:from>
    <xdr:to>
      <xdr:col>76</xdr:col>
      <xdr:colOff>114300</xdr:colOff>
      <xdr:row>55</xdr:row>
      <xdr:rowOff>165735</xdr:rowOff>
    </xdr:to>
    <xdr:cxnSp macro="">
      <xdr:nvCxnSpPr>
        <xdr:cNvPr id="461" name="直線コネクタ 460">
          <a:extLst>
            <a:ext uri="{FF2B5EF4-FFF2-40B4-BE49-F238E27FC236}">
              <a16:creationId xmlns:a16="http://schemas.microsoft.com/office/drawing/2014/main" id="{F71EED65-3C85-4795-A02F-AC63F664CB96}"/>
            </a:ext>
          </a:extLst>
        </xdr:cNvPr>
        <xdr:cNvCxnSpPr/>
      </xdr:nvCxnSpPr>
      <xdr:spPr>
        <a:xfrm>
          <a:off x="13703300" y="95573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34925</xdr:rowOff>
    </xdr:from>
    <xdr:to>
      <xdr:col>67</xdr:col>
      <xdr:colOff>101600</xdr:colOff>
      <xdr:row>55</xdr:row>
      <xdr:rowOff>136525</xdr:rowOff>
    </xdr:to>
    <xdr:sp macro="" textlink="">
      <xdr:nvSpPr>
        <xdr:cNvPr id="462" name="楕円 461">
          <a:extLst>
            <a:ext uri="{FF2B5EF4-FFF2-40B4-BE49-F238E27FC236}">
              <a16:creationId xmlns:a16="http://schemas.microsoft.com/office/drawing/2014/main" id="{5CB33846-D37E-4043-B050-13C275941D5D}"/>
            </a:ext>
          </a:extLst>
        </xdr:cNvPr>
        <xdr:cNvSpPr/>
      </xdr:nvSpPr>
      <xdr:spPr>
        <a:xfrm>
          <a:off x="12763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85725</xdr:rowOff>
    </xdr:from>
    <xdr:to>
      <xdr:col>71</xdr:col>
      <xdr:colOff>177800</xdr:colOff>
      <xdr:row>55</xdr:row>
      <xdr:rowOff>127635</xdr:rowOff>
    </xdr:to>
    <xdr:cxnSp macro="">
      <xdr:nvCxnSpPr>
        <xdr:cNvPr id="463" name="直線コネクタ 462">
          <a:extLst>
            <a:ext uri="{FF2B5EF4-FFF2-40B4-BE49-F238E27FC236}">
              <a16:creationId xmlns:a16="http://schemas.microsoft.com/office/drawing/2014/main" id="{27F86325-5B97-467C-8D2F-3046A2DDD919}"/>
            </a:ext>
          </a:extLst>
        </xdr:cNvPr>
        <xdr:cNvCxnSpPr/>
      </xdr:nvCxnSpPr>
      <xdr:spPr>
        <a:xfrm>
          <a:off x="12814300" y="9515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464" name="n_1aveValue【学校施設】&#10;有形固定資産減価償却率">
          <a:extLst>
            <a:ext uri="{FF2B5EF4-FFF2-40B4-BE49-F238E27FC236}">
              <a16:creationId xmlns:a16="http://schemas.microsoft.com/office/drawing/2014/main" id="{CBE01BA9-71A8-4F57-BFE7-89723E1BAF01}"/>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465" name="n_2aveValue【学校施設】&#10;有形固定資産減価償却率">
          <a:extLst>
            <a:ext uri="{FF2B5EF4-FFF2-40B4-BE49-F238E27FC236}">
              <a16:creationId xmlns:a16="http://schemas.microsoft.com/office/drawing/2014/main" id="{E86F1BAE-25F5-45D7-87B0-7527F8A0C7B5}"/>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6" name="n_3aveValue【学校施設】&#10;有形固定資産減価償却率">
          <a:extLst>
            <a:ext uri="{FF2B5EF4-FFF2-40B4-BE49-F238E27FC236}">
              <a16:creationId xmlns:a16="http://schemas.microsoft.com/office/drawing/2014/main" id="{B2B3A470-E806-4245-992C-E403C2174B40}"/>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467" name="n_4aveValue【学校施設】&#10;有形固定資産減価償却率">
          <a:extLst>
            <a:ext uri="{FF2B5EF4-FFF2-40B4-BE49-F238E27FC236}">
              <a16:creationId xmlns:a16="http://schemas.microsoft.com/office/drawing/2014/main" id="{11D5B805-9CC0-4899-8943-C104882EB0BE}"/>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103522</xdr:rowOff>
    </xdr:from>
    <xdr:ext cx="405111" cy="259045"/>
    <xdr:sp macro="" textlink="">
      <xdr:nvSpPr>
        <xdr:cNvPr id="468" name="n_1mainValue【学校施設】&#10;有形固定資産減価償却率">
          <a:extLst>
            <a:ext uri="{FF2B5EF4-FFF2-40B4-BE49-F238E27FC236}">
              <a16:creationId xmlns:a16="http://schemas.microsoft.com/office/drawing/2014/main" id="{92BA28E3-AF3A-4FE1-A3FB-32D043DF9B1B}"/>
            </a:ext>
          </a:extLst>
        </xdr:cNvPr>
        <xdr:cNvSpPr txBox="1"/>
      </xdr:nvSpPr>
      <xdr:spPr>
        <a:xfrm>
          <a:off x="152660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61612</xdr:rowOff>
    </xdr:from>
    <xdr:ext cx="405111" cy="259045"/>
    <xdr:sp macro="" textlink="">
      <xdr:nvSpPr>
        <xdr:cNvPr id="469" name="n_2mainValue【学校施設】&#10;有形固定資産減価償却率">
          <a:extLst>
            <a:ext uri="{FF2B5EF4-FFF2-40B4-BE49-F238E27FC236}">
              <a16:creationId xmlns:a16="http://schemas.microsoft.com/office/drawing/2014/main" id="{93FFE7EE-5734-4E3F-B6AB-6EAA74F81B57}"/>
            </a:ext>
          </a:extLst>
        </xdr:cNvPr>
        <xdr:cNvSpPr txBox="1"/>
      </xdr:nvSpPr>
      <xdr:spPr>
        <a:xfrm>
          <a:off x="1438974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23512</xdr:rowOff>
    </xdr:from>
    <xdr:ext cx="405111" cy="259045"/>
    <xdr:sp macro="" textlink="">
      <xdr:nvSpPr>
        <xdr:cNvPr id="470" name="n_3mainValue【学校施設】&#10;有形固定資産減価償却率">
          <a:extLst>
            <a:ext uri="{FF2B5EF4-FFF2-40B4-BE49-F238E27FC236}">
              <a16:creationId xmlns:a16="http://schemas.microsoft.com/office/drawing/2014/main" id="{AFE1EF6E-B99C-4BDC-9E8E-71B3C1E5B606}"/>
            </a:ext>
          </a:extLst>
        </xdr:cNvPr>
        <xdr:cNvSpPr txBox="1"/>
      </xdr:nvSpPr>
      <xdr:spPr>
        <a:xfrm>
          <a:off x="135007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153052</xdr:rowOff>
    </xdr:from>
    <xdr:ext cx="405111" cy="259045"/>
    <xdr:sp macro="" textlink="">
      <xdr:nvSpPr>
        <xdr:cNvPr id="471" name="n_4mainValue【学校施設】&#10;有形固定資産減価償却率">
          <a:extLst>
            <a:ext uri="{FF2B5EF4-FFF2-40B4-BE49-F238E27FC236}">
              <a16:creationId xmlns:a16="http://schemas.microsoft.com/office/drawing/2014/main" id="{9FD5A1F9-9252-41C7-8FDE-92FD2C59369B}"/>
            </a:ext>
          </a:extLst>
        </xdr:cNvPr>
        <xdr:cNvSpPr txBox="1"/>
      </xdr:nvSpPr>
      <xdr:spPr>
        <a:xfrm>
          <a:off x="12611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50DF3E82-6048-419A-B931-8B5298CDF5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DB92D146-C1F4-4BB1-9B81-817B00D071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F9C2F437-8164-4DA7-A03E-B16B3F9EA9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C43FCF2F-A520-4600-9537-23ACCF10B0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E11818A6-D80F-4F38-BCAA-1A91615697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8CDE5E07-E145-43EB-9483-B3E4BB1225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A6AEC4A7-A224-4989-901E-F684515210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EA61920A-77ED-4051-80F7-2CD6C8DE32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1835DB2-7B3C-4335-A206-1947FB363E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5CB4D7D7-15A6-4494-B3EA-DFBC0E41D0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a:extLst>
            <a:ext uri="{FF2B5EF4-FFF2-40B4-BE49-F238E27FC236}">
              <a16:creationId xmlns:a16="http://schemas.microsoft.com/office/drawing/2014/main" id="{D26E48C9-63E8-4FD6-9462-94404E2BE40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a:extLst>
            <a:ext uri="{FF2B5EF4-FFF2-40B4-BE49-F238E27FC236}">
              <a16:creationId xmlns:a16="http://schemas.microsoft.com/office/drawing/2014/main" id="{9A7BA01F-E272-4EA8-B314-28949A7590A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a:extLst>
            <a:ext uri="{FF2B5EF4-FFF2-40B4-BE49-F238E27FC236}">
              <a16:creationId xmlns:a16="http://schemas.microsoft.com/office/drawing/2014/main" id="{E4BD26C6-07CD-4109-8F8A-8E2D5FA3DCB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a:extLst>
            <a:ext uri="{FF2B5EF4-FFF2-40B4-BE49-F238E27FC236}">
              <a16:creationId xmlns:a16="http://schemas.microsoft.com/office/drawing/2014/main" id="{E0207443-F704-452E-A7D6-90F9C852312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a:extLst>
            <a:ext uri="{FF2B5EF4-FFF2-40B4-BE49-F238E27FC236}">
              <a16:creationId xmlns:a16="http://schemas.microsoft.com/office/drawing/2014/main" id="{2C95F721-FA5D-4D73-B80A-006731E6753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a:extLst>
            <a:ext uri="{FF2B5EF4-FFF2-40B4-BE49-F238E27FC236}">
              <a16:creationId xmlns:a16="http://schemas.microsoft.com/office/drawing/2014/main" id="{FB5FD64A-466D-451D-B163-D73A29AD345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a:extLst>
            <a:ext uri="{FF2B5EF4-FFF2-40B4-BE49-F238E27FC236}">
              <a16:creationId xmlns:a16="http://schemas.microsoft.com/office/drawing/2014/main" id="{1D9CADA6-6D56-4F92-BFE3-C2C48409B38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a:extLst>
            <a:ext uri="{FF2B5EF4-FFF2-40B4-BE49-F238E27FC236}">
              <a16:creationId xmlns:a16="http://schemas.microsoft.com/office/drawing/2014/main" id="{28541AC0-1040-4D7F-AFF5-BB561C252A0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a:extLst>
            <a:ext uri="{FF2B5EF4-FFF2-40B4-BE49-F238E27FC236}">
              <a16:creationId xmlns:a16="http://schemas.microsoft.com/office/drawing/2014/main" id="{317482B2-44F0-4F10-8CE0-02D5BD569E8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a:extLst>
            <a:ext uri="{FF2B5EF4-FFF2-40B4-BE49-F238E27FC236}">
              <a16:creationId xmlns:a16="http://schemas.microsoft.com/office/drawing/2014/main" id="{FD3A4661-24F5-40BA-AEBF-DB7A6C2ACC9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a:extLst>
            <a:ext uri="{FF2B5EF4-FFF2-40B4-BE49-F238E27FC236}">
              <a16:creationId xmlns:a16="http://schemas.microsoft.com/office/drawing/2014/main" id="{2C4292A5-DA00-4152-8C8C-779BF22DF8D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3" name="テキスト ボックス 492">
          <a:extLst>
            <a:ext uri="{FF2B5EF4-FFF2-40B4-BE49-F238E27FC236}">
              <a16:creationId xmlns:a16="http://schemas.microsoft.com/office/drawing/2014/main" id="{03C2BA46-473C-46F0-818C-DB254B01922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EF2CDAE1-46BB-4556-B544-FD8A3A7F27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5" name="テキスト ボックス 494">
          <a:extLst>
            <a:ext uri="{FF2B5EF4-FFF2-40B4-BE49-F238E27FC236}">
              <a16:creationId xmlns:a16="http://schemas.microsoft.com/office/drawing/2014/main" id="{A6B657AE-08B4-4C11-BCB1-190B7AC16F2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1BF7B83E-208A-4D1C-8B18-9F8F2F0314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497" name="直線コネクタ 496">
          <a:extLst>
            <a:ext uri="{FF2B5EF4-FFF2-40B4-BE49-F238E27FC236}">
              <a16:creationId xmlns:a16="http://schemas.microsoft.com/office/drawing/2014/main" id="{21A250E4-8AD8-418A-97F6-A55EF7BAA2F2}"/>
            </a:ext>
          </a:extLst>
        </xdr:cNvPr>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498" name="【学校施設】&#10;一人当たり面積最小値テキスト">
          <a:extLst>
            <a:ext uri="{FF2B5EF4-FFF2-40B4-BE49-F238E27FC236}">
              <a16:creationId xmlns:a16="http://schemas.microsoft.com/office/drawing/2014/main" id="{39E1B8BD-A611-451D-9E3B-B863F1DCF452}"/>
            </a:ext>
          </a:extLst>
        </xdr:cNvPr>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499" name="直線コネクタ 498">
          <a:extLst>
            <a:ext uri="{FF2B5EF4-FFF2-40B4-BE49-F238E27FC236}">
              <a16:creationId xmlns:a16="http://schemas.microsoft.com/office/drawing/2014/main" id="{C741B051-B1C7-4F95-A048-75D3718E0077}"/>
            </a:ext>
          </a:extLst>
        </xdr:cNvPr>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00" name="【学校施設】&#10;一人当たり面積最大値テキスト">
          <a:extLst>
            <a:ext uri="{FF2B5EF4-FFF2-40B4-BE49-F238E27FC236}">
              <a16:creationId xmlns:a16="http://schemas.microsoft.com/office/drawing/2014/main" id="{5D71B9D9-A9A2-48B9-91D4-65B90FE8D257}"/>
            </a:ext>
          </a:extLst>
        </xdr:cNvPr>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501" name="直線コネクタ 500">
          <a:extLst>
            <a:ext uri="{FF2B5EF4-FFF2-40B4-BE49-F238E27FC236}">
              <a16:creationId xmlns:a16="http://schemas.microsoft.com/office/drawing/2014/main" id="{4F20D642-1543-4A66-89D1-DD17FD179F7A}"/>
            </a:ext>
          </a:extLst>
        </xdr:cNvPr>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2" name="【学校施設】&#10;一人当たり面積平均値テキスト">
          <a:extLst>
            <a:ext uri="{FF2B5EF4-FFF2-40B4-BE49-F238E27FC236}">
              <a16:creationId xmlns:a16="http://schemas.microsoft.com/office/drawing/2014/main" id="{470F6C48-7A8C-4F51-B215-1ABABC59E087}"/>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3" name="フローチャート: 判断 502">
          <a:extLst>
            <a:ext uri="{FF2B5EF4-FFF2-40B4-BE49-F238E27FC236}">
              <a16:creationId xmlns:a16="http://schemas.microsoft.com/office/drawing/2014/main" id="{C2174DFD-4F3E-4626-A109-D14253B7238E}"/>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04" name="フローチャート: 判断 503">
          <a:extLst>
            <a:ext uri="{FF2B5EF4-FFF2-40B4-BE49-F238E27FC236}">
              <a16:creationId xmlns:a16="http://schemas.microsoft.com/office/drawing/2014/main" id="{34C0A620-47D6-4C6D-9490-FA98355400CE}"/>
            </a:ext>
          </a:extLst>
        </xdr:cNvPr>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505" name="フローチャート: 判断 504">
          <a:extLst>
            <a:ext uri="{FF2B5EF4-FFF2-40B4-BE49-F238E27FC236}">
              <a16:creationId xmlns:a16="http://schemas.microsoft.com/office/drawing/2014/main" id="{00132E20-5B18-4469-87C8-729B57C2234B}"/>
            </a:ext>
          </a:extLst>
        </xdr:cNvPr>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506" name="フローチャート: 判断 505">
          <a:extLst>
            <a:ext uri="{FF2B5EF4-FFF2-40B4-BE49-F238E27FC236}">
              <a16:creationId xmlns:a16="http://schemas.microsoft.com/office/drawing/2014/main" id="{400A17B4-71F9-49E7-B517-78344C479A4F}"/>
            </a:ext>
          </a:extLst>
        </xdr:cNvPr>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507" name="フローチャート: 判断 506">
          <a:extLst>
            <a:ext uri="{FF2B5EF4-FFF2-40B4-BE49-F238E27FC236}">
              <a16:creationId xmlns:a16="http://schemas.microsoft.com/office/drawing/2014/main" id="{89A7BCD3-FDD2-4C89-83C9-E18EFE484945}"/>
            </a:ext>
          </a:extLst>
        </xdr:cNvPr>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EA83FC88-3D37-46BA-91EC-7F070DC92E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575118D-8D0C-4007-BCA3-29CB2B987D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804C01C-D826-4F32-931E-008CDAFD3C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ECBD307-C368-4626-BB9A-84B399D899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AF989749-794B-4549-B00B-722BCC4F22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170452</xdr:rowOff>
    </xdr:from>
    <xdr:to>
      <xdr:col>116</xdr:col>
      <xdr:colOff>114300</xdr:colOff>
      <xdr:row>62</xdr:row>
      <xdr:rowOff>100602</xdr:rowOff>
    </xdr:to>
    <xdr:sp macro="" textlink="">
      <xdr:nvSpPr>
        <xdr:cNvPr id="513" name="楕円 512">
          <a:extLst>
            <a:ext uri="{FF2B5EF4-FFF2-40B4-BE49-F238E27FC236}">
              <a16:creationId xmlns:a16="http://schemas.microsoft.com/office/drawing/2014/main" id="{DDC27F71-8846-44BB-8155-CC59A22A8C63}"/>
            </a:ext>
          </a:extLst>
        </xdr:cNvPr>
        <xdr:cNvSpPr/>
      </xdr:nvSpPr>
      <xdr:spPr>
        <a:xfrm>
          <a:off x="22110700" y="106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148879</xdr:rowOff>
    </xdr:from>
    <xdr:ext cx="469744" cy="259045"/>
    <xdr:sp macro="" textlink="">
      <xdr:nvSpPr>
        <xdr:cNvPr id="514" name="【学校施設】&#10;一人当たり面積該当値テキスト">
          <a:extLst>
            <a:ext uri="{FF2B5EF4-FFF2-40B4-BE49-F238E27FC236}">
              <a16:creationId xmlns:a16="http://schemas.microsoft.com/office/drawing/2014/main" id="{CA94BCDB-7B61-47A4-A29C-3472464C3BBC}"/>
            </a:ext>
          </a:extLst>
        </xdr:cNvPr>
        <xdr:cNvSpPr txBox="1"/>
      </xdr:nvSpPr>
      <xdr:spPr>
        <a:xfrm>
          <a:off x="22199600" y="106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3411</xdr:rowOff>
    </xdr:from>
    <xdr:to>
      <xdr:col>112</xdr:col>
      <xdr:colOff>38100</xdr:colOff>
      <xdr:row>62</xdr:row>
      <xdr:rowOff>105011</xdr:rowOff>
    </xdr:to>
    <xdr:sp macro="" textlink="">
      <xdr:nvSpPr>
        <xdr:cNvPr id="515" name="楕円 514">
          <a:extLst>
            <a:ext uri="{FF2B5EF4-FFF2-40B4-BE49-F238E27FC236}">
              <a16:creationId xmlns:a16="http://schemas.microsoft.com/office/drawing/2014/main" id="{340E143D-6578-4B6E-B92A-7B39AE62A90C}"/>
            </a:ext>
          </a:extLst>
        </xdr:cNvPr>
        <xdr:cNvSpPr/>
      </xdr:nvSpPr>
      <xdr:spPr>
        <a:xfrm>
          <a:off x="21272500" y="106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49802</xdr:rowOff>
    </xdr:from>
    <xdr:to>
      <xdr:col>116</xdr:col>
      <xdr:colOff>63500</xdr:colOff>
      <xdr:row>62</xdr:row>
      <xdr:rowOff>54211</xdr:rowOff>
    </xdr:to>
    <xdr:cxnSp macro="">
      <xdr:nvCxnSpPr>
        <xdr:cNvPr id="516" name="直線コネクタ 515">
          <a:extLst>
            <a:ext uri="{FF2B5EF4-FFF2-40B4-BE49-F238E27FC236}">
              <a16:creationId xmlns:a16="http://schemas.microsoft.com/office/drawing/2014/main" id="{5AE297CE-122B-44AC-A5CC-6B8C348223F5}"/>
            </a:ext>
          </a:extLst>
        </xdr:cNvPr>
        <xdr:cNvCxnSpPr/>
      </xdr:nvCxnSpPr>
      <xdr:spPr>
        <a:xfrm flipV="1">
          <a:off x="21323300" y="10679702"/>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10759</xdr:rowOff>
    </xdr:from>
    <xdr:to>
      <xdr:col>107</xdr:col>
      <xdr:colOff>101600</xdr:colOff>
      <xdr:row>62</xdr:row>
      <xdr:rowOff>112359</xdr:rowOff>
    </xdr:to>
    <xdr:sp macro="" textlink="">
      <xdr:nvSpPr>
        <xdr:cNvPr id="517" name="楕円 516">
          <a:extLst>
            <a:ext uri="{FF2B5EF4-FFF2-40B4-BE49-F238E27FC236}">
              <a16:creationId xmlns:a16="http://schemas.microsoft.com/office/drawing/2014/main" id="{17F85274-8492-4BD6-B8FD-50C490A1B00B}"/>
            </a:ext>
          </a:extLst>
        </xdr:cNvPr>
        <xdr:cNvSpPr/>
      </xdr:nvSpPr>
      <xdr:spPr>
        <a:xfrm>
          <a:off x="20383500" y="106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54211</xdr:rowOff>
    </xdr:from>
    <xdr:to>
      <xdr:col>111</xdr:col>
      <xdr:colOff>177800</xdr:colOff>
      <xdr:row>62</xdr:row>
      <xdr:rowOff>61559</xdr:rowOff>
    </xdr:to>
    <xdr:cxnSp macro="">
      <xdr:nvCxnSpPr>
        <xdr:cNvPr id="518" name="直線コネクタ 517">
          <a:extLst>
            <a:ext uri="{FF2B5EF4-FFF2-40B4-BE49-F238E27FC236}">
              <a16:creationId xmlns:a16="http://schemas.microsoft.com/office/drawing/2014/main" id="{66343434-DB27-478F-94AC-6ED2EAE65362}"/>
            </a:ext>
          </a:extLst>
        </xdr:cNvPr>
        <xdr:cNvCxnSpPr/>
      </xdr:nvCxnSpPr>
      <xdr:spPr>
        <a:xfrm flipV="1">
          <a:off x="20434300" y="10684111"/>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13698</xdr:rowOff>
    </xdr:from>
    <xdr:to>
      <xdr:col>102</xdr:col>
      <xdr:colOff>165100</xdr:colOff>
      <xdr:row>62</xdr:row>
      <xdr:rowOff>115298</xdr:rowOff>
    </xdr:to>
    <xdr:sp macro="" textlink="">
      <xdr:nvSpPr>
        <xdr:cNvPr id="519" name="楕円 518">
          <a:extLst>
            <a:ext uri="{FF2B5EF4-FFF2-40B4-BE49-F238E27FC236}">
              <a16:creationId xmlns:a16="http://schemas.microsoft.com/office/drawing/2014/main" id="{EE15237A-3159-41E0-B20B-4F8A93676750}"/>
            </a:ext>
          </a:extLst>
        </xdr:cNvPr>
        <xdr:cNvSpPr/>
      </xdr:nvSpPr>
      <xdr:spPr>
        <a:xfrm>
          <a:off x="19494500" y="10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61559</xdr:rowOff>
    </xdr:from>
    <xdr:to>
      <xdr:col>107</xdr:col>
      <xdr:colOff>50800</xdr:colOff>
      <xdr:row>62</xdr:row>
      <xdr:rowOff>64498</xdr:rowOff>
    </xdr:to>
    <xdr:cxnSp macro="">
      <xdr:nvCxnSpPr>
        <xdr:cNvPr id="520" name="直線コネクタ 519">
          <a:extLst>
            <a:ext uri="{FF2B5EF4-FFF2-40B4-BE49-F238E27FC236}">
              <a16:creationId xmlns:a16="http://schemas.microsoft.com/office/drawing/2014/main" id="{938020A5-968F-4015-94A5-077103208B2E}"/>
            </a:ext>
          </a:extLst>
        </xdr:cNvPr>
        <xdr:cNvCxnSpPr/>
      </xdr:nvCxnSpPr>
      <xdr:spPr>
        <a:xfrm flipV="1">
          <a:off x="19545300" y="1069145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8472</xdr:rowOff>
    </xdr:from>
    <xdr:to>
      <xdr:col>98</xdr:col>
      <xdr:colOff>38100</xdr:colOff>
      <xdr:row>62</xdr:row>
      <xdr:rowOff>110072</xdr:rowOff>
    </xdr:to>
    <xdr:sp macro="" textlink="">
      <xdr:nvSpPr>
        <xdr:cNvPr id="521" name="楕円 520">
          <a:extLst>
            <a:ext uri="{FF2B5EF4-FFF2-40B4-BE49-F238E27FC236}">
              <a16:creationId xmlns:a16="http://schemas.microsoft.com/office/drawing/2014/main" id="{E24674A7-D587-497A-BFC1-3B0823E77194}"/>
            </a:ext>
          </a:extLst>
        </xdr:cNvPr>
        <xdr:cNvSpPr/>
      </xdr:nvSpPr>
      <xdr:spPr>
        <a:xfrm>
          <a:off x="18605500" y="106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59272</xdr:rowOff>
    </xdr:from>
    <xdr:to>
      <xdr:col>102</xdr:col>
      <xdr:colOff>114300</xdr:colOff>
      <xdr:row>62</xdr:row>
      <xdr:rowOff>64498</xdr:rowOff>
    </xdr:to>
    <xdr:cxnSp macro="">
      <xdr:nvCxnSpPr>
        <xdr:cNvPr id="522" name="直線コネクタ 521">
          <a:extLst>
            <a:ext uri="{FF2B5EF4-FFF2-40B4-BE49-F238E27FC236}">
              <a16:creationId xmlns:a16="http://schemas.microsoft.com/office/drawing/2014/main" id="{E3CE392A-6DEE-47B0-B196-7CFE3B397270}"/>
            </a:ext>
          </a:extLst>
        </xdr:cNvPr>
        <xdr:cNvCxnSpPr/>
      </xdr:nvCxnSpPr>
      <xdr:spPr>
        <a:xfrm>
          <a:off x="18656300" y="10689172"/>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523" name="n_1aveValue【学校施設】&#10;一人当たり面積">
          <a:extLst>
            <a:ext uri="{FF2B5EF4-FFF2-40B4-BE49-F238E27FC236}">
              <a16:creationId xmlns:a16="http://schemas.microsoft.com/office/drawing/2014/main" id="{AEB16247-BC58-4E0B-BF07-2FA2A60D65A5}"/>
            </a:ext>
          </a:extLst>
        </xdr:cNvPr>
        <xdr:cNvSpPr txBox="1"/>
      </xdr:nvSpPr>
      <xdr:spPr>
        <a:xfrm>
          <a:off x="21075727" y="102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524" name="n_2aveValue【学校施設】&#10;一人当たり面積">
          <a:extLst>
            <a:ext uri="{FF2B5EF4-FFF2-40B4-BE49-F238E27FC236}">
              <a16:creationId xmlns:a16="http://schemas.microsoft.com/office/drawing/2014/main" id="{C58C41B9-DE73-445B-8A1A-0E1AC6A54EF4}"/>
            </a:ext>
          </a:extLst>
        </xdr:cNvPr>
        <xdr:cNvSpPr txBox="1"/>
      </xdr:nvSpPr>
      <xdr:spPr>
        <a:xfrm>
          <a:off x="201994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109945</xdr:rowOff>
    </xdr:from>
    <xdr:ext cx="469744" cy="259045"/>
    <xdr:sp macro="" textlink="">
      <xdr:nvSpPr>
        <xdr:cNvPr id="525" name="n_3aveValue【学校施設】&#10;一人当たり面積">
          <a:extLst>
            <a:ext uri="{FF2B5EF4-FFF2-40B4-BE49-F238E27FC236}">
              <a16:creationId xmlns:a16="http://schemas.microsoft.com/office/drawing/2014/main" id="{EDDA3B05-7A91-41B1-B162-C03044DD0FB7}"/>
            </a:ext>
          </a:extLst>
        </xdr:cNvPr>
        <xdr:cNvSpPr txBox="1"/>
      </xdr:nvSpPr>
      <xdr:spPr>
        <a:xfrm>
          <a:off x="19310427" y="102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133458</xdr:rowOff>
    </xdr:from>
    <xdr:ext cx="469744" cy="259045"/>
    <xdr:sp macro="" textlink="">
      <xdr:nvSpPr>
        <xdr:cNvPr id="526" name="n_4aveValue【学校施設】&#10;一人当たり面積">
          <a:extLst>
            <a:ext uri="{FF2B5EF4-FFF2-40B4-BE49-F238E27FC236}">
              <a16:creationId xmlns:a16="http://schemas.microsoft.com/office/drawing/2014/main" id="{1AD72453-B352-4503-9E60-7AB37303BD28}"/>
            </a:ext>
          </a:extLst>
        </xdr:cNvPr>
        <xdr:cNvSpPr txBox="1"/>
      </xdr:nvSpPr>
      <xdr:spPr>
        <a:xfrm>
          <a:off x="18421427" y="102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96138</xdr:rowOff>
    </xdr:from>
    <xdr:ext cx="469744" cy="259045"/>
    <xdr:sp macro="" textlink="">
      <xdr:nvSpPr>
        <xdr:cNvPr id="527" name="n_1mainValue【学校施設】&#10;一人当たり面積">
          <a:extLst>
            <a:ext uri="{FF2B5EF4-FFF2-40B4-BE49-F238E27FC236}">
              <a16:creationId xmlns:a16="http://schemas.microsoft.com/office/drawing/2014/main" id="{475138BE-8973-497B-9906-4C82236888D7}"/>
            </a:ext>
          </a:extLst>
        </xdr:cNvPr>
        <xdr:cNvSpPr txBox="1"/>
      </xdr:nvSpPr>
      <xdr:spPr>
        <a:xfrm>
          <a:off x="21075727" y="1072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103486</xdr:rowOff>
    </xdr:from>
    <xdr:ext cx="469744" cy="259045"/>
    <xdr:sp macro="" textlink="">
      <xdr:nvSpPr>
        <xdr:cNvPr id="528" name="n_2mainValue【学校施設】&#10;一人当たり面積">
          <a:extLst>
            <a:ext uri="{FF2B5EF4-FFF2-40B4-BE49-F238E27FC236}">
              <a16:creationId xmlns:a16="http://schemas.microsoft.com/office/drawing/2014/main" id="{F2418882-5927-4DC3-9B04-07308DC3A479}"/>
            </a:ext>
          </a:extLst>
        </xdr:cNvPr>
        <xdr:cNvSpPr txBox="1"/>
      </xdr:nvSpPr>
      <xdr:spPr>
        <a:xfrm>
          <a:off x="20199427" y="107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106425</xdr:rowOff>
    </xdr:from>
    <xdr:ext cx="469744" cy="259045"/>
    <xdr:sp macro="" textlink="">
      <xdr:nvSpPr>
        <xdr:cNvPr id="529" name="n_3mainValue【学校施設】&#10;一人当たり面積">
          <a:extLst>
            <a:ext uri="{FF2B5EF4-FFF2-40B4-BE49-F238E27FC236}">
              <a16:creationId xmlns:a16="http://schemas.microsoft.com/office/drawing/2014/main" id="{D39B54B2-6B77-4CB1-88C1-4DC4779E283E}"/>
            </a:ext>
          </a:extLst>
        </xdr:cNvPr>
        <xdr:cNvSpPr txBox="1"/>
      </xdr:nvSpPr>
      <xdr:spPr>
        <a:xfrm>
          <a:off x="19310427" y="107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101199</xdr:rowOff>
    </xdr:from>
    <xdr:ext cx="469744" cy="259045"/>
    <xdr:sp macro="" textlink="">
      <xdr:nvSpPr>
        <xdr:cNvPr id="530" name="n_4mainValue【学校施設】&#10;一人当たり面積">
          <a:extLst>
            <a:ext uri="{FF2B5EF4-FFF2-40B4-BE49-F238E27FC236}">
              <a16:creationId xmlns:a16="http://schemas.microsoft.com/office/drawing/2014/main" id="{D4F160CF-1827-4F53-8931-698EAA258CDE}"/>
            </a:ext>
          </a:extLst>
        </xdr:cNvPr>
        <xdr:cNvSpPr txBox="1"/>
      </xdr:nvSpPr>
      <xdr:spPr>
        <a:xfrm>
          <a:off x="18421427" y="1073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C3A5580C-CBC0-4B4B-880E-7E1CA0AD30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C19624C5-74A6-4D9E-93AD-E78994514B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D1F7FD16-0ABE-434D-8A3C-5B6752970A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0388F340-CAF5-4FFC-9FE4-34C79D9CAF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E32A0267-9416-4002-AF17-AADBD355E7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BA51EA27-AA6B-4BAC-9109-AE64952AF43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EFCDD85C-6EF1-475A-AE8F-8BF08161F4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68A984A5-7799-4706-8972-CDEC14208A8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12C166C2-628A-432C-B084-01C6670AD67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FE95DDE0-6F41-43CA-BE0C-B85633B649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id="{AFF41DE0-D55F-475B-BF5D-312A4CD7FC5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2" name="直線コネクタ 541">
          <a:extLst>
            <a:ext uri="{FF2B5EF4-FFF2-40B4-BE49-F238E27FC236}">
              <a16:creationId xmlns:a16="http://schemas.microsoft.com/office/drawing/2014/main" id="{7CFA7710-F79C-4CA6-9082-3F6827077A8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3" name="テキスト ボックス 542">
          <a:extLst>
            <a:ext uri="{FF2B5EF4-FFF2-40B4-BE49-F238E27FC236}">
              <a16:creationId xmlns:a16="http://schemas.microsoft.com/office/drawing/2014/main" id="{0BC6BD18-731C-4A37-AA4D-8D4257F1E05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4" name="直線コネクタ 543">
          <a:extLst>
            <a:ext uri="{FF2B5EF4-FFF2-40B4-BE49-F238E27FC236}">
              <a16:creationId xmlns:a16="http://schemas.microsoft.com/office/drawing/2014/main" id="{28D6BFE8-FA45-4E1B-9FD7-39974ECC32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5" name="テキスト ボックス 544">
          <a:extLst>
            <a:ext uri="{FF2B5EF4-FFF2-40B4-BE49-F238E27FC236}">
              <a16:creationId xmlns:a16="http://schemas.microsoft.com/office/drawing/2014/main" id="{45194298-DE20-4077-B42C-101BF44BFE0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6" name="直線コネクタ 545">
          <a:extLst>
            <a:ext uri="{FF2B5EF4-FFF2-40B4-BE49-F238E27FC236}">
              <a16:creationId xmlns:a16="http://schemas.microsoft.com/office/drawing/2014/main" id="{D3F28ACB-4121-4F16-B1BB-F1B641120D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7" name="テキスト ボックス 546">
          <a:extLst>
            <a:ext uri="{FF2B5EF4-FFF2-40B4-BE49-F238E27FC236}">
              <a16:creationId xmlns:a16="http://schemas.microsoft.com/office/drawing/2014/main" id="{8830D960-55B0-4B9E-AD09-815A516CA40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8" name="直線コネクタ 547">
          <a:extLst>
            <a:ext uri="{FF2B5EF4-FFF2-40B4-BE49-F238E27FC236}">
              <a16:creationId xmlns:a16="http://schemas.microsoft.com/office/drawing/2014/main" id="{FA8071D4-88E4-435A-A47F-C3AB951EE15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9" name="テキスト ボックス 548">
          <a:extLst>
            <a:ext uri="{FF2B5EF4-FFF2-40B4-BE49-F238E27FC236}">
              <a16:creationId xmlns:a16="http://schemas.microsoft.com/office/drawing/2014/main" id="{8E8FDA08-9EB9-4A74-9FF6-5821B27B8EF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0" name="直線コネクタ 549">
          <a:extLst>
            <a:ext uri="{FF2B5EF4-FFF2-40B4-BE49-F238E27FC236}">
              <a16:creationId xmlns:a16="http://schemas.microsoft.com/office/drawing/2014/main" id="{3A992517-BA70-4814-9815-0BC6C2359AB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1" name="テキスト ボックス 550">
          <a:extLst>
            <a:ext uri="{FF2B5EF4-FFF2-40B4-BE49-F238E27FC236}">
              <a16:creationId xmlns:a16="http://schemas.microsoft.com/office/drawing/2014/main" id="{B2C0F61B-B029-4D66-9194-F257B392FF2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2" name="直線コネクタ 551">
          <a:extLst>
            <a:ext uri="{FF2B5EF4-FFF2-40B4-BE49-F238E27FC236}">
              <a16:creationId xmlns:a16="http://schemas.microsoft.com/office/drawing/2014/main" id="{82C0E245-CB68-4181-8A52-420C41B3C26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3" name="テキスト ボックス 552">
          <a:extLst>
            <a:ext uri="{FF2B5EF4-FFF2-40B4-BE49-F238E27FC236}">
              <a16:creationId xmlns:a16="http://schemas.microsoft.com/office/drawing/2014/main" id="{59E47831-5F02-4C2A-9352-BC455B78EC6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DEBFF3C4-F3FC-4FF2-AD3A-0843167D71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B4E0EAF9-12E1-40D6-89E4-90FB76014D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86</xdr:row>
      <xdr:rowOff>168729</xdr:rowOff>
    </xdr:to>
    <xdr:cxnSp macro="">
      <xdr:nvCxnSpPr>
        <xdr:cNvPr id="556" name="直線コネクタ 555">
          <a:extLst>
            <a:ext uri="{FF2B5EF4-FFF2-40B4-BE49-F238E27FC236}">
              <a16:creationId xmlns:a16="http://schemas.microsoft.com/office/drawing/2014/main" id="{19FDAE57-ACF2-4931-B241-2B8A013F3FC2}"/>
            </a:ext>
          </a:extLst>
        </xdr:cNvPr>
        <xdr:cNvCxnSpPr/>
      </xdr:nvCxnSpPr>
      <xdr:spPr>
        <a:xfrm flipV="1">
          <a:off x="16318864" y="13458552"/>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7" name="【児童館】&#10;有形固定資産減価償却率最小値テキスト">
          <a:extLst>
            <a:ext uri="{FF2B5EF4-FFF2-40B4-BE49-F238E27FC236}">
              <a16:creationId xmlns:a16="http://schemas.microsoft.com/office/drawing/2014/main" id="{50A3F26D-8887-4065-BA56-067E7E35B9D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8" name="直線コネクタ 557">
          <a:extLst>
            <a:ext uri="{FF2B5EF4-FFF2-40B4-BE49-F238E27FC236}">
              <a16:creationId xmlns:a16="http://schemas.microsoft.com/office/drawing/2014/main" id="{2DD26EE9-20D6-4262-BB43-182CADE1F86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59" name="【児童館】&#10;有形固定資産減価償却率最大値テキスト">
          <a:extLst>
            <a:ext uri="{FF2B5EF4-FFF2-40B4-BE49-F238E27FC236}">
              <a16:creationId xmlns:a16="http://schemas.microsoft.com/office/drawing/2014/main" id="{D3F35FD3-4220-44EC-9C49-B40226ADE990}"/>
            </a:ext>
          </a:extLst>
        </xdr:cNvPr>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60" name="直線コネクタ 559">
          <a:extLst>
            <a:ext uri="{FF2B5EF4-FFF2-40B4-BE49-F238E27FC236}">
              <a16:creationId xmlns:a16="http://schemas.microsoft.com/office/drawing/2014/main" id="{BF88F81D-2064-494D-B6E7-B82B7FD086F3}"/>
            </a:ext>
          </a:extLst>
        </xdr:cNvPr>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137540</xdr:rowOff>
    </xdr:from>
    <xdr:ext cx="405111" cy="259045"/>
    <xdr:sp macro="" textlink="">
      <xdr:nvSpPr>
        <xdr:cNvPr id="561" name="【児童館】&#10;有形固定資産減価償却率平均値テキスト">
          <a:extLst>
            <a:ext uri="{FF2B5EF4-FFF2-40B4-BE49-F238E27FC236}">
              <a16:creationId xmlns:a16="http://schemas.microsoft.com/office/drawing/2014/main" id="{4C2297F3-203E-4A05-BE43-DA32908349BD}"/>
            </a:ext>
          </a:extLst>
        </xdr:cNvPr>
        <xdr:cNvSpPr txBox="1"/>
      </xdr:nvSpPr>
      <xdr:spPr>
        <a:xfrm>
          <a:off x="16357600" y="1385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562" name="フローチャート: 判断 561">
          <a:extLst>
            <a:ext uri="{FF2B5EF4-FFF2-40B4-BE49-F238E27FC236}">
              <a16:creationId xmlns:a16="http://schemas.microsoft.com/office/drawing/2014/main" id="{361289AF-EAE7-4F9A-B383-1C97BC21C23B}"/>
            </a:ext>
          </a:extLst>
        </xdr:cNvPr>
        <xdr:cNvSpPr/>
      </xdr:nvSpPr>
      <xdr:spPr>
        <a:xfrm>
          <a:off x="162687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36286</xdr:rowOff>
    </xdr:from>
    <xdr:to>
      <xdr:col>81</xdr:col>
      <xdr:colOff>101600</xdr:colOff>
      <xdr:row>81</xdr:row>
      <xdr:rowOff>137886</xdr:rowOff>
    </xdr:to>
    <xdr:sp macro="" textlink="">
      <xdr:nvSpPr>
        <xdr:cNvPr id="563" name="フローチャート: 判断 562">
          <a:extLst>
            <a:ext uri="{FF2B5EF4-FFF2-40B4-BE49-F238E27FC236}">
              <a16:creationId xmlns:a16="http://schemas.microsoft.com/office/drawing/2014/main" id="{8CB73F85-AEDB-4A2E-9005-28407BDFD6C6}"/>
            </a:ext>
          </a:extLst>
        </xdr:cNvPr>
        <xdr:cNvSpPr/>
      </xdr:nvSpPr>
      <xdr:spPr>
        <a:xfrm>
          <a:off x="15430500" y="1392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111398</xdr:rowOff>
    </xdr:from>
    <xdr:to>
      <xdr:col>76</xdr:col>
      <xdr:colOff>165100</xdr:colOff>
      <xdr:row>82</xdr:row>
      <xdr:rowOff>41548</xdr:rowOff>
    </xdr:to>
    <xdr:sp macro="" textlink="">
      <xdr:nvSpPr>
        <xdr:cNvPr id="564" name="フローチャート: 判断 563">
          <a:extLst>
            <a:ext uri="{FF2B5EF4-FFF2-40B4-BE49-F238E27FC236}">
              <a16:creationId xmlns:a16="http://schemas.microsoft.com/office/drawing/2014/main" id="{A493A229-9A38-40A7-8500-1DA8E7107AC9}"/>
            </a:ext>
          </a:extLst>
        </xdr:cNvPr>
        <xdr:cNvSpPr/>
      </xdr:nvSpPr>
      <xdr:spPr>
        <a:xfrm>
          <a:off x="14541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23223</xdr:rowOff>
    </xdr:from>
    <xdr:to>
      <xdr:col>72</xdr:col>
      <xdr:colOff>38100</xdr:colOff>
      <xdr:row>81</xdr:row>
      <xdr:rowOff>124823</xdr:rowOff>
    </xdr:to>
    <xdr:sp macro="" textlink="">
      <xdr:nvSpPr>
        <xdr:cNvPr id="565" name="フローチャート: 判断 564">
          <a:extLst>
            <a:ext uri="{FF2B5EF4-FFF2-40B4-BE49-F238E27FC236}">
              <a16:creationId xmlns:a16="http://schemas.microsoft.com/office/drawing/2014/main" id="{0A6EF755-BA12-45DE-8311-FC3DAA47EC31}"/>
            </a:ext>
          </a:extLst>
        </xdr:cNvPr>
        <xdr:cNvSpPr/>
      </xdr:nvSpPr>
      <xdr:spPr>
        <a:xfrm>
          <a:off x="13652500" y="1391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566" name="フローチャート: 判断 565">
          <a:extLst>
            <a:ext uri="{FF2B5EF4-FFF2-40B4-BE49-F238E27FC236}">
              <a16:creationId xmlns:a16="http://schemas.microsoft.com/office/drawing/2014/main" id="{9CC22028-205E-4B23-9003-BD6E59574CCE}"/>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7B5445CE-5D21-4185-9318-15684D8920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F148015-60AB-40A8-9172-C398C1976A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521C74B5-6579-4294-AB0D-55A49CAF41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9559B453-D9F1-4208-9A2B-BCE7CE2450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BA0901ED-B54C-492D-9A51-A98E2310AB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52614</xdr:rowOff>
    </xdr:from>
    <xdr:to>
      <xdr:col>85</xdr:col>
      <xdr:colOff>177800</xdr:colOff>
      <xdr:row>82</xdr:row>
      <xdr:rowOff>154214</xdr:rowOff>
    </xdr:to>
    <xdr:sp macro="" textlink="">
      <xdr:nvSpPr>
        <xdr:cNvPr id="572" name="楕円 571">
          <a:extLst>
            <a:ext uri="{FF2B5EF4-FFF2-40B4-BE49-F238E27FC236}">
              <a16:creationId xmlns:a16="http://schemas.microsoft.com/office/drawing/2014/main" id="{6ACCDB19-7174-434F-AC72-AA69F7602075}"/>
            </a:ext>
          </a:extLst>
        </xdr:cNvPr>
        <xdr:cNvSpPr/>
      </xdr:nvSpPr>
      <xdr:spPr>
        <a:xfrm>
          <a:off x="16268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31041</xdr:rowOff>
    </xdr:from>
    <xdr:ext cx="405111" cy="259045"/>
    <xdr:sp macro="" textlink="">
      <xdr:nvSpPr>
        <xdr:cNvPr id="573" name="【児童館】&#10;有形固定資産減価償却率該当値テキスト">
          <a:extLst>
            <a:ext uri="{FF2B5EF4-FFF2-40B4-BE49-F238E27FC236}">
              <a16:creationId xmlns:a16="http://schemas.microsoft.com/office/drawing/2014/main" id="{A428E649-C1E9-4F3D-8A53-2EAA54F01739}"/>
            </a:ext>
          </a:extLst>
        </xdr:cNvPr>
        <xdr:cNvSpPr txBox="1"/>
      </xdr:nvSpPr>
      <xdr:spPr>
        <a:xfrm>
          <a:off x="16357600"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574" name="楕円 573">
          <a:extLst>
            <a:ext uri="{FF2B5EF4-FFF2-40B4-BE49-F238E27FC236}">
              <a16:creationId xmlns:a16="http://schemas.microsoft.com/office/drawing/2014/main" id="{BDD654DD-87C7-477F-8A2F-71959C7ACCA2}"/>
            </a:ext>
          </a:extLst>
        </xdr:cNvPr>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103414</xdr:rowOff>
    </xdr:to>
    <xdr:cxnSp macro="">
      <xdr:nvCxnSpPr>
        <xdr:cNvPr id="575" name="直線コネクタ 574">
          <a:extLst>
            <a:ext uri="{FF2B5EF4-FFF2-40B4-BE49-F238E27FC236}">
              <a16:creationId xmlns:a16="http://schemas.microsoft.com/office/drawing/2014/main" id="{DEC8F0C5-1E76-4156-9190-FE96FB8BDEE9}"/>
            </a:ext>
          </a:extLst>
        </xdr:cNvPr>
        <xdr:cNvCxnSpPr/>
      </xdr:nvCxnSpPr>
      <xdr:spPr>
        <a:xfrm>
          <a:off x="15481300" y="141296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76" name="楕円 575">
          <a:extLst>
            <a:ext uri="{FF2B5EF4-FFF2-40B4-BE49-F238E27FC236}">
              <a16:creationId xmlns:a16="http://schemas.microsoft.com/office/drawing/2014/main" id="{61590EBF-C844-42D8-AF19-C830DEDB3BFA}"/>
            </a:ext>
          </a:extLst>
        </xdr:cNvPr>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70757</xdr:rowOff>
    </xdr:to>
    <xdr:cxnSp macro="">
      <xdr:nvCxnSpPr>
        <xdr:cNvPr id="577" name="直線コネクタ 576">
          <a:extLst>
            <a:ext uri="{FF2B5EF4-FFF2-40B4-BE49-F238E27FC236}">
              <a16:creationId xmlns:a16="http://schemas.microsoft.com/office/drawing/2014/main" id="{EEC1A975-F7DD-48A5-8AFE-33D4A9F388E0}"/>
            </a:ext>
          </a:extLst>
        </xdr:cNvPr>
        <xdr:cNvCxnSpPr/>
      </xdr:nvCxnSpPr>
      <xdr:spPr>
        <a:xfrm>
          <a:off x="14592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126093</xdr:rowOff>
    </xdr:from>
    <xdr:to>
      <xdr:col>72</xdr:col>
      <xdr:colOff>38100</xdr:colOff>
      <xdr:row>82</xdr:row>
      <xdr:rowOff>56243</xdr:rowOff>
    </xdr:to>
    <xdr:sp macro="" textlink="">
      <xdr:nvSpPr>
        <xdr:cNvPr id="578" name="楕円 577">
          <a:extLst>
            <a:ext uri="{FF2B5EF4-FFF2-40B4-BE49-F238E27FC236}">
              <a16:creationId xmlns:a16="http://schemas.microsoft.com/office/drawing/2014/main" id="{7814ACB7-7966-447A-8705-5EEEFF128620}"/>
            </a:ext>
          </a:extLst>
        </xdr:cNvPr>
        <xdr:cNvSpPr/>
      </xdr:nvSpPr>
      <xdr:spPr>
        <a:xfrm>
          <a:off x="1365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38100</xdr:rowOff>
    </xdr:to>
    <xdr:cxnSp macro="">
      <xdr:nvCxnSpPr>
        <xdr:cNvPr id="579" name="直線コネクタ 578">
          <a:extLst>
            <a:ext uri="{FF2B5EF4-FFF2-40B4-BE49-F238E27FC236}">
              <a16:creationId xmlns:a16="http://schemas.microsoft.com/office/drawing/2014/main" id="{D32051D5-B635-42B1-A588-C966268FBBAE}"/>
            </a:ext>
          </a:extLst>
        </xdr:cNvPr>
        <xdr:cNvCxnSpPr/>
      </xdr:nvCxnSpPr>
      <xdr:spPr>
        <a:xfrm>
          <a:off x="13703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93436</xdr:rowOff>
    </xdr:from>
    <xdr:to>
      <xdr:col>67</xdr:col>
      <xdr:colOff>101600</xdr:colOff>
      <xdr:row>82</xdr:row>
      <xdr:rowOff>23586</xdr:rowOff>
    </xdr:to>
    <xdr:sp macro="" textlink="">
      <xdr:nvSpPr>
        <xdr:cNvPr id="580" name="楕円 579">
          <a:extLst>
            <a:ext uri="{FF2B5EF4-FFF2-40B4-BE49-F238E27FC236}">
              <a16:creationId xmlns:a16="http://schemas.microsoft.com/office/drawing/2014/main" id="{E7139EE9-3D50-4BE8-9A7F-43E1FCF7C3B1}"/>
            </a:ext>
          </a:extLst>
        </xdr:cNvPr>
        <xdr:cNvSpPr/>
      </xdr:nvSpPr>
      <xdr:spPr>
        <a:xfrm>
          <a:off x="12763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144236</xdr:rowOff>
    </xdr:from>
    <xdr:to>
      <xdr:col>71</xdr:col>
      <xdr:colOff>177800</xdr:colOff>
      <xdr:row>82</xdr:row>
      <xdr:rowOff>5443</xdr:rowOff>
    </xdr:to>
    <xdr:cxnSp macro="">
      <xdr:nvCxnSpPr>
        <xdr:cNvPr id="581" name="直線コネクタ 580">
          <a:extLst>
            <a:ext uri="{FF2B5EF4-FFF2-40B4-BE49-F238E27FC236}">
              <a16:creationId xmlns:a16="http://schemas.microsoft.com/office/drawing/2014/main" id="{5019E305-BB08-44BE-9C9C-2391B0FB3212}"/>
            </a:ext>
          </a:extLst>
        </xdr:cNvPr>
        <xdr:cNvCxnSpPr/>
      </xdr:nvCxnSpPr>
      <xdr:spPr>
        <a:xfrm>
          <a:off x="12814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154413</xdr:rowOff>
    </xdr:from>
    <xdr:ext cx="405111" cy="259045"/>
    <xdr:sp macro="" textlink="">
      <xdr:nvSpPr>
        <xdr:cNvPr id="582" name="n_1aveValue【児童館】&#10;有形固定資産減価償却率">
          <a:extLst>
            <a:ext uri="{FF2B5EF4-FFF2-40B4-BE49-F238E27FC236}">
              <a16:creationId xmlns:a16="http://schemas.microsoft.com/office/drawing/2014/main" id="{1AE09A44-E084-4270-B6FA-AAB6D4E7997A}"/>
            </a:ext>
          </a:extLst>
        </xdr:cNvPr>
        <xdr:cNvSpPr txBox="1"/>
      </xdr:nvSpPr>
      <xdr:spPr>
        <a:xfrm>
          <a:off x="152660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583" name="n_2aveValue【児童館】&#10;有形固定資産減価償却率">
          <a:extLst>
            <a:ext uri="{FF2B5EF4-FFF2-40B4-BE49-F238E27FC236}">
              <a16:creationId xmlns:a16="http://schemas.microsoft.com/office/drawing/2014/main" id="{069052C8-9C1A-4DEF-B723-8265EA747CD1}"/>
            </a:ext>
          </a:extLst>
        </xdr:cNvPr>
        <xdr:cNvSpPr txBox="1"/>
      </xdr:nvSpPr>
      <xdr:spPr>
        <a:xfrm>
          <a:off x="14389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141350</xdr:rowOff>
    </xdr:from>
    <xdr:ext cx="405111" cy="259045"/>
    <xdr:sp macro="" textlink="">
      <xdr:nvSpPr>
        <xdr:cNvPr id="584" name="n_3aveValue【児童館】&#10;有形固定資産減価償却率">
          <a:extLst>
            <a:ext uri="{FF2B5EF4-FFF2-40B4-BE49-F238E27FC236}">
              <a16:creationId xmlns:a16="http://schemas.microsoft.com/office/drawing/2014/main" id="{5380AB02-174B-45A0-916A-0E5EFD9AD336}"/>
            </a:ext>
          </a:extLst>
        </xdr:cNvPr>
        <xdr:cNvSpPr txBox="1"/>
      </xdr:nvSpPr>
      <xdr:spPr>
        <a:xfrm>
          <a:off x="13500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81659</xdr:rowOff>
    </xdr:from>
    <xdr:ext cx="405111" cy="259045"/>
    <xdr:sp macro="" textlink="">
      <xdr:nvSpPr>
        <xdr:cNvPr id="585" name="n_4aveValue【児童館】&#10;有形固定資産減価償却率">
          <a:extLst>
            <a:ext uri="{FF2B5EF4-FFF2-40B4-BE49-F238E27FC236}">
              <a16:creationId xmlns:a16="http://schemas.microsoft.com/office/drawing/2014/main" id="{F8C7BA56-723E-4040-AAC2-622AE5ADF8C7}"/>
            </a:ext>
          </a:extLst>
        </xdr:cNvPr>
        <xdr:cNvSpPr txBox="1"/>
      </xdr:nvSpPr>
      <xdr:spPr>
        <a:xfrm>
          <a:off x="12611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112684</xdr:rowOff>
    </xdr:from>
    <xdr:ext cx="405111" cy="259045"/>
    <xdr:sp macro="" textlink="">
      <xdr:nvSpPr>
        <xdr:cNvPr id="586" name="n_1mainValue【児童館】&#10;有形固定資産減価償却率">
          <a:extLst>
            <a:ext uri="{FF2B5EF4-FFF2-40B4-BE49-F238E27FC236}">
              <a16:creationId xmlns:a16="http://schemas.microsoft.com/office/drawing/2014/main" id="{A327C33C-F86E-4E95-82F8-36CC13E6786A}"/>
            </a:ext>
          </a:extLst>
        </xdr:cNvPr>
        <xdr:cNvSpPr txBox="1"/>
      </xdr:nvSpPr>
      <xdr:spPr>
        <a:xfrm>
          <a:off x="15266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587" name="n_2mainValue【児童館】&#10;有形固定資産減価償却率">
          <a:extLst>
            <a:ext uri="{FF2B5EF4-FFF2-40B4-BE49-F238E27FC236}">
              <a16:creationId xmlns:a16="http://schemas.microsoft.com/office/drawing/2014/main" id="{2C70F2F2-9FA1-422E-81C6-020BFE9D515C}"/>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47370</xdr:rowOff>
    </xdr:from>
    <xdr:ext cx="405111" cy="259045"/>
    <xdr:sp macro="" textlink="">
      <xdr:nvSpPr>
        <xdr:cNvPr id="588" name="n_3mainValue【児童館】&#10;有形固定資産減価償却率">
          <a:extLst>
            <a:ext uri="{FF2B5EF4-FFF2-40B4-BE49-F238E27FC236}">
              <a16:creationId xmlns:a16="http://schemas.microsoft.com/office/drawing/2014/main" id="{AA43F3E0-6F6B-4E65-A328-FBCB65980B2F}"/>
            </a:ext>
          </a:extLst>
        </xdr:cNvPr>
        <xdr:cNvSpPr txBox="1"/>
      </xdr:nvSpPr>
      <xdr:spPr>
        <a:xfrm>
          <a:off x="135007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40113</xdr:rowOff>
    </xdr:from>
    <xdr:ext cx="405111" cy="259045"/>
    <xdr:sp macro="" textlink="">
      <xdr:nvSpPr>
        <xdr:cNvPr id="589" name="n_4mainValue【児童館】&#10;有形固定資産減価償却率">
          <a:extLst>
            <a:ext uri="{FF2B5EF4-FFF2-40B4-BE49-F238E27FC236}">
              <a16:creationId xmlns:a16="http://schemas.microsoft.com/office/drawing/2014/main" id="{E05C57A0-4CE9-4846-B92A-C09825D869F8}"/>
            </a:ext>
          </a:extLst>
        </xdr:cNvPr>
        <xdr:cNvSpPr txBox="1"/>
      </xdr:nvSpPr>
      <xdr:spPr>
        <a:xfrm>
          <a:off x="12611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86508E50-BBF4-4D2F-89F2-93BCCFE3752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15934E30-84FE-4653-8E9D-4049B4C473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FDA7C1F7-80D1-49E7-88D8-D50D5A4812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DCBA75E7-057F-47CF-845C-81D6012F11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E30854DC-D815-45A3-8F1E-01331153BA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23482039-F400-4C0F-9453-706FD4EDEA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47489BBF-6D60-4641-9410-8637B2BFE0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AEDAA6B7-1259-4C5A-85AA-D41522128F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825A1D01-450E-453B-B7C2-C31518B1F4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E89401F5-857E-42A7-B901-423D17AA27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a:extLst>
            <a:ext uri="{FF2B5EF4-FFF2-40B4-BE49-F238E27FC236}">
              <a16:creationId xmlns:a16="http://schemas.microsoft.com/office/drawing/2014/main" id="{E07C895A-8CDC-49A8-B9BD-340298EE95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a:extLst>
            <a:ext uri="{FF2B5EF4-FFF2-40B4-BE49-F238E27FC236}">
              <a16:creationId xmlns:a16="http://schemas.microsoft.com/office/drawing/2014/main" id="{D08881BA-0C4D-4A30-9BB6-D4B9FAFDD2B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a:extLst>
            <a:ext uri="{FF2B5EF4-FFF2-40B4-BE49-F238E27FC236}">
              <a16:creationId xmlns:a16="http://schemas.microsoft.com/office/drawing/2014/main" id="{A0B3F337-1EE7-4C9D-87E0-75C45FDD67E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a:extLst>
            <a:ext uri="{FF2B5EF4-FFF2-40B4-BE49-F238E27FC236}">
              <a16:creationId xmlns:a16="http://schemas.microsoft.com/office/drawing/2014/main" id="{271342FA-12BC-4250-B7B9-31494964A3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a:extLst>
            <a:ext uri="{FF2B5EF4-FFF2-40B4-BE49-F238E27FC236}">
              <a16:creationId xmlns:a16="http://schemas.microsoft.com/office/drawing/2014/main" id="{F4C4FFE9-693C-46D2-92A5-9FFC261B6FA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a:extLst>
            <a:ext uri="{FF2B5EF4-FFF2-40B4-BE49-F238E27FC236}">
              <a16:creationId xmlns:a16="http://schemas.microsoft.com/office/drawing/2014/main" id="{D340536E-076B-466A-9F59-70CB83A24D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a:extLst>
            <a:ext uri="{FF2B5EF4-FFF2-40B4-BE49-F238E27FC236}">
              <a16:creationId xmlns:a16="http://schemas.microsoft.com/office/drawing/2014/main" id="{A7EFD462-C2F1-44A5-BC98-B3E841B6D2A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a:extLst>
            <a:ext uri="{FF2B5EF4-FFF2-40B4-BE49-F238E27FC236}">
              <a16:creationId xmlns:a16="http://schemas.microsoft.com/office/drawing/2014/main" id="{72788AB5-F68D-486B-B2F9-03ADCB8C6EE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a:extLst>
            <a:ext uri="{FF2B5EF4-FFF2-40B4-BE49-F238E27FC236}">
              <a16:creationId xmlns:a16="http://schemas.microsoft.com/office/drawing/2014/main" id="{A9081562-49C5-45D8-B133-69E5FC77BE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a:extLst>
            <a:ext uri="{FF2B5EF4-FFF2-40B4-BE49-F238E27FC236}">
              <a16:creationId xmlns:a16="http://schemas.microsoft.com/office/drawing/2014/main" id="{4376DD8F-3A82-48AE-8870-E87DD15756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a:extLst>
            <a:ext uri="{FF2B5EF4-FFF2-40B4-BE49-F238E27FC236}">
              <a16:creationId xmlns:a16="http://schemas.microsoft.com/office/drawing/2014/main" id="{E1EA7CA0-B2DA-4ABC-A696-1C6C3DF1B3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a:extLst>
            <a:ext uri="{FF2B5EF4-FFF2-40B4-BE49-F238E27FC236}">
              <a16:creationId xmlns:a16="http://schemas.microsoft.com/office/drawing/2014/main" id="{21937E80-8230-4DCC-9DBF-68A8FD50B1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a:extLst>
            <a:ext uri="{FF2B5EF4-FFF2-40B4-BE49-F238E27FC236}">
              <a16:creationId xmlns:a16="http://schemas.microsoft.com/office/drawing/2014/main" id="{642F87B9-A912-4036-949F-8CB9A0F298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20955</xdr:rowOff>
    </xdr:to>
    <xdr:cxnSp macro="">
      <xdr:nvCxnSpPr>
        <xdr:cNvPr id="613" name="直線コネクタ 612">
          <a:extLst>
            <a:ext uri="{FF2B5EF4-FFF2-40B4-BE49-F238E27FC236}">
              <a16:creationId xmlns:a16="http://schemas.microsoft.com/office/drawing/2014/main" id="{048F3C6A-CD07-490E-8F50-285CB1741997}"/>
            </a:ext>
          </a:extLst>
        </xdr:cNvPr>
        <xdr:cNvCxnSpPr/>
      </xdr:nvCxnSpPr>
      <xdr:spPr>
        <a:xfrm flipV="1">
          <a:off x="22160864" y="13274039"/>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614" name="【児童館】&#10;一人当たり面積最小値テキスト">
          <a:extLst>
            <a:ext uri="{FF2B5EF4-FFF2-40B4-BE49-F238E27FC236}">
              <a16:creationId xmlns:a16="http://schemas.microsoft.com/office/drawing/2014/main" id="{AA04F476-9F5A-46D2-8D5E-323737691E55}"/>
            </a:ext>
          </a:extLst>
        </xdr:cNvPr>
        <xdr:cNvSpPr txBox="1"/>
      </xdr:nvSpPr>
      <xdr:spPr>
        <a:xfrm>
          <a:off x="22199600"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615" name="直線コネクタ 614">
          <a:extLst>
            <a:ext uri="{FF2B5EF4-FFF2-40B4-BE49-F238E27FC236}">
              <a16:creationId xmlns:a16="http://schemas.microsoft.com/office/drawing/2014/main" id="{2F9668C2-91B0-4D98-BFBD-6603A9498E8A}"/>
            </a:ext>
          </a:extLst>
        </xdr:cNvPr>
        <xdr:cNvCxnSpPr/>
      </xdr:nvCxnSpPr>
      <xdr:spPr>
        <a:xfrm>
          <a:off x="22072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16" name="【児童館】&#10;一人当たり面積最大値テキスト">
          <a:extLst>
            <a:ext uri="{FF2B5EF4-FFF2-40B4-BE49-F238E27FC236}">
              <a16:creationId xmlns:a16="http://schemas.microsoft.com/office/drawing/2014/main" id="{7C2F5104-0B70-438A-8CCA-9DD0549A5007}"/>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17" name="直線コネクタ 616">
          <a:extLst>
            <a:ext uri="{FF2B5EF4-FFF2-40B4-BE49-F238E27FC236}">
              <a16:creationId xmlns:a16="http://schemas.microsoft.com/office/drawing/2014/main" id="{11BCE6AA-2650-4592-9E4E-CFAF8D0F92EE}"/>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618" name="【児童館】&#10;一人当たり面積平均値テキスト">
          <a:extLst>
            <a:ext uri="{FF2B5EF4-FFF2-40B4-BE49-F238E27FC236}">
              <a16:creationId xmlns:a16="http://schemas.microsoft.com/office/drawing/2014/main" id="{A245F138-F302-4B33-94A1-E72C5688963A}"/>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19" name="フローチャート: 判断 618">
          <a:extLst>
            <a:ext uri="{FF2B5EF4-FFF2-40B4-BE49-F238E27FC236}">
              <a16:creationId xmlns:a16="http://schemas.microsoft.com/office/drawing/2014/main" id="{01E91CF8-C48A-4391-A67F-AF97EBE0AAD7}"/>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160655</xdr:rowOff>
    </xdr:from>
    <xdr:to>
      <xdr:col>112</xdr:col>
      <xdr:colOff>38100</xdr:colOff>
      <xdr:row>85</xdr:row>
      <xdr:rowOff>90805</xdr:rowOff>
    </xdr:to>
    <xdr:sp macro="" textlink="">
      <xdr:nvSpPr>
        <xdr:cNvPr id="620" name="フローチャート: 判断 619">
          <a:extLst>
            <a:ext uri="{FF2B5EF4-FFF2-40B4-BE49-F238E27FC236}">
              <a16:creationId xmlns:a16="http://schemas.microsoft.com/office/drawing/2014/main" id="{711851AB-0CDA-421A-A10F-BA4F11EAD44C}"/>
            </a:ext>
          </a:extLst>
        </xdr:cNvPr>
        <xdr:cNvSpPr/>
      </xdr:nvSpPr>
      <xdr:spPr>
        <a:xfrm>
          <a:off x="21272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84455</xdr:rowOff>
    </xdr:from>
    <xdr:to>
      <xdr:col>107</xdr:col>
      <xdr:colOff>101600</xdr:colOff>
      <xdr:row>85</xdr:row>
      <xdr:rowOff>14605</xdr:rowOff>
    </xdr:to>
    <xdr:sp macro="" textlink="">
      <xdr:nvSpPr>
        <xdr:cNvPr id="621" name="フローチャート: 判断 620">
          <a:extLst>
            <a:ext uri="{FF2B5EF4-FFF2-40B4-BE49-F238E27FC236}">
              <a16:creationId xmlns:a16="http://schemas.microsoft.com/office/drawing/2014/main" id="{F62107AF-BABC-4C3D-9EB7-14F24C79FAD4}"/>
            </a:ext>
          </a:extLst>
        </xdr:cNvPr>
        <xdr:cNvSpPr/>
      </xdr:nvSpPr>
      <xdr:spPr>
        <a:xfrm>
          <a:off x="20383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57786</xdr:rowOff>
    </xdr:from>
    <xdr:to>
      <xdr:col>102</xdr:col>
      <xdr:colOff>165100</xdr:colOff>
      <xdr:row>84</xdr:row>
      <xdr:rowOff>159386</xdr:rowOff>
    </xdr:to>
    <xdr:sp macro="" textlink="">
      <xdr:nvSpPr>
        <xdr:cNvPr id="622" name="フローチャート: 判断 621">
          <a:extLst>
            <a:ext uri="{FF2B5EF4-FFF2-40B4-BE49-F238E27FC236}">
              <a16:creationId xmlns:a16="http://schemas.microsoft.com/office/drawing/2014/main" id="{96F3B057-2915-4109-BCA1-C48C00FF6FF4}"/>
            </a:ext>
          </a:extLst>
        </xdr:cNvPr>
        <xdr:cNvSpPr/>
      </xdr:nvSpPr>
      <xdr:spPr>
        <a:xfrm>
          <a:off x="19494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623" name="フローチャート: 判断 622">
          <a:extLst>
            <a:ext uri="{FF2B5EF4-FFF2-40B4-BE49-F238E27FC236}">
              <a16:creationId xmlns:a16="http://schemas.microsoft.com/office/drawing/2014/main" id="{0DAE388D-F2E1-4D85-94FC-79CE15871FB8}"/>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8ADB7C0-9A06-4E2A-A999-724259B48F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DE2DD0A2-18D1-4420-8E6D-EF96791F11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113484F8-037C-4A69-B260-414D96F2BC0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E2959A9F-FB9D-43CE-8680-7B74A72A75E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418F3111-9BC2-4506-B91E-060B5603AD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629" name="楕円 628">
          <a:extLst>
            <a:ext uri="{FF2B5EF4-FFF2-40B4-BE49-F238E27FC236}">
              <a16:creationId xmlns:a16="http://schemas.microsoft.com/office/drawing/2014/main" id="{125475E2-A0B9-4DEC-94F6-5FC854329C14}"/>
            </a:ext>
          </a:extLst>
        </xdr:cNvPr>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20338</xdr:rowOff>
    </xdr:from>
    <xdr:ext cx="469744" cy="259045"/>
    <xdr:sp macro="" textlink="">
      <xdr:nvSpPr>
        <xdr:cNvPr id="630" name="【児童館】&#10;一人当たり面積該当値テキスト">
          <a:extLst>
            <a:ext uri="{FF2B5EF4-FFF2-40B4-BE49-F238E27FC236}">
              <a16:creationId xmlns:a16="http://schemas.microsoft.com/office/drawing/2014/main" id="{CAC1E736-09F6-4D8C-8E1F-CCFD787527A9}"/>
            </a:ext>
          </a:extLst>
        </xdr:cNvPr>
        <xdr:cNvSpPr txBox="1"/>
      </xdr:nvSpPr>
      <xdr:spPr>
        <a:xfrm>
          <a:off x="22199600" y="1459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107314</xdr:rowOff>
    </xdr:from>
    <xdr:to>
      <xdr:col>112</xdr:col>
      <xdr:colOff>38100</xdr:colOff>
      <xdr:row>86</xdr:row>
      <xdr:rowOff>37464</xdr:rowOff>
    </xdr:to>
    <xdr:sp macro="" textlink="">
      <xdr:nvSpPr>
        <xdr:cNvPr id="631" name="楕円 630">
          <a:extLst>
            <a:ext uri="{FF2B5EF4-FFF2-40B4-BE49-F238E27FC236}">
              <a16:creationId xmlns:a16="http://schemas.microsoft.com/office/drawing/2014/main" id="{326287A2-B9CB-4B2B-9CB2-6D616D7D48AB}"/>
            </a:ext>
          </a:extLst>
        </xdr:cNvPr>
        <xdr:cNvSpPr/>
      </xdr:nvSpPr>
      <xdr:spPr>
        <a:xfrm>
          <a:off x="21272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85</xdr:row>
      <xdr:rowOff>158114</xdr:rowOff>
    </xdr:to>
    <xdr:cxnSp macro="">
      <xdr:nvCxnSpPr>
        <xdr:cNvPr id="632" name="直線コネクタ 631">
          <a:extLst>
            <a:ext uri="{FF2B5EF4-FFF2-40B4-BE49-F238E27FC236}">
              <a16:creationId xmlns:a16="http://schemas.microsoft.com/office/drawing/2014/main" id="{B41927A3-F2A9-4A60-8610-77382C90DE9D}"/>
            </a:ext>
          </a:extLst>
        </xdr:cNvPr>
        <xdr:cNvCxnSpPr/>
      </xdr:nvCxnSpPr>
      <xdr:spPr>
        <a:xfrm flipV="1">
          <a:off x="21323300" y="147294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633" name="楕円 632">
          <a:extLst>
            <a:ext uri="{FF2B5EF4-FFF2-40B4-BE49-F238E27FC236}">
              <a16:creationId xmlns:a16="http://schemas.microsoft.com/office/drawing/2014/main" id="{F0874D1D-B400-4D17-9976-FDF23DFEF573}"/>
            </a:ext>
          </a:extLst>
        </xdr:cNvPr>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158114</xdr:rowOff>
    </xdr:from>
    <xdr:to>
      <xdr:col>111</xdr:col>
      <xdr:colOff>177800</xdr:colOff>
      <xdr:row>85</xdr:row>
      <xdr:rowOff>160020</xdr:rowOff>
    </xdr:to>
    <xdr:cxnSp macro="">
      <xdr:nvCxnSpPr>
        <xdr:cNvPr id="634" name="直線コネクタ 633">
          <a:extLst>
            <a:ext uri="{FF2B5EF4-FFF2-40B4-BE49-F238E27FC236}">
              <a16:creationId xmlns:a16="http://schemas.microsoft.com/office/drawing/2014/main" id="{F17A5FC1-B2E0-4438-AE48-14570CDE826F}"/>
            </a:ext>
          </a:extLst>
        </xdr:cNvPr>
        <xdr:cNvCxnSpPr/>
      </xdr:nvCxnSpPr>
      <xdr:spPr>
        <a:xfrm flipV="1">
          <a:off x="20434300" y="1473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111125</xdr:rowOff>
    </xdr:from>
    <xdr:to>
      <xdr:col>102</xdr:col>
      <xdr:colOff>165100</xdr:colOff>
      <xdr:row>86</xdr:row>
      <xdr:rowOff>41275</xdr:rowOff>
    </xdr:to>
    <xdr:sp macro="" textlink="">
      <xdr:nvSpPr>
        <xdr:cNvPr id="635" name="楕円 634">
          <a:extLst>
            <a:ext uri="{FF2B5EF4-FFF2-40B4-BE49-F238E27FC236}">
              <a16:creationId xmlns:a16="http://schemas.microsoft.com/office/drawing/2014/main" id="{90CE65FB-CE04-4872-A853-23096EE895AD}"/>
            </a:ext>
          </a:extLst>
        </xdr:cNvPr>
        <xdr:cNvSpPr/>
      </xdr:nvSpPr>
      <xdr:spPr>
        <a:xfrm>
          <a:off x="19494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160020</xdr:rowOff>
    </xdr:from>
    <xdr:to>
      <xdr:col>107</xdr:col>
      <xdr:colOff>50800</xdr:colOff>
      <xdr:row>85</xdr:row>
      <xdr:rowOff>161925</xdr:rowOff>
    </xdr:to>
    <xdr:cxnSp macro="">
      <xdr:nvCxnSpPr>
        <xdr:cNvPr id="636" name="直線コネクタ 635">
          <a:extLst>
            <a:ext uri="{FF2B5EF4-FFF2-40B4-BE49-F238E27FC236}">
              <a16:creationId xmlns:a16="http://schemas.microsoft.com/office/drawing/2014/main" id="{05C8EAC1-3194-4B02-8B93-05CA2B4B67D2}"/>
            </a:ext>
          </a:extLst>
        </xdr:cNvPr>
        <xdr:cNvCxnSpPr/>
      </xdr:nvCxnSpPr>
      <xdr:spPr>
        <a:xfrm flipV="1">
          <a:off x="19545300" y="1473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637" name="楕円 636">
          <a:extLst>
            <a:ext uri="{FF2B5EF4-FFF2-40B4-BE49-F238E27FC236}">
              <a16:creationId xmlns:a16="http://schemas.microsoft.com/office/drawing/2014/main" id="{A10F25A5-04A6-4B92-8124-95C187DB7D21}"/>
            </a:ext>
          </a:extLst>
        </xdr:cNvPr>
        <xdr:cNvSpPr/>
      </xdr:nvSpPr>
      <xdr:spPr>
        <a:xfrm>
          <a:off x="18605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160020</xdr:rowOff>
    </xdr:from>
    <xdr:to>
      <xdr:col>102</xdr:col>
      <xdr:colOff>114300</xdr:colOff>
      <xdr:row>85</xdr:row>
      <xdr:rowOff>161925</xdr:rowOff>
    </xdr:to>
    <xdr:cxnSp macro="">
      <xdr:nvCxnSpPr>
        <xdr:cNvPr id="638" name="直線コネクタ 637">
          <a:extLst>
            <a:ext uri="{FF2B5EF4-FFF2-40B4-BE49-F238E27FC236}">
              <a16:creationId xmlns:a16="http://schemas.microsoft.com/office/drawing/2014/main" id="{3226CCD5-F172-40AF-817E-E4BA68CD6B26}"/>
            </a:ext>
          </a:extLst>
        </xdr:cNvPr>
        <xdr:cNvCxnSpPr/>
      </xdr:nvCxnSpPr>
      <xdr:spPr>
        <a:xfrm>
          <a:off x="18656300" y="1473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107332</xdr:rowOff>
    </xdr:from>
    <xdr:ext cx="469744" cy="259045"/>
    <xdr:sp macro="" textlink="">
      <xdr:nvSpPr>
        <xdr:cNvPr id="639" name="n_1aveValue【児童館】&#10;一人当たり面積">
          <a:extLst>
            <a:ext uri="{FF2B5EF4-FFF2-40B4-BE49-F238E27FC236}">
              <a16:creationId xmlns:a16="http://schemas.microsoft.com/office/drawing/2014/main" id="{D24AAC77-D39F-407A-AE75-C0BE17E16941}"/>
            </a:ext>
          </a:extLst>
        </xdr:cNvPr>
        <xdr:cNvSpPr txBox="1"/>
      </xdr:nvSpPr>
      <xdr:spPr>
        <a:xfrm>
          <a:off x="210757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640" name="n_2aveValue【児童館】&#10;一人当たり面積">
          <a:extLst>
            <a:ext uri="{FF2B5EF4-FFF2-40B4-BE49-F238E27FC236}">
              <a16:creationId xmlns:a16="http://schemas.microsoft.com/office/drawing/2014/main" id="{EEB4DB33-41D4-4D2B-9EC9-6718E3E3054B}"/>
            </a:ext>
          </a:extLst>
        </xdr:cNvPr>
        <xdr:cNvSpPr txBox="1"/>
      </xdr:nvSpPr>
      <xdr:spPr>
        <a:xfrm>
          <a:off x="20199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4463</xdr:rowOff>
    </xdr:from>
    <xdr:ext cx="469744" cy="259045"/>
    <xdr:sp macro="" textlink="">
      <xdr:nvSpPr>
        <xdr:cNvPr id="641" name="n_3aveValue【児童館】&#10;一人当たり面積">
          <a:extLst>
            <a:ext uri="{FF2B5EF4-FFF2-40B4-BE49-F238E27FC236}">
              <a16:creationId xmlns:a16="http://schemas.microsoft.com/office/drawing/2014/main" id="{B92C2927-0DC8-4C8A-8207-6CA17BE20E81}"/>
            </a:ext>
          </a:extLst>
        </xdr:cNvPr>
        <xdr:cNvSpPr txBox="1"/>
      </xdr:nvSpPr>
      <xdr:spPr>
        <a:xfrm>
          <a:off x="193104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642" name="n_4aveValue【児童館】&#10;一人当たり面積">
          <a:extLst>
            <a:ext uri="{FF2B5EF4-FFF2-40B4-BE49-F238E27FC236}">
              <a16:creationId xmlns:a16="http://schemas.microsoft.com/office/drawing/2014/main" id="{CEDF6C6D-1627-4C9D-8B01-9330A5C81E59}"/>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28591</xdr:rowOff>
    </xdr:from>
    <xdr:ext cx="469744" cy="259045"/>
    <xdr:sp macro="" textlink="">
      <xdr:nvSpPr>
        <xdr:cNvPr id="643" name="n_1mainValue【児童館】&#10;一人当たり面積">
          <a:extLst>
            <a:ext uri="{FF2B5EF4-FFF2-40B4-BE49-F238E27FC236}">
              <a16:creationId xmlns:a16="http://schemas.microsoft.com/office/drawing/2014/main" id="{108B7793-73B1-4A09-9D6D-94995EB15111}"/>
            </a:ext>
          </a:extLst>
        </xdr:cNvPr>
        <xdr:cNvSpPr txBox="1"/>
      </xdr:nvSpPr>
      <xdr:spPr>
        <a:xfrm>
          <a:off x="21075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30497</xdr:rowOff>
    </xdr:from>
    <xdr:ext cx="469744" cy="259045"/>
    <xdr:sp macro="" textlink="">
      <xdr:nvSpPr>
        <xdr:cNvPr id="644" name="n_2mainValue【児童館】&#10;一人当たり面積">
          <a:extLst>
            <a:ext uri="{FF2B5EF4-FFF2-40B4-BE49-F238E27FC236}">
              <a16:creationId xmlns:a16="http://schemas.microsoft.com/office/drawing/2014/main" id="{64121234-5EA5-46EC-B31E-712B7D312DB0}"/>
            </a:ext>
          </a:extLst>
        </xdr:cNvPr>
        <xdr:cNvSpPr txBox="1"/>
      </xdr:nvSpPr>
      <xdr:spPr>
        <a:xfrm>
          <a:off x="20199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32402</xdr:rowOff>
    </xdr:from>
    <xdr:ext cx="469744" cy="259045"/>
    <xdr:sp macro="" textlink="">
      <xdr:nvSpPr>
        <xdr:cNvPr id="645" name="n_3mainValue【児童館】&#10;一人当たり面積">
          <a:extLst>
            <a:ext uri="{FF2B5EF4-FFF2-40B4-BE49-F238E27FC236}">
              <a16:creationId xmlns:a16="http://schemas.microsoft.com/office/drawing/2014/main" id="{89F54FDB-4FF3-4AC2-B1DB-62C5F4FECC61}"/>
            </a:ext>
          </a:extLst>
        </xdr:cNvPr>
        <xdr:cNvSpPr txBox="1"/>
      </xdr:nvSpPr>
      <xdr:spPr>
        <a:xfrm>
          <a:off x="193104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646" name="n_4mainValue【児童館】&#10;一人当たり面積">
          <a:extLst>
            <a:ext uri="{FF2B5EF4-FFF2-40B4-BE49-F238E27FC236}">
              <a16:creationId xmlns:a16="http://schemas.microsoft.com/office/drawing/2014/main" id="{2C96B8C5-B264-4409-AFDD-A29C579A956F}"/>
            </a:ext>
          </a:extLst>
        </xdr:cNvPr>
        <xdr:cNvSpPr txBox="1"/>
      </xdr:nvSpPr>
      <xdr:spPr>
        <a:xfrm>
          <a:off x="18421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DB7381A3-21D1-46B9-AEF8-322AC74345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A062E43C-6721-4874-87FD-EB360B122E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54DFEF97-4872-45C5-A965-C570AA0D86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9BA1D9E8-DB52-4CAD-BCD4-71AEB3F19E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78612BCB-ADF0-4DD1-9E77-6E135BF486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FE38D736-F784-4C11-9304-45B2CE56FF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4EDA913C-7CC4-4920-BCAF-B244F1229D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80729FE-A4C0-48FD-ABA9-80DBF9B0EB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4546E77B-9743-4A0C-B457-049ED59EE7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2DA43DCC-4905-484C-A838-177BBA1CF1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21E68C84-8F69-407E-B383-7E29A30CBE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FDCD0514-E937-46F3-A8D8-14335D3B095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DFC22937-E5D8-48DD-9596-D6BA1F0A0E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0355DC47-5EFC-4F25-9F6F-D5E63484104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80F4F013-73C1-4FEF-9EDB-D4D3B59B46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090BF20A-3F4C-4966-8B5D-3672613F5DE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9F080B0F-3340-4659-B331-A99F07707D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06173718-6AD9-4E6C-86F7-E6C8AD4DF1D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2E4BF438-1081-4976-A031-3C244C017B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EFB383E1-02D5-4DEB-91B8-A2099EE9D9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D6914E87-861A-486F-A144-910D1A9CA88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1BE3B1E4-0055-4609-8583-E4774CB306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BA43B9F5-616F-4546-B595-BDC065ED63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5D8CEEAE-208A-4C30-A1BF-380C524855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FAA44D6D-7F96-4731-A396-BC475598CE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421595A3-3DD7-40A5-83A7-CFDD481A9B65}"/>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91D4AC93-FA4F-4351-8EDB-F7F091C4016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5DA14FC1-915E-4253-9539-9EA16C295A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75" name="【公民館】&#10;有形固定資産減価償却率最大値テキスト">
          <a:extLst>
            <a:ext uri="{FF2B5EF4-FFF2-40B4-BE49-F238E27FC236}">
              <a16:creationId xmlns:a16="http://schemas.microsoft.com/office/drawing/2014/main" id="{676D89CD-B536-4A63-814B-0F1A575063EF}"/>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76" name="直線コネクタ 675">
          <a:extLst>
            <a:ext uri="{FF2B5EF4-FFF2-40B4-BE49-F238E27FC236}">
              <a16:creationId xmlns:a16="http://schemas.microsoft.com/office/drawing/2014/main" id="{901B7C3B-7929-43DC-9879-0F92F7D42B7E}"/>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124658</xdr:rowOff>
    </xdr:from>
    <xdr:ext cx="405111" cy="259045"/>
    <xdr:sp macro="" textlink="">
      <xdr:nvSpPr>
        <xdr:cNvPr id="677" name="【公民館】&#10;有形固定資産減価償却率平均値テキスト">
          <a:extLst>
            <a:ext uri="{FF2B5EF4-FFF2-40B4-BE49-F238E27FC236}">
              <a16:creationId xmlns:a16="http://schemas.microsoft.com/office/drawing/2014/main" id="{56A15E59-3E98-4914-90BA-C8F4510A4AAE}"/>
            </a:ext>
          </a:extLst>
        </xdr:cNvPr>
        <xdr:cNvSpPr txBox="1"/>
      </xdr:nvSpPr>
      <xdr:spPr>
        <a:xfrm>
          <a:off x="16357600" y="1812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8" name="フローチャート: 判断 677">
          <a:extLst>
            <a:ext uri="{FF2B5EF4-FFF2-40B4-BE49-F238E27FC236}">
              <a16:creationId xmlns:a16="http://schemas.microsoft.com/office/drawing/2014/main" id="{17D9E50A-80B0-4B8E-97F4-C81A41DDA8EE}"/>
            </a:ext>
          </a:extLst>
        </xdr:cNvPr>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679" name="フローチャート: 判断 678">
          <a:extLst>
            <a:ext uri="{FF2B5EF4-FFF2-40B4-BE49-F238E27FC236}">
              <a16:creationId xmlns:a16="http://schemas.microsoft.com/office/drawing/2014/main" id="{4D5BF5B2-5690-4469-9890-9353120BBD12}"/>
            </a:ext>
          </a:extLst>
        </xdr:cNvPr>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680" name="フローチャート: 判断 679">
          <a:extLst>
            <a:ext uri="{FF2B5EF4-FFF2-40B4-BE49-F238E27FC236}">
              <a16:creationId xmlns:a16="http://schemas.microsoft.com/office/drawing/2014/main" id="{60F0700F-D396-4394-A2C2-AEBFE332B466}"/>
            </a:ext>
          </a:extLst>
        </xdr:cNvPr>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681" name="フローチャート: 判断 680">
          <a:extLst>
            <a:ext uri="{FF2B5EF4-FFF2-40B4-BE49-F238E27FC236}">
              <a16:creationId xmlns:a16="http://schemas.microsoft.com/office/drawing/2014/main" id="{9DFDD767-B986-4128-8A5E-155BAE17CC71}"/>
            </a:ext>
          </a:extLst>
        </xdr:cNvPr>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682" name="フローチャート: 判断 681">
          <a:extLst>
            <a:ext uri="{FF2B5EF4-FFF2-40B4-BE49-F238E27FC236}">
              <a16:creationId xmlns:a16="http://schemas.microsoft.com/office/drawing/2014/main" id="{01A632F6-22C5-4FEA-BD60-A1E3D723833F}"/>
            </a:ext>
          </a:extLst>
        </xdr:cNvPr>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037646C-85AE-44F0-B122-794A518449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2A550F4-0D35-4C6A-95FB-A1239BD527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73583E5-FF76-4431-AE3D-59A378FF96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16ECDEB-0E34-48A5-B5CF-5221FC68F7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E19B75D6-319E-455E-818D-AD29A8DD8C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88" name="楕円 687">
          <a:extLst>
            <a:ext uri="{FF2B5EF4-FFF2-40B4-BE49-F238E27FC236}">
              <a16:creationId xmlns:a16="http://schemas.microsoft.com/office/drawing/2014/main" id="{C49022CF-9FE8-4A18-B10B-132FACA81A59}"/>
            </a:ext>
          </a:extLst>
        </xdr:cNvPr>
        <xdr:cNvSpPr/>
      </xdr:nvSpPr>
      <xdr:spPr>
        <a:xfrm>
          <a:off x="16268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9089</xdr:rowOff>
    </xdr:from>
    <xdr:ext cx="405111" cy="259045"/>
    <xdr:sp macro="" textlink="">
      <xdr:nvSpPr>
        <xdr:cNvPr id="689" name="【公民館】&#10;有形固定資産減価償却率該当値テキスト">
          <a:extLst>
            <a:ext uri="{FF2B5EF4-FFF2-40B4-BE49-F238E27FC236}">
              <a16:creationId xmlns:a16="http://schemas.microsoft.com/office/drawing/2014/main" id="{5FFD4F36-F813-4269-86E1-E30D7FD63A4D}"/>
            </a:ext>
          </a:extLst>
        </xdr:cNvPr>
        <xdr:cNvSpPr txBox="1"/>
      </xdr:nvSpPr>
      <xdr:spPr>
        <a:xfrm>
          <a:off x="16357600" y="1766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xdr:rowOff>
    </xdr:from>
    <xdr:to>
      <xdr:col>81</xdr:col>
      <xdr:colOff>101600</xdr:colOff>
      <xdr:row>107</xdr:row>
      <xdr:rowOff>117202</xdr:rowOff>
    </xdr:to>
    <xdr:sp macro="" textlink="">
      <xdr:nvSpPr>
        <xdr:cNvPr id="690" name="楕円 689">
          <a:extLst>
            <a:ext uri="{FF2B5EF4-FFF2-40B4-BE49-F238E27FC236}">
              <a16:creationId xmlns:a16="http://schemas.microsoft.com/office/drawing/2014/main" id="{F51E1414-9C08-4D61-9EF0-1BEEAA207535}"/>
            </a:ext>
          </a:extLst>
        </xdr:cNvPr>
        <xdr:cNvSpPr/>
      </xdr:nvSpPr>
      <xdr:spPr>
        <a:xfrm>
          <a:off x="15430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107</xdr:row>
      <xdr:rowOff>66402</xdr:rowOff>
    </xdr:to>
    <xdr:cxnSp macro="">
      <xdr:nvCxnSpPr>
        <xdr:cNvPr id="691" name="直線コネクタ 690">
          <a:extLst>
            <a:ext uri="{FF2B5EF4-FFF2-40B4-BE49-F238E27FC236}">
              <a16:creationId xmlns:a16="http://schemas.microsoft.com/office/drawing/2014/main" id="{3E1F60F5-2733-4A63-8EE8-5A2A41CA60CE}"/>
            </a:ext>
          </a:extLst>
        </xdr:cNvPr>
        <xdr:cNvCxnSpPr/>
      </xdr:nvCxnSpPr>
      <xdr:spPr>
        <a:xfrm flipV="1">
          <a:off x="15481300" y="17867812"/>
          <a:ext cx="838200" cy="5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154395</xdr:rowOff>
    </xdr:from>
    <xdr:to>
      <xdr:col>76</xdr:col>
      <xdr:colOff>165100</xdr:colOff>
      <xdr:row>107</xdr:row>
      <xdr:rowOff>84545</xdr:rowOff>
    </xdr:to>
    <xdr:sp macro="" textlink="">
      <xdr:nvSpPr>
        <xdr:cNvPr id="692" name="楕円 691">
          <a:extLst>
            <a:ext uri="{FF2B5EF4-FFF2-40B4-BE49-F238E27FC236}">
              <a16:creationId xmlns:a16="http://schemas.microsoft.com/office/drawing/2014/main" id="{ACE317D7-8422-40A2-9D80-FBC26FA18803}"/>
            </a:ext>
          </a:extLst>
        </xdr:cNvPr>
        <xdr:cNvSpPr/>
      </xdr:nvSpPr>
      <xdr:spPr>
        <a:xfrm>
          <a:off x="14541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33745</xdr:rowOff>
    </xdr:from>
    <xdr:to>
      <xdr:col>81</xdr:col>
      <xdr:colOff>50800</xdr:colOff>
      <xdr:row>107</xdr:row>
      <xdr:rowOff>66402</xdr:rowOff>
    </xdr:to>
    <xdr:cxnSp macro="">
      <xdr:nvCxnSpPr>
        <xdr:cNvPr id="693" name="直線コネクタ 692">
          <a:extLst>
            <a:ext uri="{FF2B5EF4-FFF2-40B4-BE49-F238E27FC236}">
              <a16:creationId xmlns:a16="http://schemas.microsoft.com/office/drawing/2014/main" id="{0EA64D99-03C1-49B5-B03E-C08DC3DCCB56}"/>
            </a:ext>
          </a:extLst>
        </xdr:cNvPr>
        <xdr:cNvCxnSpPr/>
      </xdr:nvCxnSpPr>
      <xdr:spPr>
        <a:xfrm>
          <a:off x="14592300" y="183788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694" name="楕円 693">
          <a:extLst>
            <a:ext uri="{FF2B5EF4-FFF2-40B4-BE49-F238E27FC236}">
              <a16:creationId xmlns:a16="http://schemas.microsoft.com/office/drawing/2014/main" id="{F2E2080D-22B4-4412-BF1D-C38C19F66198}"/>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33745</xdr:rowOff>
    </xdr:to>
    <xdr:cxnSp macro="">
      <xdr:nvCxnSpPr>
        <xdr:cNvPr id="695" name="直線コネクタ 694">
          <a:extLst>
            <a:ext uri="{FF2B5EF4-FFF2-40B4-BE49-F238E27FC236}">
              <a16:creationId xmlns:a16="http://schemas.microsoft.com/office/drawing/2014/main" id="{F6BCC3B7-859F-4928-B249-33D06C4A5C79}"/>
            </a:ext>
          </a:extLst>
        </xdr:cNvPr>
        <xdr:cNvCxnSpPr/>
      </xdr:nvCxnSpPr>
      <xdr:spPr>
        <a:xfrm>
          <a:off x="13703300" y="183511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696" name="楕円 695">
          <a:extLst>
            <a:ext uri="{FF2B5EF4-FFF2-40B4-BE49-F238E27FC236}">
              <a16:creationId xmlns:a16="http://schemas.microsoft.com/office/drawing/2014/main" id="{070DD2BE-08DC-43E0-9B66-1EBA6CC90767}"/>
            </a:ext>
          </a:extLst>
        </xdr:cNvPr>
        <xdr:cNvSpPr/>
      </xdr:nvSpPr>
      <xdr:spPr>
        <a:xfrm>
          <a:off x="1276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xdr:rowOff>
    </xdr:from>
    <xdr:to>
      <xdr:col>71</xdr:col>
      <xdr:colOff>177800</xdr:colOff>
      <xdr:row>107</xdr:row>
      <xdr:rowOff>15784</xdr:rowOff>
    </xdr:to>
    <xdr:cxnSp macro="">
      <xdr:nvCxnSpPr>
        <xdr:cNvPr id="697" name="直線コネクタ 696">
          <a:extLst>
            <a:ext uri="{FF2B5EF4-FFF2-40B4-BE49-F238E27FC236}">
              <a16:creationId xmlns:a16="http://schemas.microsoft.com/office/drawing/2014/main" id="{E4CAE44B-A780-4CB3-A9CE-DF2F2A27C453}"/>
            </a:ext>
          </a:extLst>
        </xdr:cNvPr>
        <xdr:cNvCxnSpPr/>
      </xdr:nvCxnSpPr>
      <xdr:spPr>
        <a:xfrm flipV="1">
          <a:off x="12814300" y="183511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128832</xdr:rowOff>
    </xdr:from>
    <xdr:ext cx="405111" cy="259045"/>
    <xdr:sp macro="" textlink="">
      <xdr:nvSpPr>
        <xdr:cNvPr id="698" name="n_1aveValue【公民館】&#10;有形固定資産減価償却率">
          <a:extLst>
            <a:ext uri="{FF2B5EF4-FFF2-40B4-BE49-F238E27FC236}">
              <a16:creationId xmlns:a16="http://schemas.microsoft.com/office/drawing/2014/main" id="{F25B1CEC-0F1D-4931-A06E-84C3E1E1B5AB}"/>
            </a:ext>
          </a:extLst>
        </xdr:cNvPr>
        <xdr:cNvSpPr txBox="1"/>
      </xdr:nvSpPr>
      <xdr:spPr>
        <a:xfrm>
          <a:off x="152660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138628</xdr:rowOff>
    </xdr:from>
    <xdr:ext cx="405111" cy="259045"/>
    <xdr:sp macro="" textlink="">
      <xdr:nvSpPr>
        <xdr:cNvPr id="699" name="n_2aveValue【公民館】&#10;有形固定資産減価償却率">
          <a:extLst>
            <a:ext uri="{FF2B5EF4-FFF2-40B4-BE49-F238E27FC236}">
              <a16:creationId xmlns:a16="http://schemas.microsoft.com/office/drawing/2014/main" id="{A94DC1AE-D83B-4515-86BF-CAE1617C4682}"/>
            </a:ext>
          </a:extLst>
        </xdr:cNvPr>
        <xdr:cNvSpPr txBox="1"/>
      </xdr:nvSpPr>
      <xdr:spPr>
        <a:xfrm>
          <a:off x="14389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700" name="n_3aveValue【公民館】&#10;有形固定資産減価償却率">
          <a:extLst>
            <a:ext uri="{FF2B5EF4-FFF2-40B4-BE49-F238E27FC236}">
              <a16:creationId xmlns:a16="http://schemas.microsoft.com/office/drawing/2014/main" id="{79725143-0414-48C5-B846-2D046DDADF45}"/>
            </a:ext>
          </a:extLst>
        </xdr:cNvPr>
        <xdr:cNvSpPr txBox="1"/>
      </xdr:nvSpPr>
      <xdr:spPr>
        <a:xfrm>
          <a:off x="13500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701" name="n_4aveValue【公民館】&#10;有形固定資産減価償却率">
          <a:extLst>
            <a:ext uri="{FF2B5EF4-FFF2-40B4-BE49-F238E27FC236}">
              <a16:creationId xmlns:a16="http://schemas.microsoft.com/office/drawing/2014/main" id="{21E616F1-AA44-4E1F-AD00-9B1C0D34840A}"/>
            </a:ext>
          </a:extLst>
        </xdr:cNvPr>
        <xdr:cNvSpPr txBox="1"/>
      </xdr:nvSpPr>
      <xdr:spPr>
        <a:xfrm>
          <a:off x="12611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108329</xdr:rowOff>
    </xdr:from>
    <xdr:ext cx="405111" cy="259045"/>
    <xdr:sp macro="" textlink="">
      <xdr:nvSpPr>
        <xdr:cNvPr id="702" name="n_1mainValue【公民館】&#10;有形固定資産減価償却率">
          <a:extLst>
            <a:ext uri="{FF2B5EF4-FFF2-40B4-BE49-F238E27FC236}">
              <a16:creationId xmlns:a16="http://schemas.microsoft.com/office/drawing/2014/main" id="{7BB2A4C3-42AB-4BEF-B77A-226D7E834B2A}"/>
            </a:ext>
          </a:extLst>
        </xdr:cNvPr>
        <xdr:cNvSpPr txBox="1"/>
      </xdr:nvSpPr>
      <xdr:spPr>
        <a:xfrm>
          <a:off x="152660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75672</xdr:rowOff>
    </xdr:from>
    <xdr:ext cx="405111" cy="259045"/>
    <xdr:sp macro="" textlink="">
      <xdr:nvSpPr>
        <xdr:cNvPr id="703" name="n_2mainValue【公民館】&#10;有形固定資産減価償却率">
          <a:extLst>
            <a:ext uri="{FF2B5EF4-FFF2-40B4-BE49-F238E27FC236}">
              <a16:creationId xmlns:a16="http://schemas.microsoft.com/office/drawing/2014/main" id="{D5D3FFAE-505E-44C2-BAB8-EAFCD90D85AE}"/>
            </a:ext>
          </a:extLst>
        </xdr:cNvPr>
        <xdr:cNvSpPr txBox="1"/>
      </xdr:nvSpPr>
      <xdr:spPr>
        <a:xfrm>
          <a:off x="14389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704" name="n_3mainValue【公民館】&#10;有形固定資産減価償却率">
          <a:extLst>
            <a:ext uri="{FF2B5EF4-FFF2-40B4-BE49-F238E27FC236}">
              <a16:creationId xmlns:a16="http://schemas.microsoft.com/office/drawing/2014/main" id="{3D669B2F-6057-4F4B-A67B-CF6B32EB6CE1}"/>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705" name="n_4mainValue【公民館】&#10;有形固定資産減価償却率">
          <a:extLst>
            <a:ext uri="{FF2B5EF4-FFF2-40B4-BE49-F238E27FC236}">
              <a16:creationId xmlns:a16="http://schemas.microsoft.com/office/drawing/2014/main" id="{724E136F-740C-4C41-BF9A-7CC83B966C63}"/>
            </a:ext>
          </a:extLst>
        </xdr:cNvPr>
        <xdr:cNvSpPr txBox="1"/>
      </xdr:nvSpPr>
      <xdr:spPr>
        <a:xfrm>
          <a:off x="12611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72D22F7E-9712-47EB-8A27-FCA4B0D083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81185AC5-DDA2-4E3E-A584-E11227CB76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1B28C0FC-12CE-42AE-BCC9-1C628DB037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19B7E025-413E-4DB3-8006-42E04D9CA1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3FE8E6AE-713B-4AFD-A5F4-4A9A4972CB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D8E2CF00-AA4C-4DC7-B7DD-0900331B66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343721B1-9D2C-46DB-A843-E51A924911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623190E4-5065-4F93-A83D-93607D257F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C4F7B843-2302-4119-9318-E13949B926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186E7FC6-9344-49B6-80D5-7C39F37E22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6BE3EEB2-CEC5-483F-A20D-63EF1232D4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ACF96457-D78E-4231-BFA9-511EA5C016D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5F8173B1-0729-4A81-AD24-FDDC0A6086C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8B7D5A54-B570-466A-A6F8-42201BDEC7E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FDFCD0FB-D9AD-4167-ABFD-F0EDB93104B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B1EAE8EA-DB0F-48C8-BA62-F818BD41CAD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DADA3EC7-9D72-4359-AFA8-E8D84FB24F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9351F728-D05D-4A30-BE4E-4CF583FA60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D1FAB69A-BEDE-40E3-9C1D-3B560D23B6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FE084DF6-AA44-4FFF-BBB5-F2D80698FB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05DA12F-DAD7-45F9-BD01-6395EB1112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F3F9B2EE-DE42-4812-B098-37DA1078BC9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A6DE9C67-1602-4B47-A822-0526EB0A9F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729" name="直線コネクタ 728">
          <a:extLst>
            <a:ext uri="{FF2B5EF4-FFF2-40B4-BE49-F238E27FC236}">
              <a16:creationId xmlns:a16="http://schemas.microsoft.com/office/drawing/2014/main" id="{E58C9CE9-8046-439A-A5A8-67C38120A951}"/>
            </a:ext>
          </a:extLst>
        </xdr:cNvPr>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730" name="【公民館】&#10;一人当たり面積最小値テキスト">
          <a:extLst>
            <a:ext uri="{FF2B5EF4-FFF2-40B4-BE49-F238E27FC236}">
              <a16:creationId xmlns:a16="http://schemas.microsoft.com/office/drawing/2014/main" id="{9B131A72-7C99-4011-A415-164F85AC791C}"/>
            </a:ext>
          </a:extLst>
        </xdr:cNvPr>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731" name="直線コネクタ 730">
          <a:extLst>
            <a:ext uri="{FF2B5EF4-FFF2-40B4-BE49-F238E27FC236}">
              <a16:creationId xmlns:a16="http://schemas.microsoft.com/office/drawing/2014/main" id="{559356CF-8F7B-4CBF-978D-1074E78A348E}"/>
            </a:ext>
          </a:extLst>
        </xdr:cNvPr>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732" name="【公民館】&#10;一人当たり面積最大値テキスト">
          <a:extLst>
            <a:ext uri="{FF2B5EF4-FFF2-40B4-BE49-F238E27FC236}">
              <a16:creationId xmlns:a16="http://schemas.microsoft.com/office/drawing/2014/main" id="{D57121D4-221A-49B6-B400-F8FFD8D92922}"/>
            </a:ext>
          </a:extLst>
        </xdr:cNvPr>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733" name="直線コネクタ 732">
          <a:extLst>
            <a:ext uri="{FF2B5EF4-FFF2-40B4-BE49-F238E27FC236}">
              <a16:creationId xmlns:a16="http://schemas.microsoft.com/office/drawing/2014/main" id="{B4A20D73-DEEC-40C6-BE59-2A39EEA2CD69}"/>
            </a:ext>
          </a:extLst>
        </xdr:cNvPr>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88219</xdr:rowOff>
    </xdr:from>
    <xdr:ext cx="469744" cy="259045"/>
    <xdr:sp macro="" textlink="">
      <xdr:nvSpPr>
        <xdr:cNvPr id="734" name="【公民館】&#10;一人当たり面積平均値テキスト">
          <a:extLst>
            <a:ext uri="{FF2B5EF4-FFF2-40B4-BE49-F238E27FC236}">
              <a16:creationId xmlns:a16="http://schemas.microsoft.com/office/drawing/2014/main" id="{56757747-1543-4F00-B2E4-56821E454FEE}"/>
            </a:ext>
          </a:extLst>
        </xdr:cNvPr>
        <xdr:cNvSpPr txBox="1"/>
      </xdr:nvSpPr>
      <xdr:spPr>
        <a:xfrm>
          <a:off x="22199600" y="18433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735" name="フローチャート: 判断 734">
          <a:extLst>
            <a:ext uri="{FF2B5EF4-FFF2-40B4-BE49-F238E27FC236}">
              <a16:creationId xmlns:a16="http://schemas.microsoft.com/office/drawing/2014/main" id="{D22A5F38-FDFE-4C95-A437-04E6D311BD3F}"/>
            </a:ext>
          </a:extLst>
        </xdr:cNvPr>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736" name="フローチャート: 判断 735">
          <a:extLst>
            <a:ext uri="{FF2B5EF4-FFF2-40B4-BE49-F238E27FC236}">
              <a16:creationId xmlns:a16="http://schemas.microsoft.com/office/drawing/2014/main" id="{03F176EC-E01E-432A-B833-0B69FC8A5D2B}"/>
            </a:ext>
          </a:extLst>
        </xdr:cNvPr>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737" name="フローチャート: 判断 736">
          <a:extLst>
            <a:ext uri="{FF2B5EF4-FFF2-40B4-BE49-F238E27FC236}">
              <a16:creationId xmlns:a16="http://schemas.microsoft.com/office/drawing/2014/main" id="{FE9BCC66-8FB0-4FA8-BF27-5D580FB9C738}"/>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738" name="フローチャート: 判断 737">
          <a:extLst>
            <a:ext uri="{FF2B5EF4-FFF2-40B4-BE49-F238E27FC236}">
              <a16:creationId xmlns:a16="http://schemas.microsoft.com/office/drawing/2014/main" id="{61BBACC3-F7F7-42A7-9BA1-D03D71568C0E}"/>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739" name="フローチャート: 判断 738">
          <a:extLst>
            <a:ext uri="{FF2B5EF4-FFF2-40B4-BE49-F238E27FC236}">
              <a16:creationId xmlns:a16="http://schemas.microsoft.com/office/drawing/2014/main" id="{776AE74B-B388-4A22-907B-BB656A062183}"/>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70288E0-61BA-4EA0-AA68-4071E4BB14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4E88BA0-11B4-4CCC-8CD4-3AF7D12F7B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153AA29-641F-4F78-A7CA-9633979F17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5E0F621-3D52-4C27-863B-487126D015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1CD664A6-26A5-49A7-ABA5-20934C1CDB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82741</xdr:rowOff>
    </xdr:from>
    <xdr:to>
      <xdr:col>116</xdr:col>
      <xdr:colOff>114300</xdr:colOff>
      <xdr:row>107</xdr:row>
      <xdr:rowOff>12891</xdr:rowOff>
    </xdr:to>
    <xdr:sp macro="" textlink="">
      <xdr:nvSpPr>
        <xdr:cNvPr id="745" name="楕円 744">
          <a:extLst>
            <a:ext uri="{FF2B5EF4-FFF2-40B4-BE49-F238E27FC236}">
              <a16:creationId xmlns:a16="http://schemas.microsoft.com/office/drawing/2014/main" id="{9E3C5EA2-1FA0-484B-AAB3-2F0EAE39C2BC}"/>
            </a:ext>
          </a:extLst>
        </xdr:cNvPr>
        <xdr:cNvSpPr/>
      </xdr:nvSpPr>
      <xdr:spPr>
        <a:xfrm>
          <a:off x="22110700" y="182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105618</xdr:rowOff>
    </xdr:from>
    <xdr:ext cx="469744" cy="259045"/>
    <xdr:sp macro="" textlink="">
      <xdr:nvSpPr>
        <xdr:cNvPr id="746" name="【公民館】&#10;一人当たり面積該当値テキスト">
          <a:extLst>
            <a:ext uri="{FF2B5EF4-FFF2-40B4-BE49-F238E27FC236}">
              <a16:creationId xmlns:a16="http://schemas.microsoft.com/office/drawing/2014/main" id="{A4B7E6EA-A827-4B3B-9684-5AB09C3B15F2}"/>
            </a:ext>
          </a:extLst>
        </xdr:cNvPr>
        <xdr:cNvSpPr txBox="1"/>
      </xdr:nvSpPr>
      <xdr:spPr>
        <a:xfrm>
          <a:off x="22199600" y="181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86550</xdr:rowOff>
    </xdr:from>
    <xdr:to>
      <xdr:col>112</xdr:col>
      <xdr:colOff>38100</xdr:colOff>
      <xdr:row>107</xdr:row>
      <xdr:rowOff>16700</xdr:rowOff>
    </xdr:to>
    <xdr:sp macro="" textlink="">
      <xdr:nvSpPr>
        <xdr:cNvPr id="747" name="楕円 746">
          <a:extLst>
            <a:ext uri="{FF2B5EF4-FFF2-40B4-BE49-F238E27FC236}">
              <a16:creationId xmlns:a16="http://schemas.microsoft.com/office/drawing/2014/main" id="{1CD1B457-5A69-441E-9215-32F6B211D7C3}"/>
            </a:ext>
          </a:extLst>
        </xdr:cNvPr>
        <xdr:cNvSpPr/>
      </xdr:nvSpPr>
      <xdr:spPr>
        <a:xfrm>
          <a:off x="21272500" y="1826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133541</xdr:rowOff>
    </xdr:from>
    <xdr:to>
      <xdr:col>116</xdr:col>
      <xdr:colOff>63500</xdr:colOff>
      <xdr:row>106</xdr:row>
      <xdr:rowOff>137350</xdr:rowOff>
    </xdr:to>
    <xdr:cxnSp macro="">
      <xdr:nvCxnSpPr>
        <xdr:cNvPr id="748" name="直線コネクタ 747">
          <a:extLst>
            <a:ext uri="{FF2B5EF4-FFF2-40B4-BE49-F238E27FC236}">
              <a16:creationId xmlns:a16="http://schemas.microsoft.com/office/drawing/2014/main" id="{9533FF4B-81B3-4698-B497-DCC4C34EA4B9}"/>
            </a:ext>
          </a:extLst>
        </xdr:cNvPr>
        <xdr:cNvCxnSpPr/>
      </xdr:nvCxnSpPr>
      <xdr:spPr>
        <a:xfrm flipV="1">
          <a:off x="21323300" y="1830724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92838</xdr:rowOff>
    </xdr:from>
    <xdr:to>
      <xdr:col>107</xdr:col>
      <xdr:colOff>101600</xdr:colOff>
      <xdr:row>107</xdr:row>
      <xdr:rowOff>22988</xdr:rowOff>
    </xdr:to>
    <xdr:sp macro="" textlink="">
      <xdr:nvSpPr>
        <xdr:cNvPr id="749" name="楕円 748">
          <a:extLst>
            <a:ext uri="{FF2B5EF4-FFF2-40B4-BE49-F238E27FC236}">
              <a16:creationId xmlns:a16="http://schemas.microsoft.com/office/drawing/2014/main" id="{DC3DFF5A-5997-45E7-BC7A-F827C8B0CC50}"/>
            </a:ext>
          </a:extLst>
        </xdr:cNvPr>
        <xdr:cNvSpPr/>
      </xdr:nvSpPr>
      <xdr:spPr>
        <a:xfrm>
          <a:off x="20383500" y="182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137350</xdr:rowOff>
    </xdr:from>
    <xdr:to>
      <xdr:col>111</xdr:col>
      <xdr:colOff>177800</xdr:colOff>
      <xdr:row>106</xdr:row>
      <xdr:rowOff>143638</xdr:rowOff>
    </xdr:to>
    <xdr:cxnSp macro="">
      <xdr:nvCxnSpPr>
        <xdr:cNvPr id="750" name="直線コネクタ 749">
          <a:extLst>
            <a:ext uri="{FF2B5EF4-FFF2-40B4-BE49-F238E27FC236}">
              <a16:creationId xmlns:a16="http://schemas.microsoft.com/office/drawing/2014/main" id="{F2F5FB1C-A921-4B4E-8D6F-FCC0BA20A07B}"/>
            </a:ext>
          </a:extLst>
        </xdr:cNvPr>
        <xdr:cNvCxnSpPr/>
      </xdr:nvCxnSpPr>
      <xdr:spPr>
        <a:xfrm flipV="1">
          <a:off x="20434300" y="183110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95314</xdr:rowOff>
    </xdr:from>
    <xdr:to>
      <xdr:col>102</xdr:col>
      <xdr:colOff>165100</xdr:colOff>
      <xdr:row>107</xdr:row>
      <xdr:rowOff>25464</xdr:rowOff>
    </xdr:to>
    <xdr:sp macro="" textlink="">
      <xdr:nvSpPr>
        <xdr:cNvPr id="751" name="楕円 750">
          <a:extLst>
            <a:ext uri="{FF2B5EF4-FFF2-40B4-BE49-F238E27FC236}">
              <a16:creationId xmlns:a16="http://schemas.microsoft.com/office/drawing/2014/main" id="{DAC40813-459D-4331-B925-8CADA35C75EF}"/>
            </a:ext>
          </a:extLst>
        </xdr:cNvPr>
        <xdr:cNvSpPr/>
      </xdr:nvSpPr>
      <xdr:spPr>
        <a:xfrm>
          <a:off x="19494500" y="182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143638</xdr:rowOff>
    </xdr:from>
    <xdr:to>
      <xdr:col>107</xdr:col>
      <xdr:colOff>50800</xdr:colOff>
      <xdr:row>106</xdr:row>
      <xdr:rowOff>146114</xdr:rowOff>
    </xdr:to>
    <xdr:cxnSp macro="">
      <xdr:nvCxnSpPr>
        <xdr:cNvPr id="752" name="直線コネクタ 751">
          <a:extLst>
            <a:ext uri="{FF2B5EF4-FFF2-40B4-BE49-F238E27FC236}">
              <a16:creationId xmlns:a16="http://schemas.microsoft.com/office/drawing/2014/main" id="{D3693714-2E9B-4A00-B4E8-CD4F0C91A01E}"/>
            </a:ext>
          </a:extLst>
        </xdr:cNvPr>
        <xdr:cNvCxnSpPr/>
      </xdr:nvCxnSpPr>
      <xdr:spPr>
        <a:xfrm flipV="1">
          <a:off x="19545300" y="1831733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90932</xdr:rowOff>
    </xdr:from>
    <xdr:to>
      <xdr:col>98</xdr:col>
      <xdr:colOff>38100</xdr:colOff>
      <xdr:row>107</xdr:row>
      <xdr:rowOff>21082</xdr:rowOff>
    </xdr:to>
    <xdr:sp macro="" textlink="">
      <xdr:nvSpPr>
        <xdr:cNvPr id="753" name="楕円 752">
          <a:extLst>
            <a:ext uri="{FF2B5EF4-FFF2-40B4-BE49-F238E27FC236}">
              <a16:creationId xmlns:a16="http://schemas.microsoft.com/office/drawing/2014/main" id="{2BC407E4-9820-43E0-83CA-C1B24274C4D9}"/>
            </a:ext>
          </a:extLst>
        </xdr:cNvPr>
        <xdr:cNvSpPr/>
      </xdr:nvSpPr>
      <xdr:spPr>
        <a:xfrm>
          <a:off x="18605500" y="182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141732</xdr:rowOff>
    </xdr:from>
    <xdr:to>
      <xdr:col>102</xdr:col>
      <xdr:colOff>114300</xdr:colOff>
      <xdr:row>106</xdr:row>
      <xdr:rowOff>146114</xdr:rowOff>
    </xdr:to>
    <xdr:cxnSp macro="">
      <xdr:nvCxnSpPr>
        <xdr:cNvPr id="754" name="直線コネクタ 753">
          <a:extLst>
            <a:ext uri="{FF2B5EF4-FFF2-40B4-BE49-F238E27FC236}">
              <a16:creationId xmlns:a16="http://schemas.microsoft.com/office/drawing/2014/main" id="{0D6CF65A-7DC9-4A3B-AB91-0FD1B4609FA7}"/>
            </a:ext>
          </a:extLst>
        </xdr:cNvPr>
        <xdr:cNvCxnSpPr/>
      </xdr:nvCxnSpPr>
      <xdr:spPr>
        <a:xfrm>
          <a:off x="18656300" y="1831543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30497</xdr:rowOff>
    </xdr:from>
    <xdr:ext cx="469744" cy="259045"/>
    <xdr:sp macro="" textlink="">
      <xdr:nvSpPr>
        <xdr:cNvPr id="755" name="n_1aveValue【公民館】&#10;一人当たり面積">
          <a:extLst>
            <a:ext uri="{FF2B5EF4-FFF2-40B4-BE49-F238E27FC236}">
              <a16:creationId xmlns:a16="http://schemas.microsoft.com/office/drawing/2014/main" id="{6FACAFF9-2AA2-47B5-A8A1-992F46C8B77E}"/>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37165</xdr:rowOff>
    </xdr:from>
    <xdr:ext cx="469744" cy="259045"/>
    <xdr:sp macro="" textlink="">
      <xdr:nvSpPr>
        <xdr:cNvPr id="756" name="n_2aveValue【公民館】&#10;一人当たり面積">
          <a:extLst>
            <a:ext uri="{FF2B5EF4-FFF2-40B4-BE49-F238E27FC236}">
              <a16:creationId xmlns:a16="http://schemas.microsoft.com/office/drawing/2014/main" id="{F7D3F950-273F-4A6F-B4C3-636EDA61D633}"/>
            </a:ext>
          </a:extLst>
        </xdr:cNvPr>
        <xdr:cNvSpPr txBox="1"/>
      </xdr:nvSpPr>
      <xdr:spPr>
        <a:xfrm>
          <a:off x="20199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26497</xdr:rowOff>
    </xdr:from>
    <xdr:ext cx="469744" cy="259045"/>
    <xdr:sp macro="" textlink="">
      <xdr:nvSpPr>
        <xdr:cNvPr id="757" name="n_3aveValue【公民館】&#10;一人当たり面積">
          <a:extLst>
            <a:ext uri="{FF2B5EF4-FFF2-40B4-BE49-F238E27FC236}">
              <a16:creationId xmlns:a16="http://schemas.microsoft.com/office/drawing/2014/main" id="{F872EE36-BE91-49BE-8DA1-B10DB285F862}"/>
            </a:ext>
          </a:extLst>
        </xdr:cNvPr>
        <xdr:cNvSpPr txBox="1"/>
      </xdr:nvSpPr>
      <xdr:spPr>
        <a:xfrm>
          <a:off x="19310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33735</xdr:rowOff>
    </xdr:from>
    <xdr:ext cx="469744" cy="259045"/>
    <xdr:sp macro="" textlink="">
      <xdr:nvSpPr>
        <xdr:cNvPr id="758" name="n_4aveValue【公民館】&#10;一人当たり面積">
          <a:extLst>
            <a:ext uri="{FF2B5EF4-FFF2-40B4-BE49-F238E27FC236}">
              <a16:creationId xmlns:a16="http://schemas.microsoft.com/office/drawing/2014/main" id="{FA9A009D-DA80-4087-8CC3-D0D25630398E}"/>
            </a:ext>
          </a:extLst>
        </xdr:cNvPr>
        <xdr:cNvSpPr txBox="1"/>
      </xdr:nvSpPr>
      <xdr:spPr>
        <a:xfrm>
          <a:off x="18421427" y="185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33227</xdr:rowOff>
    </xdr:from>
    <xdr:ext cx="469744" cy="259045"/>
    <xdr:sp macro="" textlink="">
      <xdr:nvSpPr>
        <xdr:cNvPr id="759" name="n_1mainValue【公民館】&#10;一人当たり面積">
          <a:extLst>
            <a:ext uri="{FF2B5EF4-FFF2-40B4-BE49-F238E27FC236}">
              <a16:creationId xmlns:a16="http://schemas.microsoft.com/office/drawing/2014/main" id="{AC1DCF97-544E-473E-BBA2-730DD62EBF88}"/>
            </a:ext>
          </a:extLst>
        </xdr:cNvPr>
        <xdr:cNvSpPr txBox="1"/>
      </xdr:nvSpPr>
      <xdr:spPr>
        <a:xfrm>
          <a:off x="21075727" y="1803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39515</xdr:rowOff>
    </xdr:from>
    <xdr:ext cx="469744" cy="259045"/>
    <xdr:sp macro="" textlink="">
      <xdr:nvSpPr>
        <xdr:cNvPr id="760" name="n_2mainValue【公民館】&#10;一人当たり面積">
          <a:extLst>
            <a:ext uri="{FF2B5EF4-FFF2-40B4-BE49-F238E27FC236}">
              <a16:creationId xmlns:a16="http://schemas.microsoft.com/office/drawing/2014/main" id="{BBE77552-C9B5-406D-A641-CFC54EF7FC1C}"/>
            </a:ext>
          </a:extLst>
        </xdr:cNvPr>
        <xdr:cNvSpPr txBox="1"/>
      </xdr:nvSpPr>
      <xdr:spPr>
        <a:xfrm>
          <a:off x="20199427" y="180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41991</xdr:rowOff>
    </xdr:from>
    <xdr:ext cx="469744" cy="259045"/>
    <xdr:sp macro="" textlink="">
      <xdr:nvSpPr>
        <xdr:cNvPr id="761" name="n_3mainValue【公民館】&#10;一人当たり面積">
          <a:extLst>
            <a:ext uri="{FF2B5EF4-FFF2-40B4-BE49-F238E27FC236}">
              <a16:creationId xmlns:a16="http://schemas.microsoft.com/office/drawing/2014/main" id="{087A9D18-D8AF-498B-90CD-2461F91E4CFE}"/>
            </a:ext>
          </a:extLst>
        </xdr:cNvPr>
        <xdr:cNvSpPr txBox="1"/>
      </xdr:nvSpPr>
      <xdr:spPr>
        <a:xfrm>
          <a:off x="19310427" y="1804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37609</xdr:rowOff>
    </xdr:from>
    <xdr:ext cx="469744" cy="259045"/>
    <xdr:sp macro="" textlink="">
      <xdr:nvSpPr>
        <xdr:cNvPr id="762" name="n_4mainValue【公民館】&#10;一人当たり面積">
          <a:extLst>
            <a:ext uri="{FF2B5EF4-FFF2-40B4-BE49-F238E27FC236}">
              <a16:creationId xmlns:a16="http://schemas.microsoft.com/office/drawing/2014/main" id="{E21EE84D-5AAB-441E-8D03-293E017AF937}"/>
            </a:ext>
          </a:extLst>
        </xdr:cNvPr>
        <xdr:cNvSpPr txBox="1"/>
      </xdr:nvSpPr>
      <xdr:spPr>
        <a:xfrm>
          <a:off x="18421427" y="180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EDC7F53-4898-4784-A54B-C625756BB1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95FDE0B-5064-4DC4-AA40-38D87C945A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86EDE3A3-BB4B-43D0-ACEC-8BD947E10D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類似団体と比べて、児童館における有形固定資産減価償却率が高い数値で推移している。</a:t>
          </a:r>
        </a:p>
        <a:p>
          <a:r>
            <a:rPr kumimoji="1" lang="ja-JP" altLang="en-US" sz="1300">
              <a:latin typeface="ＭＳ Ｐゴシック" panose="020B0600070205080204" pitchFamily="50" charset="-128"/>
              <a:ea typeface="ＭＳ Ｐゴシック" panose="020B0600070205080204" pitchFamily="50" charset="-128"/>
            </a:rPr>
            <a:t>・児童館は、施設の老朽化に伴い、微増している。類似団体内平均値が、令和元年度から大きく下がったため、本村の償却率が平均よりも上回る結果となった。</a:t>
          </a:r>
        </a:p>
        <a:p>
          <a:r>
            <a:rPr kumimoji="1" lang="ja-JP" altLang="en-US" sz="1300">
              <a:latin typeface="ＭＳ Ｐゴシック" panose="020B0600070205080204" pitchFamily="50" charset="-128"/>
              <a:ea typeface="ＭＳ Ｐゴシック" panose="020B0600070205080204" pitchFamily="50" charset="-128"/>
            </a:rPr>
            <a:t>・保育所は、令和３年度に大規模改修工事を実施したため、数値が大きく改善することとなった。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年に建築したため、類似団体及び愛知県に比べて、大きく低い数値で推移している。今後は、個別施設計画に基づき日常点検を行い、建築から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年経過後の令和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年頃に大規模修繕を予定している。</a:t>
          </a:r>
        </a:p>
        <a:p>
          <a:r>
            <a:rPr kumimoji="1" lang="ja-JP" altLang="en-US" sz="1300">
              <a:latin typeface="ＭＳ Ｐゴシック" panose="020B0600070205080204" pitchFamily="50" charset="-128"/>
              <a:ea typeface="ＭＳ Ｐゴシック" panose="020B0600070205080204" pitchFamily="50" charset="-128"/>
            </a:rPr>
            <a:t>・公民館は、昭和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年に建築されており、施設の老朽化が進んでいる。このことから、令和３年度に大規模改修工事における実施設計をし、令和４年度に大規模改修工事を実施したため大きく改善した。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6E2A09-442E-4CFB-9217-02673A62A1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ED1B02-0BFB-45BE-86CF-8D1A59DDBF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B75BC3-8631-42DC-9F45-41EDF5A4AF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1BDE33-1D67-483E-A8C5-306E6F6A08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7C13CD-77FD-44AA-9995-28A8E1457C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DACB12-B090-4F2D-A134-4566EBFDFE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51BDD4-E53B-4F26-BB66-D3D8640B30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80735B-8A46-46A7-8BD4-AA8BF56489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E54442-35A9-4668-966F-D6193F38A6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3A5F5D-85AC-4C04-8B8E-564B07276C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9F91AF-2E66-4FA2-B261-D40191C4C3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F8C538-DF92-416C-A98D-E9811A959C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907578-488E-4E1D-85D2-2F0BAF005E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A3D74B-E6D0-4DD5-BC9C-2F52E0DB66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7BEF74-6769-4FA1-8938-11348BC58D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D35465-96CA-4F9D-AA05-4D05BF22AF4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A2B603-4010-4A80-A455-6297045798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8F67DF-1A6F-452E-A54A-6E1BE5F342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6CE55E-FA60-4A69-BA0C-6F0940E7A2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C6C4D5-AD33-43A9-9632-3A62B8E2B7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02C9B0-D986-48DB-93F2-653AB79B9A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233527-518E-4703-8B5C-D3A4A6A7EF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3614F6-4206-47BB-AB02-6C334E2F67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F28A90-88DE-4603-92EE-BF3B74079A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0EE5D4-73FC-4A1E-AEBF-5DF4A971A4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BF3596-1332-466D-9444-7927B170FE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9754B4-9CF9-4CF9-8525-1DA183690C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191BEA-7B41-4399-AE94-3CC42D19C6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67E57B-2FB7-44E0-B0B1-89BCDDE3120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79692F-E3B4-46AE-8382-FBEE35A960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136D01-37C5-4C17-B5C0-ABA0C8DF94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130F54-E4ED-4F7D-9BCC-60D5BAAF62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0BBFE0-1A14-41E5-B5D2-294B7735E0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ECD6A0-05C8-4A79-96AE-6C9FC41F1E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2F6D62-A50A-44CC-BF40-31B0BECB40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A153DE-5C92-4788-AF2B-C2E141AB1D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E48725-F757-48A9-AF61-C7AB88F1AE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BAA1A7-C20E-4493-A5F0-338564A1DF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A8FE2C-B08C-46B5-9A85-C713EB9770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111469-2E99-4CF7-A722-6BAE885B3F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CC613D9-D419-434F-AA8C-183119C1D0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18DB97-3038-42DF-9200-4AD9F1BD0A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473200-246D-469C-88A3-6B4F25C81C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602305-926B-4B77-957C-F532E456E8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B73114E-B02F-435C-A3D3-EACEE55F22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3C198B-C54C-4FAB-AAD2-8B0833BA02E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D0F304-F2CA-4361-9038-935133C3835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172B50F-AD9F-44CB-89FA-E9CC36AE15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AA9EAC7-E242-45B6-9052-78B85C6C010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5167311-3309-4594-9F12-DA98CFB52FD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B78E18-4392-4A40-895E-8D372D3E38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FB3DB6-2D6A-4DC7-81F6-379F18439CE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AB7C07-7EF9-41F7-8C5E-6DE09ADD2E0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A2F2C9-4B4D-4EA1-ABE0-0A9AC041A00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46C6582-3CEA-4A21-9A8F-42CC4FD3E4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1D274D-432A-4471-8379-2FF1C7AD6F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B58508F4-447F-4791-AB82-EBA1563EEB0F}"/>
            </a:ext>
          </a:extLst>
        </xdr:cNvPr>
        <xdr:cNvCxnSpPr/>
      </xdr:nvCxnSpPr>
      <xdr:spPr>
        <a:xfrm flipV="1">
          <a:off x="4634865" y="5693228"/>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C186E3BB-2C0E-4403-BF44-CDD9E71BE82D}"/>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2B1FD344-E037-4975-9339-3358243E4864}"/>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13BCB08E-950A-4F73-8799-73AC989C8EC5}"/>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2B9DDA3-FC60-408D-9FFB-F497D7B74DE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id="{51C160A2-A3FF-4810-A51A-4D9347B14FBA}"/>
            </a:ext>
          </a:extLst>
        </xdr:cNvPr>
        <xdr:cNvSpPr txBox="1"/>
      </xdr:nvSpPr>
      <xdr:spPr>
        <a:xfrm>
          <a:off x="4673600" y="5900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64" name="フローチャート: 判断 63">
          <a:extLst>
            <a:ext uri="{FF2B5EF4-FFF2-40B4-BE49-F238E27FC236}">
              <a16:creationId xmlns:a16="http://schemas.microsoft.com/office/drawing/2014/main" id="{56DB70EF-A54A-46FD-9DF1-2F4E071D22FE}"/>
            </a:ext>
          </a:extLst>
        </xdr:cNvPr>
        <xdr:cNvSpPr/>
      </xdr:nvSpPr>
      <xdr:spPr>
        <a:xfrm>
          <a:off x="45847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15603</xdr:rowOff>
    </xdr:from>
    <xdr:to>
      <xdr:col>20</xdr:col>
      <xdr:colOff>38100</xdr:colOff>
      <xdr:row>35</xdr:row>
      <xdr:rowOff>117203</xdr:rowOff>
    </xdr:to>
    <xdr:sp macro="" textlink="">
      <xdr:nvSpPr>
        <xdr:cNvPr id="65" name="フローチャート: 判断 64">
          <a:extLst>
            <a:ext uri="{FF2B5EF4-FFF2-40B4-BE49-F238E27FC236}">
              <a16:creationId xmlns:a16="http://schemas.microsoft.com/office/drawing/2014/main" id="{D03460A8-BE2C-4557-A439-DE0DB41A91AA}"/>
            </a:ext>
          </a:extLst>
        </xdr:cNvPr>
        <xdr:cNvSpPr/>
      </xdr:nvSpPr>
      <xdr:spPr>
        <a:xfrm>
          <a:off x="3746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6" name="フローチャート: 判断 65">
          <a:extLst>
            <a:ext uri="{FF2B5EF4-FFF2-40B4-BE49-F238E27FC236}">
              <a16:creationId xmlns:a16="http://schemas.microsoft.com/office/drawing/2014/main" id="{B07AFE8A-3B53-4F4D-A257-9A583A097355}"/>
            </a:ext>
          </a:extLst>
        </xdr:cNvPr>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a:extLst>
            <a:ext uri="{FF2B5EF4-FFF2-40B4-BE49-F238E27FC236}">
              <a16:creationId xmlns:a16="http://schemas.microsoft.com/office/drawing/2014/main" id="{0C48352B-0834-42E1-8F88-C760B97D381D}"/>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B81E3082-5ACC-4253-B471-EF427341EB2C}"/>
            </a:ext>
          </a:extLst>
        </xdr:cNvPr>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3F4530-8F47-41E7-B90F-58CA480214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D6F6C1-5F20-429B-89C6-BEC416BA107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5A9A0C-10BA-4C03-9B70-8E10ABA1FF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95A018-336C-4E6A-BCEF-8D348BBCB2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FB14A65-CA27-4D8C-98E4-C87BDAC793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id="{CF8A381C-FEA1-473B-A218-1B49E8F5A09B}"/>
            </a:ext>
          </a:extLst>
        </xdr:cNvPr>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5AC22528-3710-427B-8CFB-A774418D76F8}"/>
            </a:ext>
          </a:extLst>
        </xdr:cNvPr>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9FCDD95D-FA60-4158-AFB3-8C3FCAFC3A7C}"/>
            </a:ext>
          </a:extLst>
        </xdr:cNvPr>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id="{3C009E90-4799-4FF5-9464-7C3F48BF796B}"/>
            </a:ext>
          </a:extLst>
        </xdr:cNvPr>
        <xdr:cNvCxnSpPr/>
      </xdr:nvCxnSpPr>
      <xdr:spPr>
        <a:xfrm>
          <a:off x="3797300" y="650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54733FBE-6531-4E6F-AC36-A7E2D1413BE9}"/>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089F55D8-CCE1-447D-8049-7B02E469C480}"/>
            </a:ext>
          </a:extLst>
        </xdr:cNvPr>
        <xdr:cNvCxnSpPr/>
      </xdr:nvCxnSpPr>
      <xdr:spPr>
        <a:xfrm>
          <a:off x="2908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6D9B0B7D-5CD1-43E8-BF1F-7105ED972480}"/>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A9953B0-7C55-468C-83F6-29522692E21C}"/>
            </a:ext>
          </a:extLst>
        </xdr:cNvPr>
        <xdr:cNvCxnSpPr/>
      </xdr:nvCxnSpPr>
      <xdr:spPr>
        <a:xfrm>
          <a:off x="2019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CE097F93-D5CF-4F01-A688-E7F03282421C}"/>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9B5A93F5-7252-49A0-9DA2-23EEDBE42B7E}"/>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D79BCA0D-D254-4372-8AE4-7D37472AC32C}"/>
            </a:ext>
          </a:extLst>
        </xdr:cNvPr>
        <xdr:cNvSpPr txBox="1"/>
      </xdr:nvSpPr>
      <xdr:spPr>
        <a:xfrm>
          <a:off x="35820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5" name="n_2aveValue【図書館】&#10;有形固定資産減価償却率">
          <a:extLst>
            <a:ext uri="{FF2B5EF4-FFF2-40B4-BE49-F238E27FC236}">
              <a16:creationId xmlns:a16="http://schemas.microsoft.com/office/drawing/2014/main" id="{8721FE67-2454-4DEB-9C0F-911478E12290}"/>
            </a:ext>
          </a:extLst>
        </xdr:cNvPr>
        <xdr:cNvSpPr txBox="1"/>
      </xdr:nvSpPr>
      <xdr:spPr>
        <a:xfrm>
          <a:off x="2705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6" name="n_3aveValue【図書館】&#10;有形固定資産減価償却率">
          <a:extLst>
            <a:ext uri="{FF2B5EF4-FFF2-40B4-BE49-F238E27FC236}">
              <a16:creationId xmlns:a16="http://schemas.microsoft.com/office/drawing/2014/main" id="{69114E93-8FBE-4A0E-BA45-336791184CCB}"/>
            </a:ext>
          </a:extLst>
        </xdr:cNvPr>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図書館】&#10;有形固定資産減価償却率">
          <a:extLst>
            <a:ext uri="{FF2B5EF4-FFF2-40B4-BE49-F238E27FC236}">
              <a16:creationId xmlns:a16="http://schemas.microsoft.com/office/drawing/2014/main" id="{280B33EB-3811-4B3C-86D4-4AA0DC46C366}"/>
            </a:ext>
          </a:extLst>
        </xdr:cNvPr>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873D6BE7-E024-4C31-BB7E-683C2CC64A1F}"/>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9" name="n_2mainValue【図書館】&#10;有形固定資産減価償却率">
          <a:extLst>
            <a:ext uri="{FF2B5EF4-FFF2-40B4-BE49-F238E27FC236}">
              <a16:creationId xmlns:a16="http://schemas.microsoft.com/office/drawing/2014/main" id="{DCE0B61C-ED9A-45C6-A80B-9D51DF893E98}"/>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図書館】&#10;有形固定資産減価償却率">
          <a:extLst>
            <a:ext uri="{FF2B5EF4-FFF2-40B4-BE49-F238E27FC236}">
              <a16:creationId xmlns:a16="http://schemas.microsoft.com/office/drawing/2014/main" id="{A785CD6F-949C-4767-A3CA-E73DA2EE35CC}"/>
            </a:ext>
          </a:extLst>
        </xdr:cNvPr>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図書館】&#10;有形固定資産減価償却率">
          <a:extLst>
            <a:ext uri="{FF2B5EF4-FFF2-40B4-BE49-F238E27FC236}">
              <a16:creationId xmlns:a16="http://schemas.microsoft.com/office/drawing/2014/main" id="{E957B49E-025D-4862-9699-539B67B2FC7F}"/>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C1AF5FD-ABE7-42E3-97C0-13FA6A41E8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A67FA4F-212E-4177-809F-C225BB4797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972C4CB-1345-4A50-8F71-41874A595C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008D1E2-8FBB-401E-BB13-9DDEB7D9E3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79757DB-789E-4810-B465-94B2704FC5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65D620D-6411-4A46-ACCF-82F23B4FC3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423EB19-DD80-45A6-AF29-6DEF618068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252EDFF-A882-443B-A53B-3F9F1F6296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C99A224-4C54-469B-9C16-3D57325A7C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98BDBC-FFCF-4814-A04B-A87155CB83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AE6441E-211E-4850-9E9F-94AB2726493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4A476E6-ABF2-465A-ABDF-496DF1A0820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90DC9C3-7009-4066-8172-1CA2D8B3ABD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7D2762B-4897-4D46-85FE-16101997C16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8E8A52F-2A7D-4C64-8B51-C36FFAF9C9B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A2B9B99-4184-49F0-AEFB-E85B2F262AF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E3122D0-1DB1-479D-BC61-E53A6E18AE4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6FFC3C8-45E6-412F-8140-A07C5EA8268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396EDCD-521E-4E7E-AE11-ECE61DD210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952D7BA-4CB8-4BC7-985B-9198D3B719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FE193D7-E9FC-453B-A71A-7BF9F5821A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135636</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9DBBF67A-A76C-4CC7-8268-C8C92645E272}"/>
            </a:ext>
          </a:extLst>
        </xdr:cNvPr>
        <xdr:cNvCxnSpPr/>
      </xdr:nvCxnSpPr>
      <xdr:spPr>
        <a:xfrm flipV="1">
          <a:off x="10476865" y="5793486"/>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221111CA-4D63-4741-B858-18C0EC7083A4}"/>
            </a:ext>
          </a:extLst>
        </xdr:cNvPr>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2D364509-BAD7-48F3-839D-DFBCD29F5B85}"/>
            </a:ext>
          </a:extLst>
        </xdr:cNvPr>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4A845EC3-BDDB-4146-BF0C-A377FFDEE331}"/>
            </a:ext>
          </a:extLst>
        </xdr:cNvPr>
        <xdr:cNvSpPr txBox="1"/>
      </xdr:nvSpPr>
      <xdr:spPr>
        <a:xfrm>
          <a:off x="10515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135636</xdr:rowOff>
    </xdr:from>
    <xdr:to>
      <xdr:col>55</xdr:col>
      <xdr:colOff>88900</xdr:colOff>
      <xdr:row>33</xdr:row>
      <xdr:rowOff>135636</xdr:rowOff>
    </xdr:to>
    <xdr:cxnSp macro="">
      <xdr:nvCxnSpPr>
        <xdr:cNvPr id="117" name="直線コネクタ 116">
          <a:extLst>
            <a:ext uri="{FF2B5EF4-FFF2-40B4-BE49-F238E27FC236}">
              <a16:creationId xmlns:a16="http://schemas.microsoft.com/office/drawing/2014/main" id="{0B61B4FA-5547-445C-896C-662A101301B9}"/>
            </a:ext>
          </a:extLst>
        </xdr:cNvPr>
        <xdr:cNvCxnSpPr/>
      </xdr:nvCxnSpPr>
      <xdr:spPr>
        <a:xfrm>
          <a:off x="10388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8" name="【図書館】&#10;一人当たり面積平均値テキスト">
          <a:extLst>
            <a:ext uri="{FF2B5EF4-FFF2-40B4-BE49-F238E27FC236}">
              <a16:creationId xmlns:a16="http://schemas.microsoft.com/office/drawing/2014/main" id="{C07ABA18-ED97-4873-8ABB-CC024DB41124}"/>
            </a:ext>
          </a:extLst>
        </xdr:cNvPr>
        <xdr:cNvSpPr txBox="1"/>
      </xdr:nvSpPr>
      <xdr:spPr>
        <a:xfrm>
          <a:off x="10515600" y="665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F265341F-5034-4615-B3D5-449F4D6A2300}"/>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167132</xdr:rowOff>
    </xdr:from>
    <xdr:to>
      <xdr:col>50</xdr:col>
      <xdr:colOff>165100</xdr:colOff>
      <xdr:row>39</xdr:row>
      <xdr:rowOff>97282</xdr:rowOff>
    </xdr:to>
    <xdr:sp macro="" textlink="">
      <xdr:nvSpPr>
        <xdr:cNvPr id="120" name="フローチャート: 判断 119">
          <a:extLst>
            <a:ext uri="{FF2B5EF4-FFF2-40B4-BE49-F238E27FC236}">
              <a16:creationId xmlns:a16="http://schemas.microsoft.com/office/drawing/2014/main" id="{D2E64456-6C5F-40F9-B1D0-9765D51FEB7D}"/>
            </a:ext>
          </a:extLst>
        </xdr:cNvPr>
        <xdr:cNvSpPr/>
      </xdr:nvSpPr>
      <xdr:spPr>
        <a:xfrm>
          <a:off x="9588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29972</xdr:rowOff>
    </xdr:from>
    <xdr:to>
      <xdr:col>46</xdr:col>
      <xdr:colOff>38100</xdr:colOff>
      <xdr:row>39</xdr:row>
      <xdr:rowOff>131572</xdr:rowOff>
    </xdr:to>
    <xdr:sp macro="" textlink="">
      <xdr:nvSpPr>
        <xdr:cNvPr id="121" name="フローチャート: 判断 120">
          <a:extLst>
            <a:ext uri="{FF2B5EF4-FFF2-40B4-BE49-F238E27FC236}">
              <a16:creationId xmlns:a16="http://schemas.microsoft.com/office/drawing/2014/main" id="{7BB94172-A6F0-417E-9712-578E69CF0F5B}"/>
            </a:ext>
          </a:extLst>
        </xdr:cNvPr>
        <xdr:cNvSpPr/>
      </xdr:nvSpPr>
      <xdr:spPr>
        <a:xfrm>
          <a:off x="8699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137414</xdr:rowOff>
    </xdr:from>
    <xdr:to>
      <xdr:col>41</xdr:col>
      <xdr:colOff>101600</xdr:colOff>
      <xdr:row>39</xdr:row>
      <xdr:rowOff>67564</xdr:rowOff>
    </xdr:to>
    <xdr:sp macro="" textlink="">
      <xdr:nvSpPr>
        <xdr:cNvPr id="122" name="フローチャート: 判断 121">
          <a:extLst>
            <a:ext uri="{FF2B5EF4-FFF2-40B4-BE49-F238E27FC236}">
              <a16:creationId xmlns:a16="http://schemas.microsoft.com/office/drawing/2014/main" id="{A334F700-CB08-4EF1-A4ED-370436E224BB}"/>
            </a:ext>
          </a:extLst>
        </xdr:cNvPr>
        <xdr:cNvSpPr/>
      </xdr:nvSpPr>
      <xdr:spPr>
        <a:xfrm>
          <a:off x="7810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132842</xdr:rowOff>
    </xdr:from>
    <xdr:to>
      <xdr:col>36</xdr:col>
      <xdr:colOff>165100</xdr:colOff>
      <xdr:row>39</xdr:row>
      <xdr:rowOff>62992</xdr:rowOff>
    </xdr:to>
    <xdr:sp macro="" textlink="">
      <xdr:nvSpPr>
        <xdr:cNvPr id="123" name="フローチャート: 判断 122">
          <a:extLst>
            <a:ext uri="{FF2B5EF4-FFF2-40B4-BE49-F238E27FC236}">
              <a16:creationId xmlns:a16="http://schemas.microsoft.com/office/drawing/2014/main" id="{9943C7C4-D9CC-44B9-B45E-F71668D294DB}"/>
            </a:ext>
          </a:extLst>
        </xdr:cNvPr>
        <xdr:cNvSpPr/>
      </xdr:nvSpPr>
      <xdr:spPr>
        <a:xfrm>
          <a:off x="6921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FDFF6B-1CF1-4FE1-A914-A6234F9FC1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2B3309-2F2D-4389-9511-009CF36129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790EDB-A75E-49CB-8B15-7E3F908AC5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E8F0C5-0864-4D62-89C5-94C08F9117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42096C-1C58-4634-BDAB-11B345B974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103124</xdr:rowOff>
    </xdr:from>
    <xdr:to>
      <xdr:col>55</xdr:col>
      <xdr:colOff>50800</xdr:colOff>
      <xdr:row>38</xdr:row>
      <xdr:rowOff>33274</xdr:rowOff>
    </xdr:to>
    <xdr:sp macro="" textlink="">
      <xdr:nvSpPr>
        <xdr:cNvPr id="129" name="楕円 128">
          <a:extLst>
            <a:ext uri="{FF2B5EF4-FFF2-40B4-BE49-F238E27FC236}">
              <a16:creationId xmlns:a16="http://schemas.microsoft.com/office/drawing/2014/main" id="{F2D063D1-6DB4-4949-B275-C6657440B55D}"/>
            </a:ext>
          </a:extLst>
        </xdr:cNvPr>
        <xdr:cNvSpPr/>
      </xdr:nvSpPr>
      <xdr:spPr>
        <a:xfrm>
          <a:off x="10426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126001</xdr:rowOff>
    </xdr:from>
    <xdr:ext cx="469744" cy="259045"/>
    <xdr:sp macro="" textlink="">
      <xdr:nvSpPr>
        <xdr:cNvPr id="130" name="【図書館】&#10;一人当たり面積該当値テキスト">
          <a:extLst>
            <a:ext uri="{FF2B5EF4-FFF2-40B4-BE49-F238E27FC236}">
              <a16:creationId xmlns:a16="http://schemas.microsoft.com/office/drawing/2014/main" id="{B4D3188A-D817-4644-A7F3-15C8CDDC9E9E}"/>
            </a:ext>
          </a:extLst>
        </xdr:cNvPr>
        <xdr:cNvSpPr txBox="1"/>
      </xdr:nvSpPr>
      <xdr:spPr>
        <a:xfrm>
          <a:off x="10515600"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109982</xdr:rowOff>
    </xdr:from>
    <xdr:to>
      <xdr:col>50</xdr:col>
      <xdr:colOff>165100</xdr:colOff>
      <xdr:row>38</xdr:row>
      <xdr:rowOff>40132</xdr:rowOff>
    </xdr:to>
    <xdr:sp macro="" textlink="">
      <xdr:nvSpPr>
        <xdr:cNvPr id="131" name="楕円 130">
          <a:extLst>
            <a:ext uri="{FF2B5EF4-FFF2-40B4-BE49-F238E27FC236}">
              <a16:creationId xmlns:a16="http://schemas.microsoft.com/office/drawing/2014/main" id="{189B65DE-A5B1-40E2-912E-E5A33E81823B}"/>
            </a:ext>
          </a:extLst>
        </xdr:cNvPr>
        <xdr:cNvSpPr/>
      </xdr:nvSpPr>
      <xdr:spPr>
        <a:xfrm>
          <a:off x="9588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153924</xdr:rowOff>
    </xdr:from>
    <xdr:to>
      <xdr:col>55</xdr:col>
      <xdr:colOff>0</xdr:colOff>
      <xdr:row>37</xdr:row>
      <xdr:rowOff>160782</xdr:rowOff>
    </xdr:to>
    <xdr:cxnSp macro="">
      <xdr:nvCxnSpPr>
        <xdr:cNvPr id="132" name="直線コネクタ 131">
          <a:extLst>
            <a:ext uri="{FF2B5EF4-FFF2-40B4-BE49-F238E27FC236}">
              <a16:creationId xmlns:a16="http://schemas.microsoft.com/office/drawing/2014/main" id="{726BCF13-A417-4AC5-94E7-B75B1B8A6489}"/>
            </a:ext>
          </a:extLst>
        </xdr:cNvPr>
        <xdr:cNvCxnSpPr/>
      </xdr:nvCxnSpPr>
      <xdr:spPr>
        <a:xfrm flipV="1">
          <a:off x="9639300" y="64975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121412</xdr:rowOff>
    </xdr:from>
    <xdr:to>
      <xdr:col>46</xdr:col>
      <xdr:colOff>38100</xdr:colOff>
      <xdr:row>38</xdr:row>
      <xdr:rowOff>51562</xdr:rowOff>
    </xdr:to>
    <xdr:sp macro="" textlink="">
      <xdr:nvSpPr>
        <xdr:cNvPr id="133" name="楕円 132">
          <a:extLst>
            <a:ext uri="{FF2B5EF4-FFF2-40B4-BE49-F238E27FC236}">
              <a16:creationId xmlns:a16="http://schemas.microsoft.com/office/drawing/2014/main" id="{181BC26F-893A-4D83-AAB1-E38DD16B11F4}"/>
            </a:ext>
          </a:extLst>
        </xdr:cNvPr>
        <xdr:cNvSpPr/>
      </xdr:nvSpPr>
      <xdr:spPr>
        <a:xfrm>
          <a:off x="8699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160782</xdr:rowOff>
    </xdr:from>
    <xdr:to>
      <xdr:col>50</xdr:col>
      <xdr:colOff>114300</xdr:colOff>
      <xdr:row>38</xdr:row>
      <xdr:rowOff>762</xdr:rowOff>
    </xdr:to>
    <xdr:cxnSp macro="">
      <xdr:nvCxnSpPr>
        <xdr:cNvPr id="134" name="直線コネクタ 133">
          <a:extLst>
            <a:ext uri="{FF2B5EF4-FFF2-40B4-BE49-F238E27FC236}">
              <a16:creationId xmlns:a16="http://schemas.microsoft.com/office/drawing/2014/main" id="{0A2CB344-9AB9-40D6-A75A-688EA004007C}"/>
            </a:ext>
          </a:extLst>
        </xdr:cNvPr>
        <xdr:cNvCxnSpPr/>
      </xdr:nvCxnSpPr>
      <xdr:spPr>
        <a:xfrm flipV="1">
          <a:off x="8750300" y="65044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125984</xdr:rowOff>
    </xdr:from>
    <xdr:to>
      <xdr:col>41</xdr:col>
      <xdr:colOff>101600</xdr:colOff>
      <xdr:row>38</xdr:row>
      <xdr:rowOff>56135</xdr:rowOff>
    </xdr:to>
    <xdr:sp macro="" textlink="">
      <xdr:nvSpPr>
        <xdr:cNvPr id="135" name="楕円 134">
          <a:extLst>
            <a:ext uri="{FF2B5EF4-FFF2-40B4-BE49-F238E27FC236}">
              <a16:creationId xmlns:a16="http://schemas.microsoft.com/office/drawing/2014/main" id="{0918F10F-058D-4DC4-AD1E-87CCA115C924}"/>
            </a:ext>
          </a:extLst>
        </xdr:cNvPr>
        <xdr:cNvSpPr/>
      </xdr:nvSpPr>
      <xdr:spPr>
        <a:xfrm>
          <a:off x="7810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xdr:rowOff>
    </xdr:from>
    <xdr:to>
      <xdr:col>45</xdr:col>
      <xdr:colOff>177800</xdr:colOff>
      <xdr:row>38</xdr:row>
      <xdr:rowOff>5334</xdr:rowOff>
    </xdr:to>
    <xdr:cxnSp macro="">
      <xdr:nvCxnSpPr>
        <xdr:cNvPr id="136" name="直線コネクタ 135">
          <a:extLst>
            <a:ext uri="{FF2B5EF4-FFF2-40B4-BE49-F238E27FC236}">
              <a16:creationId xmlns:a16="http://schemas.microsoft.com/office/drawing/2014/main" id="{8A55CC2B-2896-4B9B-841B-5A6AB5417E00}"/>
            </a:ext>
          </a:extLst>
        </xdr:cNvPr>
        <xdr:cNvCxnSpPr/>
      </xdr:nvCxnSpPr>
      <xdr:spPr>
        <a:xfrm flipV="1">
          <a:off x="7861300" y="65158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119126</xdr:rowOff>
    </xdr:from>
    <xdr:to>
      <xdr:col>36</xdr:col>
      <xdr:colOff>165100</xdr:colOff>
      <xdr:row>38</xdr:row>
      <xdr:rowOff>49276</xdr:rowOff>
    </xdr:to>
    <xdr:sp macro="" textlink="">
      <xdr:nvSpPr>
        <xdr:cNvPr id="137" name="楕円 136">
          <a:extLst>
            <a:ext uri="{FF2B5EF4-FFF2-40B4-BE49-F238E27FC236}">
              <a16:creationId xmlns:a16="http://schemas.microsoft.com/office/drawing/2014/main" id="{2CAA409D-925E-447C-BFFD-C35B5858683D}"/>
            </a:ext>
          </a:extLst>
        </xdr:cNvPr>
        <xdr:cNvSpPr/>
      </xdr:nvSpPr>
      <xdr:spPr>
        <a:xfrm>
          <a:off x="6921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169926</xdr:rowOff>
    </xdr:from>
    <xdr:to>
      <xdr:col>41</xdr:col>
      <xdr:colOff>50800</xdr:colOff>
      <xdr:row>38</xdr:row>
      <xdr:rowOff>5334</xdr:rowOff>
    </xdr:to>
    <xdr:cxnSp macro="">
      <xdr:nvCxnSpPr>
        <xdr:cNvPr id="138" name="直線コネクタ 137">
          <a:extLst>
            <a:ext uri="{FF2B5EF4-FFF2-40B4-BE49-F238E27FC236}">
              <a16:creationId xmlns:a16="http://schemas.microsoft.com/office/drawing/2014/main" id="{3B873ADA-0ACC-402B-9870-76E869D55B68}"/>
            </a:ext>
          </a:extLst>
        </xdr:cNvPr>
        <xdr:cNvCxnSpPr/>
      </xdr:nvCxnSpPr>
      <xdr:spPr>
        <a:xfrm>
          <a:off x="6972300" y="651357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88409</xdr:rowOff>
    </xdr:from>
    <xdr:ext cx="469744" cy="259045"/>
    <xdr:sp macro="" textlink="">
      <xdr:nvSpPr>
        <xdr:cNvPr id="139" name="n_1aveValue【図書館】&#10;一人当たり面積">
          <a:extLst>
            <a:ext uri="{FF2B5EF4-FFF2-40B4-BE49-F238E27FC236}">
              <a16:creationId xmlns:a16="http://schemas.microsoft.com/office/drawing/2014/main" id="{99A44909-8EDA-4A64-AF11-740BCE8BE796}"/>
            </a:ext>
          </a:extLst>
        </xdr:cNvPr>
        <xdr:cNvSpPr txBox="1"/>
      </xdr:nvSpPr>
      <xdr:spPr>
        <a:xfrm>
          <a:off x="9391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122699</xdr:rowOff>
    </xdr:from>
    <xdr:ext cx="469744" cy="259045"/>
    <xdr:sp macro="" textlink="">
      <xdr:nvSpPr>
        <xdr:cNvPr id="140" name="n_2aveValue【図書館】&#10;一人当たり面積">
          <a:extLst>
            <a:ext uri="{FF2B5EF4-FFF2-40B4-BE49-F238E27FC236}">
              <a16:creationId xmlns:a16="http://schemas.microsoft.com/office/drawing/2014/main" id="{9974C100-6936-4C9E-A6C0-44345B4A7F5B}"/>
            </a:ext>
          </a:extLst>
        </xdr:cNvPr>
        <xdr:cNvSpPr txBox="1"/>
      </xdr:nvSpPr>
      <xdr:spPr>
        <a:xfrm>
          <a:off x="8515427"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58691</xdr:rowOff>
    </xdr:from>
    <xdr:ext cx="469744" cy="259045"/>
    <xdr:sp macro="" textlink="">
      <xdr:nvSpPr>
        <xdr:cNvPr id="141" name="n_3aveValue【図書館】&#10;一人当たり面積">
          <a:extLst>
            <a:ext uri="{FF2B5EF4-FFF2-40B4-BE49-F238E27FC236}">
              <a16:creationId xmlns:a16="http://schemas.microsoft.com/office/drawing/2014/main" id="{962A6CA3-F9D8-4F9C-8656-56B33C966B70}"/>
            </a:ext>
          </a:extLst>
        </xdr:cNvPr>
        <xdr:cNvSpPr txBox="1"/>
      </xdr:nvSpPr>
      <xdr:spPr>
        <a:xfrm>
          <a:off x="7626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54119</xdr:rowOff>
    </xdr:from>
    <xdr:ext cx="469744" cy="259045"/>
    <xdr:sp macro="" textlink="">
      <xdr:nvSpPr>
        <xdr:cNvPr id="142" name="n_4aveValue【図書館】&#10;一人当たり面積">
          <a:extLst>
            <a:ext uri="{FF2B5EF4-FFF2-40B4-BE49-F238E27FC236}">
              <a16:creationId xmlns:a16="http://schemas.microsoft.com/office/drawing/2014/main" id="{6BC06490-FE8C-4178-95A1-01BC701F894A}"/>
            </a:ext>
          </a:extLst>
        </xdr:cNvPr>
        <xdr:cNvSpPr txBox="1"/>
      </xdr:nvSpPr>
      <xdr:spPr>
        <a:xfrm>
          <a:off x="67374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56659</xdr:rowOff>
    </xdr:from>
    <xdr:ext cx="469744" cy="259045"/>
    <xdr:sp macro="" textlink="">
      <xdr:nvSpPr>
        <xdr:cNvPr id="143" name="n_1mainValue【図書館】&#10;一人当たり面積">
          <a:extLst>
            <a:ext uri="{FF2B5EF4-FFF2-40B4-BE49-F238E27FC236}">
              <a16:creationId xmlns:a16="http://schemas.microsoft.com/office/drawing/2014/main" id="{F218DB59-FB35-4A94-89ED-8DB8D19D795B}"/>
            </a:ext>
          </a:extLst>
        </xdr:cNvPr>
        <xdr:cNvSpPr txBox="1"/>
      </xdr:nvSpPr>
      <xdr:spPr>
        <a:xfrm>
          <a:off x="9391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68089</xdr:rowOff>
    </xdr:from>
    <xdr:ext cx="469744" cy="259045"/>
    <xdr:sp macro="" textlink="">
      <xdr:nvSpPr>
        <xdr:cNvPr id="144" name="n_2mainValue【図書館】&#10;一人当たり面積">
          <a:extLst>
            <a:ext uri="{FF2B5EF4-FFF2-40B4-BE49-F238E27FC236}">
              <a16:creationId xmlns:a16="http://schemas.microsoft.com/office/drawing/2014/main" id="{49B652D9-02E6-4552-9B83-6FB0F73721F3}"/>
            </a:ext>
          </a:extLst>
        </xdr:cNvPr>
        <xdr:cNvSpPr txBox="1"/>
      </xdr:nvSpPr>
      <xdr:spPr>
        <a:xfrm>
          <a:off x="8515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72661</xdr:rowOff>
    </xdr:from>
    <xdr:ext cx="469744" cy="259045"/>
    <xdr:sp macro="" textlink="">
      <xdr:nvSpPr>
        <xdr:cNvPr id="145" name="n_3mainValue【図書館】&#10;一人当たり面積">
          <a:extLst>
            <a:ext uri="{FF2B5EF4-FFF2-40B4-BE49-F238E27FC236}">
              <a16:creationId xmlns:a16="http://schemas.microsoft.com/office/drawing/2014/main" id="{A733B72E-9C49-4105-9D15-80C5E69DE9E1}"/>
            </a:ext>
          </a:extLst>
        </xdr:cNvPr>
        <xdr:cNvSpPr txBox="1"/>
      </xdr:nvSpPr>
      <xdr:spPr>
        <a:xfrm>
          <a:off x="7626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65803</xdr:rowOff>
    </xdr:from>
    <xdr:ext cx="469744" cy="259045"/>
    <xdr:sp macro="" textlink="">
      <xdr:nvSpPr>
        <xdr:cNvPr id="146" name="n_4mainValue【図書館】&#10;一人当たり面積">
          <a:extLst>
            <a:ext uri="{FF2B5EF4-FFF2-40B4-BE49-F238E27FC236}">
              <a16:creationId xmlns:a16="http://schemas.microsoft.com/office/drawing/2014/main" id="{BFF89936-45E5-417D-BBB8-8CBA8A781F6F}"/>
            </a:ext>
          </a:extLst>
        </xdr:cNvPr>
        <xdr:cNvSpPr txBox="1"/>
      </xdr:nvSpPr>
      <xdr:spPr>
        <a:xfrm>
          <a:off x="6737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5AE07D7-5999-41B7-9E9F-1CE5AF468A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0212E96-5E19-4C07-8889-F929439E43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E263144-B664-4F88-9DD0-8DA8B63BE9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2918877-6727-46F9-A455-B56DBA673A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F86F65A-36AA-4B88-933F-2D50A0081E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FD1DBC6-6697-49E7-8A2F-3A9AF9E446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5F25C67-635B-47D9-B147-09D6E917C1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C94B48F-C389-4F7D-BFB0-AFC23876CB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166AE5A-07F0-4238-81D0-8234FBF6FC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B39250D-3105-4E20-8852-CB779DAD30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0B475E3-2D98-4BDD-AF0E-821BA5FEE6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E343E8-4D4B-4682-85B1-765877EC0D9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BBC5918-484E-4968-86D0-DC585922E3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9B46FF90-1E84-4CB1-9F5E-86309324F6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C939A92-67F2-4292-AD72-4985DECA25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E88480C-1DE2-4CF8-BDBD-88FE665DFA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64323B13-D766-43F1-8E43-E9C522C4C20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643D1DBE-44B4-4103-8F19-3EE440900CB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C17B605-58AF-4E57-9A8F-E2DA5605F5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54A0E754-92FF-4D74-949C-807DAAF99EE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E51AA871-6897-4AC7-88BB-FA6E8B3DE54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3EC138CD-5267-4FB1-B36B-8007C2390BD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878B2F7-018F-4F5D-B388-0AA19C1068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CFB6EBE-D49C-480A-B6A1-48E1A93FBD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655D75B-BC82-44A0-9C65-684AC5E35B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76638F3A-30DD-4816-8C55-43307909E3A9}"/>
            </a:ext>
          </a:extLst>
        </xdr:cNvPr>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50E4EE7E-4142-459E-8A4C-63A167A8293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6CE46706-01D3-4C4B-B84F-0A5F3BF188E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66E6BA6-6856-40D7-A72D-CFA05D564DA8}"/>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76" name="直線コネクタ 175">
          <a:extLst>
            <a:ext uri="{FF2B5EF4-FFF2-40B4-BE49-F238E27FC236}">
              <a16:creationId xmlns:a16="http://schemas.microsoft.com/office/drawing/2014/main" id="{DF1E91CA-46C9-42BE-B067-B3405C895EB2}"/>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C1308C3-CF04-4D0D-9378-A43B8D8BBFC1}"/>
            </a:ext>
          </a:extLst>
        </xdr:cNvPr>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78" name="フローチャート: 判断 177">
          <a:extLst>
            <a:ext uri="{FF2B5EF4-FFF2-40B4-BE49-F238E27FC236}">
              <a16:creationId xmlns:a16="http://schemas.microsoft.com/office/drawing/2014/main" id="{3B9C220A-14EC-4348-87C1-DDD6F0E41D73}"/>
            </a:ext>
          </a:extLst>
        </xdr:cNvPr>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79" name="フローチャート: 判断 178">
          <a:extLst>
            <a:ext uri="{FF2B5EF4-FFF2-40B4-BE49-F238E27FC236}">
              <a16:creationId xmlns:a16="http://schemas.microsoft.com/office/drawing/2014/main" id="{ADC52F73-62A2-4390-80E2-036189DB4E44}"/>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180" name="フローチャート: 判断 179">
          <a:extLst>
            <a:ext uri="{FF2B5EF4-FFF2-40B4-BE49-F238E27FC236}">
              <a16:creationId xmlns:a16="http://schemas.microsoft.com/office/drawing/2014/main" id="{809BABE2-D34D-4AC3-B917-7B1CEF466F1F}"/>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81" name="フローチャート: 判断 180">
          <a:extLst>
            <a:ext uri="{FF2B5EF4-FFF2-40B4-BE49-F238E27FC236}">
              <a16:creationId xmlns:a16="http://schemas.microsoft.com/office/drawing/2014/main" id="{3AB51C32-B557-4C9B-A683-8682C1D25929}"/>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182" name="フローチャート: 判断 181">
          <a:extLst>
            <a:ext uri="{FF2B5EF4-FFF2-40B4-BE49-F238E27FC236}">
              <a16:creationId xmlns:a16="http://schemas.microsoft.com/office/drawing/2014/main" id="{99C01D71-8C98-4AB3-8849-131A67E53E60}"/>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BF7E67C-335B-42A6-869D-84325328BB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644FD6-72FB-4D16-B5F2-85CF66B27B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5AB059-17D0-4273-A3E9-355B88771C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B5DDCC-AFDE-472F-9285-7015C5AD7F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10EB97-7E33-456C-A336-E3241443320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88" name="楕円 187">
          <a:extLst>
            <a:ext uri="{FF2B5EF4-FFF2-40B4-BE49-F238E27FC236}">
              <a16:creationId xmlns:a16="http://schemas.microsoft.com/office/drawing/2014/main" id="{FD9DE037-04AA-46D7-A8C8-1DCD08A27D17}"/>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47BD5FA-38E3-4208-AA9F-C71278301EDD}"/>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90" name="楕円 189">
          <a:extLst>
            <a:ext uri="{FF2B5EF4-FFF2-40B4-BE49-F238E27FC236}">
              <a16:creationId xmlns:a16="http://schemas.microsoft.com/office/drawing/2014/main" id="{8B50F286-5F0F-4A6B-854E-DDD4FB05FCF0}"/>
            </a:ext>
          </a:extLst>
        </xdr:cNvPr>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62</xdr:row>
      <xdr:rowOff>17962</xdr:rowOff>
    </xdr:to>
    <xdr:cxnSp macro="">
      <xdr:nvCxnSpPr>
        <xdr:cNvPr id="191" name="直線コネクタ 190">
          <a:extLst>
            <a:ext uri="{FF2B5EF4-FFF2-40B4-BE49-F238E27FC236}">
              <a16:creationId xmlns:a16="http://schemas.microsoft.com/office/drawing/2014/main" id="{86932989-2F55-4CB0-847E-12FE17DA3041}"/>
            </a:ext>
          </a:extLst>
        </xdr:cNvPr>
        <xdr:cNvCxnSpPr/>
      </xdr:nvCxnSpPr>
      <xdr:spPr>
        <a:xfrm>
          <a:off x="3797300" y="1060540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2" name="楕円 191">
          <a:extLst>
            <a:ext uri="{FF2B5EF4-FFF2-40B4-BE49-F238E27FC236}">
              <a16:creationId xmlns:a16="http://schemas.microsoft.com/office/drawing/2014/main" id="{281E6C8B-5B27-4339-BB69-A6EEAC300D71}"/>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146957</xdr:rowOff>
    </xdr:to>
    <xdr:cxnSp macro="">
      <xdr:nvCxnSpPr>
        <xdr:cNvPr id="193" name="直線コネクタ 192">
          <a:extLst>
            <a:ext uri="{FF2B5EF4-FFF2-40B4-BE49-F238E27FC236}">
              <a16:creationId xmlns:a16="http://schemas.microsoft.com/office/drawing/2014/main" id="{D521217F-5D8A-4ABE-8D17-6EFA3E83EF62}"/>
            </a:ext>
          </a:extLst>
        </xdr:cNvPr>
        <xdr:cNvCxnSpPr/>
      </xdr:nvCxnSpPr>
      <xdr:spPr>
        <a:xfrm>
          <a:off x="2908300" y="105613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156573</xdr:rowOff>
    </xdr:from>
    <xdr:to>
      <xdr:col>10</xdr:col>
      <xdr:colOff>165100</xdr:colOff>
      <xdr:row>62</xdr:row>
      <xdr:rowOff>86723</xdr:rowOff>
    </xdr:to>
    <xdr:sp macro="" textlink="">
      <xdr:nvSpPr>
        <xdr:cNvPr id="194" name="楕円 193">
          <a:extLst>
            <a:ext uri="{FF2B5EF4-FFF2-40B4-BE49-F238E27FC236}">
              <a16:creationId xmlns:a16="http://schemas.microsoft.com/office/drawing/2014/main" id="{C89A88C0-87AF-43E9-A38E-651F6844E954}"/>
            </a:ext>
          </a:extLst>
        </xdr:cNvPr>
        <xdr:cNvSpPr/>
      </xdr:nvSpPr>
      <xdr:spPr>
        <a:xfrm>
          <a:off x="1968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62</xdr:row>
      <xdr:rowOff>35923</xdr:rowOff>
    </xdr:to>
    <xdr:cxnSp macro="">
      <xdr:nvCxnSpPr>
        <xdr:cNvPr id="195" name="直線コネクタ 194">
          <a:extLst>
            <a:ext uri="{FF2B5EF4-FFF2-40B4-BE49-F238E27FC236}">
              <a16:creationId xmlns:a16="http://schemas.microsoft.com/office/drawing/2014/main" id="{7FEB723D-D27B-4D1F-BFE6-3DFE62A17133}"/>
            </a:ext>
          </a:extLst>
        </xdr:cNvPr>
        <xdr:cNvCxnSpPr/>
      </xdr:nvCxnSpPr>
      <xdr:spPr>
        <a:xfrm flipV="1">
          <a:off x="2019300" y="105613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123916</xdr:rowOff>
    </xdr:from>
    <xdr:to>
      <xdr:col>6</xdr:col>
      <xdr:colOff>38100</xdr:colOff>
      <xdr:row>62</xdr:row>
      <xdr:rowOff>54066</xdr:rowOff>
    </xdr:to>
    <xdr:sp macro="" textlink="">
      <xdr:nvSpPr>
        <xdr:cNvPr id="196" name="楕円 195">
          <a:extLst>
            <a:ext uri="{FF2B5EF4-FFF2-40B4-BE49-F238E27FC236}">
              <a16:creationId xmlns:a16="http://schemas.microsoft.com/office/drawing/2014/main" id="{969EA7BE-7C0D-46F9-9F4B-2F754F2134D7}"/>
            </a:ext>
          </a:extLst>
        </xdr:cNvPr>
        <xdr:cNvSpPr/>
      </xdr:nvSpPr>
      <xdr:spPr>
        <a:xfrm>
          <a:off x="1079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3266</xdr:rowOff>
    </xdr:from>
    <xdr:to>
      <xdr:col>10</xdr:col>
      <xdr:colOff>114300</xdr:colOff>
      <xdr:row>62</xdr:row>
      <xdr:rowOff>35923</xdr:rowOff>
    </xdr:to>
    <xdr:cxnSp macro="">
      <xdr:nvCxnSpPr>
        <xdr:cNvPr id="197" name="直線コネクタ 196">
          <a:extLst>
            <a:ext uri="{FF2B5EF4-FFF2-40B4-BE49-F238E27FC236}">
              <a16:creationId xmlns:a16="http://schemas.microsoft.com/office/drawing/2014/main" id="{2AA1696A-B4A6-4B1F-AADC-E58FEB4C5AC7}"/>
            </a:ext>
          </a:extLst>
        </xdr:cNvPr>
        <xdr:cNvCxnSpPr/>
      </xdr:nvCxnSpPr>
      <xdr:spPr>
        <a:xfrm>
          <a:off x="1130300" y="106331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98" name="n_1aveValue【体育館・プール】&#10;有形固定資産減価償却率">
          <a:extLst>
            <a:ext uri="{FF2B5EF4-FFF2-40B4-BE49-F238E27FC236}">
              <a16:creationId xmlns:a16="http://schemas.microsoft.com/office/drawing/2014/main" id="{A255B108-F26C-460F-B5F3-36708491A0A8}"/>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99" name="n_2aveValue【体育館・プール】&#10;有形固定資産減価償却率">
          <a:extLst>
            <a:ext uri="{FF2B5EF4-FFF2-40B4-BE49-F238E27FC236}">
              <a16:creationId xmlns:a16="http://schemas.microsoft.com/office/drawing/2014/main" id="{7A4FD8F1-5595-4A7B-A794-26802446E966}"/>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82023</xdr:rowOff>
    </xdr:from>
    <xdr:ext cx="405111" cy="259045"/>
    <xdr:sp macro="" textlink="">
      <xdr:nvSpPr>
        <xdr:cNvPr id="200" name="n_3aveValue【体育館・プール】&#10;有形固定資産減価償却率">
          <a:extLst>
            <a:ext uri="{FF2B5EF4-FFF2-40B4-BE49-F238E27FC236}">
              <a16:creationId xmlns:a16="http://schemas.microsoft.com/office/drawing/2014/main" id="{75469DF1-610A-4DF7-BD22-641AC5FFAE71}"/>
            </a:ext>
          </a:extLst>
        </xdr:cNvPr>
        <xdr:cNvSpPr txBox="1"/>
      </xdr:nvSpPr>
      <xdr:spPr>
        <a:xfrm>
          <a:off x="1816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201" name="n_4aveValue【体育館・プール】&#10;有形固定資産減価償却率">
          <a:extLst>
            <a:ext uri="{FF2B5EF4-FFF2-40B4-BE49-F238E27FC236}">
              <a16:creationId xmlns:a16="http://schemas.microsoft.com/office/drawing/2014/main" id="{5789A4D1-3BDA-411D-B7FE-6533E5D0889B}"/>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202" name="n_1mainValue【体育館・プール】&#10;有形固定資産減価償却率">
          <a:extLst>
            <a:ext uri="{FF2B5EF4-FFF2-40B4-BE49-F238E27FC236}">
              <a16:creationId xmlns:a16="http://schemas.microsoft.com/office/drawing/2014/main" id="{3F244191-893A-4E9B-BCB1-D1EA33FC7168}"/>
            </a:ext>
          </a:extLst>
        </xdr:cNvPr>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3" name="n_2mainValue【体育館・プール】&#10;有形固定資産減価償却率">
          <a:extLst>
            <a:ext uri="{FF2B5EF4-FFF2-40B4-BE49-F238E27FC236}">
              <a16:creationId xmlns:a16="http://schemas.microsoft.com/office/drawing/2014/main" id="{E4179138-9E1D-4FE5-A862-99651C3D3689}"/>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77850</xdr:rowOff>
    </xdr:from>
    <xdr:ext cx="405111" cy="259045"/>
    <xdr:sp macro="" textlink="">
      <xdr:nvSpPr>
        <xdr:cNvPr id="204" name="n_3mainValue【体育館・プール】&#10;有形固定資産減価償却率">
          <a:extLst>
            <a:ext uri="{FF2B5EF4-FFF2-40B4-BE49-F238E27FC236}">
              <a16:creationId xmlns:a16="http://schemas.microsoft.com/office/drawing/2014/main" id="{A81C5845-0BB4-49D7-BDFD-DB4969A153E9}"/>
            </a:ext>
          </a:extLst>
        </xdr:cNvPr>
        <xdr:cNvSpPr txBox="1"/>
      </xdr:nvSpPr>
      <xdr:spPr>
        <a:xfrm>
          <a:off x="1816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205" name="n_4mainValue【体育館・プール】&#10;有形固定資産減価償却率">
          <a:extLst>
            <a:ext uri="{FF2B5EF4-FFF2-40B4-BE49-F238E27FC236}">
              <a16:creationId xmlns:a16="http://schemas.microsoft.com/office/drawing/2014/main" id="{B4A049D7-07D0-4ABE-95A9-AFE1B58BD614}"/>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180157D-0A57-47C2-8AC4-0FB4CCF573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306914D-8BB7-4EDA-80EC-C7BA4508E7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F223B43-1004-4ED0-A247-F5094EB400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20748AD-50B4-42CB-93A7-AB63931C73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AAA2948-33C2-45FF-BDC7-F96AE5A263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E0F8230-DAA5-4862-9039-722B4F6E83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84C5845-41A8-4E25-9C40-9C9A5AB954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032092D-8876-4FAE-BDD3-A62B2DD891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93180AE-9F9A-4039-BC42-342201EFC7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3CF3446-B736-421C-8717-C6D3A6773E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CCFDADB-2283-4A2F-B252-F75F38081C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2EADD4A-FE84-4C7A-95F0-153EC0FCC3F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B63CCE9C-6A53-4E3C-8941-ED5E3BF7B5A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EED8AC1-6A87-4BEF-A5FA-D33C18B5DFA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41318E1-CBB3-4D60-92B2-36B665D5BAF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CDDB26D5-699F-4679-9B1D-D6C33E768D9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81BCC3B-5733-4323-B413-DE3E1DD5A8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43D5F0B2-9633-43C0-AF6C-74D70B43BE7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E5B9567-D062-439E-86D3-22F2458B2E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E290D0B6-79EB-491B-A116-48EDBAA5636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D594E32-4AE0-42EB-8EAF-E4215224C2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C8D36732-B687-409B-94BD-5E537F312D6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E12D6E49-D067-40DA-8EB6-A41387455B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229" name="直線コネクタ 228">
          <a:extLst>
            <a:ext uri="{FF2B5EF4-FFF2-40B4-BE49-F238E27FC236}">
              <a16:creationId xmlns:a16="http://schemas.microsoft.com/office/drawing/2014/main" id="{CF2C8DEC-C49A-4DFE-8F5E-E559E5531B03}"/>
            </a:ext>
          </a:extLst>
        </xdr:cNvPr>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230" name="【体育館・プール】&#10;一人当たり面積最小値テキスト">
          <a:extLst>
            <a:ext uri="{FF2B5EF4-FFF2-40B4-BE49-F238E27FC236}">
              <a16:creationId xmlns:a16="http://schemas.microsoft.com/office/drawing/2014/main" id="{B5646CE8-F7C1-416F-85B9-6CA394139443}"/>
            </a:ext>
          </a:extLst>
        </xdr:cNvPr>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231" name="直線コネクタ 230">
          <a:extLst>
            <a:ext uri="{FF2B5EF4-FFF2-40B4-BE49-F238E27FC236}">
              <a16:creationId xmlns:a16="http://schemas.microsoft.com/office/drawing/2014/main" id="{16C12912-6CFF-4E35-B9F4-64A47A3BF189}"/>
            </a:ext>
          </a:extLst>
        </xdr:cNvPr>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232" name="【体育館・プール】&#10;一人当たり面積最大値テキスト">
          <a:extLst>
            <a:ext uri="{FF2B5EF4-FFF2-40B4-BE49-F238E27FC236}">
              <a16:creationId xmlns:a16="http://schemas.microsoft.com/office/drawing/2014/main" id="{F4EF867C-2F7D-4719-8C77-D0E118AADEB1}"/>
            </a:ext>
          </a:extLst>
        </xdr:cNvPr>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233" name="直線コネクタ 232">
          <a:extLst>
            <a:ext uri="{FF2B5EF4-FFF2-40B4-BE49-F238E27FC236}">
              <a16:creationId xmlns:a16="http://schemas.microsoft.com/office/drawing/2014/main" id="{304B1140-1B11-46C5-8F4D-D87DDF8CDB66}"/>
            </a:ext>
          </a:extLst>
        </xdr:cNvPr>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234" name="【体育館・プール】&#10;一人当たり面積平均値テキスト">
          <a:extLst>
            <a:ext uri="{FF2B5EF4-FFF2-40B4-BE49-F238E27FC236}">
              <a16:creationId xmlns:a16="http://schemas.microsoft.com/office/drawing/2014/main" id="{AC406288-E9F0-4712-B213-254381821A1C}"/>
            </a:ext>
          </a:extLst>
        </xdr:cNvPr>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235" name="フローチャート: 判断 234">
          <a:extLst>
            <a:ext uri="{FF2B5EF4-FFF2-40B4-BE49-F238E27FC236}">
              <a16:creationId xmlns:a16="http://schemas.microsoft.com/office/drawing/2014/main" id="{2410A97A-09C4-44BD-8553-F8E133107761}"/>
            </a:ext>
          </a:extLst>
        </xdr:cNvPr>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236" name="フローチャート: 判断 235">
          <a:extLst>
            <a:ext uri="{FF2B5EF4-FFF2-40B4-BE49-F238E27FC236}">
              <a16:creationId xmlns:a16="http://schemas.microsoft.com/office/drawing/2014/main" id="{5058029D-F291-4A92-AD0C-75879F8559DA}"/>
            </a:ext>
          </a:extLst>
        </xdr:cNvPr>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237" name="フローチャート: 判断 236">
          <a:extLst>
            <a:ext uri="{FF2B5EF4-FFF2-40B4-BE49-F238E27FC236}">
              <a16:creationId xmlns:a16="http://schemas.microsoft.com/office/drawing/2014/main" id="{1C18B622-1AE1-4B86-8F03-797E17329019}"/>
            </a:ext>
          </a:extLst>
        </xdr:cNvPr>
        <xdr:cNvSpPr/>
      </xdr:nvSpPr>
      <xdr:spPr>
        <a:xfrm>
          <a:off x="8699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238" name="フローチャート: 判断 237">
          <a:extLst>
            <a:ext uri="{FF2B5EF4-FFF2-40B4-BE49-F238E27FC236}">
              <a16:creationId xmlns:a16="http://schemas.microsoft.com/office/drawing/2014/main" id="{2937B341-3C8C-47C1-9B99-A0F6C39EFC11}"/>
            </a:ext>
          </a:extLst>
        </xdr:cNvPr>
        <xdr:cNvSpPr/>
      </xdr:nvSpPr>
      <xdr:spPr>
        <a:xfrm>
          <a:off x="7810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239" name="フローチャート: 判断 238">
          <a:extLst>
            <a:ext uri="{FF2B5EF4-FFF2-40B4-BE49-F238E27FC236}">
              <a16:creationId xmlns:a16="http://schemas.microsoft.com/office/drawing/2014/main" id="{8AF9B740-C150-4A0E-BEE3-9211A88109BC}"/>
            </a:ext>
          </a:extLst>
        </xdr:cNvPr>
        <xdr:cNvSpPr/>
      </xdr:nvSpPr>
      <xdr:spPr>
        <a:xfrm>
          <a:off x="6921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B4DDAF8-B8EE-487A-B6BE-7EAA40C8A2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6F1849-7D52-43C2-836A-74DD278BC2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FAFDE5-BCED-4A39-A98D-FB25200967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5AC8D4A-CA57-451D-8FF5-604E2BDF53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D6E1013-2EDA-45F2-B37E-1CE4D6C302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38354</xdr:rowOff>
    </xdr:from>
    <xdr:to>
      <xdr:col>55</xdr:col>
      <xdr:colOff>50800</xdr:colOff>
      <xdr:row>60</xdr:row>
      <xdr:rowOff>139954</xdr:rowOff>
    </xdr:to>
    <xdr:sp macro="" textlink="">
      <xdr:nvSpPr>
        <xdr:cNvPr id="245" name="楕円 244">
          <a:extLst>
            <a:ext uri="{FF2B5EF4-FFF2-40B4-BE49-F238E27FC236}">
              <a16:creationId xmlns:a16="http://schemas.microsoft.com/office/drawing/2014/main" id="{784685FC-7334-496F-A636-826735EA3B2F}"/>
            </a:ext>
          </a:extLst>
        </xdr:cNvPr>
        <xdr:cNvSpPr/>
      </xdr:nvSpPr>
      <xdr:spPr>
        <a:xfrm>
          <a:off x="104267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61231</xdr:rowOff>
    </xdr:from>
    <xdr:ext cx="469744" cy="259045"/>
    <xdr:sp macro="" textlink="">
      <xdr:nvSpPr>
        <xdr:cNvPr id="246" name="【体育館・プール】&#10;一人当たり面積該当値テキスト">
          <a:extLst>
            <a:ext uri="{FF2B5EF4-FFF2-40B4-BE49-F238E27FC236}">
              <a16:creationId xmlns:a16="http://schemas.microsoft.com/office/drawing/2014/main" id="{5A4CD74B-0019-496A-8CA7-E2FD7590D04B}"/>
            </a:ext>
          </a:extLst>
        </xdr:cNvPr>
        <xdr:cNvSpPr txBox="1"/>
      </xdr:nvSpPr>
      <xdr:spPr>
        <a:xfrm>
          <a:off x="10515600"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45212</xdr:rowOff>
    </xdr:from>
    <xdr:to>
      <xdr:col>50</xdr:col>
      <xdr:colOff>165100</xdr:colOff>
      <xdr:row>60</xdr:row>
      <xdr:rowOff>146812</xdr:rowOff>
    </xdr:to>
    <xdr:sp macro="" textlink="">
      <xdr:nvSpPr>
        <xdr:cNvPr id="247" name="楕円 246">
          <a:extLst>
            <a:ext uri="{FF2B5EF4-FFF2-40B4-BE49-F238E27FC236}">
              <a16:creationId xmlns:a16="http://schemas.microsoft.com/office/drawing/2014/main" id="{D821E4A6-CFA5-4749-B3AF-DC2656D8BE44}"/>
            </a:ext>
          </a:extLst>
        </xdr:cNvPr>
        <xdr:cNvSpPr/>
      </xdr:nvSpPr>
      <xdr:spPr>
        <a:xfrm>
          <a:off x="9588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89154</xdr:rowOff>
    </xdr:from>
    <xdr:to>
      <xdr:col>55</xdr:col>
      <xdr:colOff>0</xdr:colOff>
      <xdr:row>60</xdr:row>
      <xdr:rowOff>96012</xdr:rowOff>
    </xdr:to>
    <xdr:cxnSp macro="">
      <xdr:nvCxnSpPr>
        <xdr:cNvPr id="248" name="直線コネクタ 247">
          <a:extLst>
            <a:ext uri="{FF2B5EF4-FFF2-40B4-BE49-F238E27FC236}">
              <a16:creationId xmlns:a16="http://schemas.microsoft.com/office/drawing/2014/main" id="{74F430D6-D435-4584-888C-3536C11E75D2}"/>
            </a:ext>
          </a:extLst>
        </xdr:cNvPr>
        <xdr:cNvCxnSpPr/>
      </xdr:nvCxnSpPr>
      <xdr:spPr>
        <a:xfrm flipV="1">
          <a:off x="9639300" y="1037615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57023</xdr:rowOff>
    </xdr:from>
    <xdr:to>
      <xdr:col>46</xdr:col>
      <xdr:colOff>38100</xdr:colOff>
      <xdr:row>60</xdr:row>
      <xdr:rowOff>158623</xdr:rowOff>
    </xdr:to>
    <xdr:sp macro="" textlink="">
      <xdr:nvSpPr>
        <xdr:cNvPr id="249" name="楕円 248">
          <a:extLst>
            <a:ext uri="{FF2B5EF4-FFF2-40B4-BE49-F238E27FC236}">
              <a16:creationId xmlns:a16="http://schemas.microsoft.com/office/drawing/2014/main" id="{87363FAA-EAF9-4F4A-85CC-436FCAC887B5}"/>
            </a:ext>
          </a:extLst>
        </xdr:cNvPr>
        <xdr:cNvSpPr/>
      </xdr:nvSpPr>
      <xdr:spPr>
        <a:xfrm>
          <a:off x="86995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96012</xdr:rowOff>
    </xdr:from>
    <xdr:to>
      <xdr:col>50</xdr:col>
      <xdr:colOff>114300</xdr:colOff>
      <xdr:row>60</xdr:row>
      <xdr:rowOff>107823</xdr:rowOff>
    </xdr:to>
    <xdr:cxnSp macro="">
      <xdr:nvCxnSpPr>
        <xdr:cNvPr id="250" name="直線コネクタ 249">
          <a:extLst>
            <a:ext uri="{FF2B5EF4-FFF2-40B4-BE49-F238E27FC236}">
              <a16:creationId xmlns:a16="http://schemas.microsoft.com/office/drawing/2014/main" id="{2A40A784-A6BB-4E29-92D7-E2FE0ABF2850}"/>
            </a:ext>
          </a:extLst>
        </xdr:cNvPr>
        <xdr:cNvCxnSpPr/>
      </xdr:nvCxnSpPr>
      <xdr:spPr>
        <a:xfrm flipV="1">
          <a:off x="8750300" y="1038301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61595</xdr:rowOff>
    </xdr:from>
    <xdr:to>
      <xdr:col>41</xdr:col>
      <xdr:colOff>101600</xdr:colOff>
      <xdr:row>60</xdr:row>
      <xdr:rowOff>163195</xdr:rowOff>
    </xdr:to>
    <xdr:sp macro="" textlink="">
      <xdr:nvSpPr>
        <xdr:cNvPr id="251" name="楕円 250">
          <a:extLst>
            <a:ext uri="{FF2B5EF4-FFF2-40B4-BE49-F238E27FC236}">
              <a16:creationId xmlns:a16="http://schemas.microsoft.com/office/drawing/2014/main" id="{9282ED51-30CF-49B8-9819-3987E92AB34B}"/>
            </a:ext>
          </a:extLst>
        </xdr:cNvPr>
        <xdr:cNvSpPr/>
      </xdr:nvSpPr>
      <xdr:spPr>
        <a:xfrm>
          <a:off x="7810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107823</xdr:rowOff>
    </xdr:from>
    <xdr:to>
      <xdr:col>45</xdr:col>
      <xdr:colOff>177800</xdr:colOff>
      <xdr:row>60</xdr:row>
      <xdr:rowOff>112395</xdr:rowOff>
    </xdr:to>
    <xdr:cxnSp macro="">
      <xdr:nvCxnSpPr>
        <xdr:cNvPr id="252" name="直線コネクタ 251">
          <a:extLst>
            <a:ext uri="{FF2B5EF4-FFF2-40B4-BE49-F238E27FC236}">
              <a16:creationId xmlns:a16="http://schemas.microsoft.com/office/drawing/2014/main" id="{B3C5451E-3CF3-4024-8F5C-BF39D56A26E8}"/>
            </a:ext>
          </a:extLst>
        </xdr:cNvPr>
        <xdr:cNvCxnSpPr/>
      </xdr:nvCxnSpPr>
      <xdr:spPr>
        <a:xfrm flipV="1">
          <a:off x="7861300" y="103948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53213</xdr:rowOff>
    </xdr:from>
    <xdr:to>
      <xdr:col>36</xdr:col>
      <xdr:colOff>165100</xdr:colOff>
      <xdr:row>60</xdr:row>
      <xdr:rowOff>154813</xdr:rowOff>
    </xdr:to>
    <xdr:sp macro="" textlink="">
      <xdr:nvSpPr>
        <xdr:cNvPr id="253" name="楕円 252">
          <a:extLst>
            <a:ext uri="{FF2B5EF4-FFF2-40B4-BE49-F238E27FC236}">
              <a16:creationId xmlns:a16="http://schemas.microsoft.com/office/drawing/2014/main" id="{D51BA371-8326-4CE8-A957-08E1DF8FCAC9}"/>
            </a:ext>
          </a:extLst>
        </xdr:cNvPr>
        <xdr:cNvSpPr/>
      </xdr:nvSpPr>
      <xdr:spPr>
        <a:xfrm>
          <a:off x="6921500" y="10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104013</xdr:rowOff>
    </xdr:from>
    <xdr:to>
      <xdr:col>41</xdr:col>
      <xdr:colOff>50800</xdr:colOff>
      <xdr:row>60</xdr:row>
      <xdr:rowOff>112395</xdr:rowOff>
    </xdr:to>
    <xdr:cxnSp macro="">
      <xdr:nvCxnSpPr>
        <xdr:cNvPr id="254" name="直線コネクタ 253">
          <a:extLst>
            <a:ext uri="{FF2B5EF4-FFF2-40B4-BE49-F238E27FC236}">
              <a16:creationId xmlns:a16="http://schemas.microsoft.com/office/drawing/2014/main" id="{58D7F4EF-7A21-4CD7-8161-F538812F9ECE}"/>
            </a:ext>
          </a:extLst>
        </xdr:cNvPr>
        <xdr:cNvCxnSpPr/>
      </xdr:nvCxnSpPr>
      <xdr:spPr>
        <a:xfrm>
          <a:off x="6972300" y="1039101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255" name="n_1aveValue【体育館・プール】&#10;一人当たり面積">
          <a:extLst>
            <a:ext uri="{FF2B5EF4-FFF2-40B4-BE49-F238E27FC236}">
              <a16:creationId xmlns:a16="http://schemas.microsoft.com/office/drawing/2014/main" id="{B54FB42A-6A0E-4836-A1CA-FC8C55A35F19}"/>
            </a:ext>
          </a:extLst>
        </xdr:cNvPr>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79265</xdr:rowOff>
    </xdr:from>
    <xdr:ext cx="469744" cy="259045"/>
    <xdr:sp macro="" textlink="">
      <xdr:nvSpPr>
        <xdr:cNvPr id="256" name="n_2aveValue【体育館・プール】&#10;一人当たり面積">
          <a:extLst>
            <a:ext uri="{FF2B5EF4-FFF2-40B4-BE49-F238E27FC236}">
              <a16:creationId xmlns:a16="http://schemas.microsoft.com/office/drawing/2014/main" id="{9DA9D0BE-5DED-41BB-831C-AB85FA77CC78}"/>
            </a:ext>
          </a:extLst>
        </xdr:cNvPr>
        <xdr:cNvSpPr txBox="1"/>
      </xdr:nvSpPr>
      <xdr:spPr>
        <a:xfrm>
          <a:off x="8515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100220</xdr:rowOff>
    </xdr:from>
    <xdr:ext cx="469744" cy="259045"/>
    <xdr:sp macro="" textlink="">
      <xdr:nvSpPr>
        <xdr:cNvPr id="257" name="n_3aveValue【体育館・プール】&#10;一人当たり面積">
          <a:extLst>
            <a:ext uri="{FF2B5EF4-FFF2-40B4-BE49-F238E27FC236}">
              <a16:creationId xmlns:a16="http://schemas.microsoft.com/office/drawing/2014/main" id="{C52D5AC0-ED48-4C1E-89EA-006CFEFBB011}"/>
            </a:ext>
          </a:extLst>
        </xdr:cNvPr>
        <xdr:cNvSpPr txBox="1"/>
      </xdr:nvSpPr>
      <xdr:spPr>
        <a:xfrm>
          <a:off x="7626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48404</xdr:rowOff>
    </xdr:from>
    <xdr:ext cx="469744" cy="259045"/>
    <xdr:sp macro="" textlink="">
      <xdr:nvSpPr>
        <xdr:cNvPr id="258" name="n_4aveValue【体育館・プール】&#10;一人当たり面積">
          <a:extLst>
            <a:ext uri="{FF2B5EF4-FFF2-40B4-BE49-F238E27FC236}">
              <a16:creationId xmlns:a16="http://schemas.microsoft.com/office/drawing/2014/main" id="{9720F23A-C03E-4279-AA16-B720EDCB0F27}"/>
            </a:ext>
          </a:extLst>
        </xdr:cNvPr>
        <xdr:cNvSpPr txBox="1"/>
      </xdr:nvSpPr>
      <xdr:spPr>
        <a:xfrm>
          <a:off x="6737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163339</xdr:rowOff>
    </xdr:from>
    <xdr:ext cx="469744" cy="259045"/>
    <xdr:sp macro="" textlink="">
      <xdr:nvSpPr>
        <xdr:cNvPr id="259" name="n_1mainValue【体育館・プール】&#10;一人当たり面積">
          <a:extLst>
            <a:ext uri="{FF2B5EF4-FFF2-40B4-BE49-F238E27FC236}">
              <a16:creationId xmlns:a16="http://schemas.microsoft.com/office/drawing/2014/main" id="{83DFEF00-317D-4CB0-8B50-61A5684D01E9}"/>
            </a:ext>
          </a:extLst>
        </xdr:cNvPr>
        <xdr:cNvSpPr txBox="1"/>
      </xdr:nvSpPr>
      <xdr:spPr>
        <a:xfrm>
          <a:off x="93917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3700</xdr:rowOff>
    </xdr:from>
    <xdr:ext cx="469744" cy="259045"/>
    <xdr:sp macro="" textlink="">
      <xdr:nvSpPr>
        <xdr:cNvPr id="260" name="n_2mainValue【体育館・プール】&#10;一人当たり面積">
          <a:extLst>
            <a:ext uri="{FF2B5EF4-FFF2-40B4-BE49-F238E27FC236}">
              <a16:creationId xmlns:a16="http://schemas.microsoft.com/office/drawing/2014/main" id="{06AB4A77-BFA6-401C-8AEC-A82547556A8C}"/>
            </a:ext>
          </a:extLst>
        </xdr:cNvPr>
        <xdr:cNvSpPr txBox="1"/>
      </xdr:nvSpPr>
      <xdr:spPr>
        <a:xfrm>
          <a:off x="85154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8272</xdr:rowOff>
    </xdr:from>
    <xdr:ext cx="469744" cy="259045"/>
    <xdr:sp macro="" textlink="">
      <xdr:nvSpPr>
        <xdr:cNvPr id="261" name="n_3mainValue【体育館・プール】&#10;一人当たり面積">
          <a:extLst>
            <a:ext uri="{FF2B5EF4-FFF2-40B4-BE49-F238E27FC236}">
              <a16:creationId xmlns:a16="http://schemas.microsoft.com/office/drawing/2014/main" id="{92CD5FF7-16CA-4C58-8C5C-F7AE0F3A2D0B}"/>
            </a:ext>
          </a:extLst>
        </xdr:cNvPr>
        <xdr:cNvSpPr txBox="1"/>
      </xdr:nvSpPr>
      <xdr:spPr>
        <a:xfrm>
          <a:off x="7626427" y="1012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171340</xdr:rowOff>
    </xdr:from>
    <xdr:ext cx="469744" cy="259045"/>
    <xdr:sp macro="" textlink="">
      <xdr:nvSpPr>
        <xdr:cNvPr id="262" name="n_4mainValue【体育館・プール】&#10;一人当たり面積">
          <a:extLst>
            <a:ext uri="{FF2B5EF4-FFF2-40B4-BE49-F238E27FC236}">
              <a16:creationId xmlns:a16="http://schemas.microsoft.com/office/drawing/2014/main" id="{340195C8-C684-4AE0-B40D-2238AC49CC53}"/>
            </a:ext>
          </a:extLst>
        </xdr:cNvPr>
        <xdr:cNvSpPr txBox="1"/>
      </xdr:nvSpPr>
      <xdr:spPr>
        <a:xfrm>
          <a:off x="6737427"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0E283D8-B580-4065-B395-6E637240F7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E0ED2AD-D994-49F1-99E3-895D5EA1AA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4FEE495-203A-4667-AE5F-E5CEFD9DE2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7EE98BE-EB2F-4BF1-B3A1-6B61AEBEA7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B3DF9DA-74C2-45F7-AD4B-23D5978003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DB16C12-C080-45DC-9C16-23914FE87F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FD0B426-3499-4224-BC00-399A90C219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25F3FD7-9452-4E93-8576-87ECFCE39EC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1F8332C7-DA61-4AA5-9821-57AA63F115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A9A707E8-7A0E-4284-A7E2-FAFE2A2EA1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A9C8AED2-1408-4B08-A3A3-CF13CAA4EE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4119FC46-311A-424B-BE48-5BDA33CFAB1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7FDA01C7-A047-41E3-A6E7-40E41174A9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19690CC6-47B8-40A4-B05D-75F46C8716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663D80EC-E11A-4190-921E-E56973BE5B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2A6582C4-9AC6-47B3-9197-8F9FC33A216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9C0053F0-8CA0-4F40-B14F-8A16F7C4E7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4FAFF84-A8BD-4ECD-9DDE-EBE0BD737E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1DCE0F72-91FB-4AF0-BC2E-9BC0962171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1B78A31-BD29-4D7A-84F5-9BE3B708C4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ED60A035-98EE-435A-82E1-F2D79BFFA7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C2BD92CC-8E57-4411-99B6-B6ADF7ED5F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8D2AC159-4218-4C54-AC3A-3ED15E3888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34BD9073-14D7-404A-BB70-8400FFD4DD5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090C8EB-FAD6-49BE-BE20-47369C2228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34A9542E-B4A0-455F-BF9A-8ECE5F4B3E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3C6AB266-0239-4861-B463-2B0D42F8FD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A0BA969-F685-456D-A793-CDD207C1F2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D66BC1CE-C191-4471-AF1D-27E94DDE79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61C5263B-8265-489E-B439-2F76ECEAE6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BA919C58-85AB-4D86-87F8-544EDB221C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B3D62066-4C7D-4F7D-8BD2-3B3E0FDF85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31754FFF-D453-4C89-8771-F076B727DD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8C898243-03BF-437B-8B6C-3C642C1230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6323DC85-AC29-4189-8832-ADE0B7861D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C0728CF3-89DD-4313-9C18-74193800AF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4BF60E74-7F09-4EF0-8994-995D2D5FA4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7B1B52A4-9F24-4B82-B165-19F16BAA3D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ECA8B4A5-1231-4B5D-9D2F-A453B7B0B6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5DB9CE74-EEF3-4036-B2C6-C59E0B9D995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B9A2EE52-042D-4257-959B-0F5E0BE2FE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30B6AD3E-642B-44C8-AC3C-AFE02413B2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376B2FD3-A923-4595-A605-67F071747D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10F97F8E-753B-4F79-A3F3-84ED7687C6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4A329277-973A-4AC9-8E54-0663B3A776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11BA1239-5F6A-4857-A608-E9AC4B7F65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64D967BE-F109-4452-B63D-C0B084AFCA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D90EDF43-DA0B-4019-88B8-9BB1C48CC3A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D18FF567-DCC5-4604-8029-DCBF9848B7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046F9ECB-15DB-476B-B5FD-31023E3406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E0F319B2-D77E-4197-87FB-3285483F99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E38171C7-DCC6-4587-95B9-49831B66C4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DD7A4073-DB75-4567-ADF8-3C5FC80D77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421C6CB4-39D4-4387-940A-6F84F8B9ADC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A80D8EA7-848B-4B2E-985B-1B0A204FE7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9F63287E-480D-4A1D-8800-5BA5A1FCAA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859C5DA9-A9F7-45F8-BE7C-6ADD685E6D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51E03643-AF93-4EF2-A5D6-892329F398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7E5B6EEF-C0CD-47B1-BADB-B3D4B227E06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022DD9B8-F8B4-4B23-BB0B-49B81FA20DB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59DE18EE-B57B-4BDC-89EE-5FFEB6EC59D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4464D2FD-17F1-40A8-996B-7BDEE6AD974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E6321FE6-75CF-4C43-A4E2-70A237B8F60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B8CC97F5-2E2E-4DFF-8C81-C7B234FE84A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7DA4E7AB-B1FC-4B7C-A889-A4FB4AF0D1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A1A15997-A7B9-401D-8684-0FE880047DE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CA7DA02C-588D-40F3-8A66-8C350EBB882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FB5A260A-760D-454B-BC3E-EFC47C01BA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1D0B6CB3-FE0D-48C5-AFDC-0FCC62BFB7D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026F5FFA-52B8-498C-8C92-8FB561DF525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076387E1-A3D1-4202-B621-17D9840F769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948FB8DA-5EDE-47C2-9397-4970A3830F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35CD5BF1-1AAD-4393-85BD-D18CE585DB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336" name="直線コネクタ 335">
          <a:extLst>
            <a:ext uri="{FF2B5EF4-FFF2-40B4-BE49-F238E27FC236}">
              <a16:creationId xmlns:a16="http://schemas.microsoft.com/office/drawing/2014/main" id="{919B4740-CE9F-4A4F-9BD0-C06F130BC20C}"/>
            </a:ext>
          </a:extLst>
        </xdr:cNvPr>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id="{4D778237-2711-4E3F-BA53-2F4A050C2D87}"/>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338" name="直線コネクタ 337">
          <a:extLst>
            <a:ext uri="{FF2B5EF4-FFF2-40B4-BE49-F238E27FC236}">
              <a16:creationId xmlns:a16="http://schemas.microsoft.com/office/drawing/2014/main" id="{100E1B9B-E6F6-4C57-AA5D-2AF594726B86}"/>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F63C9410-77B7-4D5A-B3A5-B5ABBF3FBEF6}"/>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40" name="直線コネクタ 339">
          <a:extLst>
            <a:ext uri="{FF2B5EF4-FFF2-40B4-BE49-F238E27FC236}">
              <a16:creationId xmlns:a16="http://schemas.microsoft.com/office/drawing/2014/main" id="{624793E8-D610-4200-9227-49BB8A24EFA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3C056048-7019-434C-B35B-2F9976FCF145}"/>
            </a:ext>
          </a:extLst>
        </xdr:cNvPr>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342" name="フローチャート: 判断 341">
          <a:extLst>
            <a:ext uri="{FF2B5EF4-FFF2-40B4-BE49-F238E27FC236}">
              <a16:creationId xmlns:a16="http://schemas.microsoft.com/office/drawing/2014/main" id="{0C14236E-F7D9-4C5C-938A-753BF4C37D77}"/>
            </a:ext>
          </a:extLst>
        </xdr:cNvPr>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343" name="フローチャート: 判断 342">
          <a:extLst>
            <a:ext uri="{FF2B5EF4-FFF2-40B4-BE49-F238E27FC236}">
              <a16:creationId xmlns:a16="http://schemas.microsoft.com/office/drawing/2014/main" id="{1F8C6144-2F73-472A-8858-6D2203128EF6}"/>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344" name="フローチャート: 判断 343">
          <a:extLst>
            <a:ext uri="{FF2B5EF4-FFF2-40B4-BE49-F238E27FC236}">
              <a16:creationId xmlns:a16="http://schemas.microsoft.com/office/drawing/2014/main" id="{5989EACF-E154-49E8-9198-F47928C3457A}"/>
            </a:ext>
          </a:extLst>
        </xdr:cNvPr>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345" name="フローチャート: 判断 344">
          <a:extLst>
            <a:ext uri="{FF2B5EF4-FFF2-40B4-BE49-F238E27FC236}">
              <a16:creationId xmlns:a16="http://schemas.microsoft.com/office/drawing/2014/main" id="{E7F7A823-2358-4461-96D5-44D63A7B03D0}"/>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346" name="フローチャート: 判断 345">
          <a:extLst>
            <a:ext uri="{FF2B5EF4-FFF2-40B4-BE49-F238E27FC236}">
              <a16:creationId xmlns:a16="http://schemas.microsoft.com/office/drawing/2014/main" id="{AE67B18D-A832-4ACC-B0DF-4417D1C15220}"/>
            </a:ext>
          </a:extLst>
        </xdr:cNvPr>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BCC1F733-E0C8-4BA1-93D4-2CECAB5BF1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259EFB5-CD88-49E2-A12B-AEECC30E1E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385DF566-2F70-4E8E-BBF0-349490DDBF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7769711A-5918-451B-BF9E-52DFB14BC5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2DCA542-5E9B-4A7D-B7F7-4EAA117981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352" name="楕円 351">
          <a:extLst>
            <a:ext uri="{FF2B5EF4-FFF2-40B4-BE49-F238E27FC236}">
              <a16:creationId xmlns:a16="http://schemas.microsoft.com/office/drawing/2014/main" id="{BBD78995-CBB6-4D50-A05E-688188AAFD6C}"/>
            </a:ext>
          </a:extLst>
        </xdr:cNvPr>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12899</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34464BAA-FFC1-4E22-B4AE-419035C8E317}"/>
            </a:ext>
          </a:extLst>
        </xdr:cNvPr>
        <xdr:cNvSpPr txBox="1"/>
      </xdr:nvSpPr>
      <xdr:spPr>
        <a:xfrm>
          <a:off x="1635760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354" name="楕円 353">
          <a:extLst>
            <a:ext uri="{FF2B5EF4-FFF2-40B4-BE49-F238E27FC236}">
              <a16:creationId xmlns:a16="http://schemas.microsoft.com/office/drawing/2014/main" id="{78F2667C-A2A1-4FF3-9208-F529CB035797}"/>
            </a:ext>
          </a:extLst>
        </xdr:cNvPr>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40822</xdr:rowOff>
    </xdr:to>
    <xdr:cxnSp macro="">
      <xdr:nvCxnSpPr>
        <xdr:cNvPr id="355" name="直線コネクタ 354">
          <a:extLst>
            <a:ext uri="{FF2B5EF4-FFF2-40B4-BE49-F238E27FC236}">
              <a16:creationId xmlns:a16="http://schemas.microsoft.com/office/drawing/2014/main" id="{E702429C-639A-411D-8DAB-813E2EF83C60}"/>
            </a:ext>
          </a:extLst>
        </xdr:cNvPr>
        <xdr:cNvCxnSpPr/>
      </xdr:nvCxnSpPr>
      <xdr:spPr>
        <a:xfrm>
          <a:off x="15481300" y="1029026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356" name="楕円 355">
          <a:extLst>
            <a:ext uri="{FF2B5EF4-FFF2-40B4-BE49-F238E27FC236}">
              <a16:creationId xmlns:a16="http://schemas.microsoft.com/office/drawing/2014/main" id="{DBC2E75A-3543-42F8-889A-729CAFCAA13E}"/>
            </a:ext>
          </a:extLst>
        </xdr:cNvPr>
        <xdr:cNvSpPr/>
      </xdr:nvSpPr>
      <xdr:spPr>
        <a:xfrm>
          <a:off x="14541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60</xdr:row>
      <xdr:rowOff>3266</xdr:rowOff>
    </xdr:to>
    <xdr:cxnSp macro="">
      <xdr:nvCxnSpPr>
        <xdr:cNvPr id="357" name="直線コネクタ 356">
          <a:extLst>
            <a:ext uri="{FF2B5EF4-FFF2-40B4-BE49-F238E27FC236}">
              <a16:creationId xmlns:a16="http://schemas.microsoft.com/office/drawing/2014/main" id="{02DE91B4-DD18-4442-ACD3-DCDDDB846C4C}"/>
            </a:ext>
          </a:extLst>
        </xdr:cNvPr>
        <xdr:cNvCxnSpPr/>
      </xdr:nvCxnSpPr>
      <xdr:spPr>
        <a:xfrm>
          <a:off x="14592300" y="1025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47172</xdr:rowOff>
    </xdr:from>
    <xdr:to>
      <xdr:col>72</xdr:col>
      <xdr:colOff>38100</xdr:colOff>
      <xdr:row>59</xdr:row>
      <xdr:rowOff>148772</xdr:rowOff>
    </xdr:to>
    <xdr:sp macro="" textlink="">
      <xdr:nvSpPr>
        <xdr:cNvPr id="358" name="楕円 357">
          <a:extLst>
            <a:ext uri="{FF2B5EF4-FFF2-40B4-BE49-F238E27FC236}">
              <a16:creationId xmlns:a16="http://schemas.microsoft.com/office/drawing/2014/main" id="{A9DA0BF7-D43D-4C1E-8E5F-F4555092FFE0}"/>
            </a:ext>
          </a:extLst>
        </xdr:cNvPr>
        <xdr:cNvSpPr/>
      </xdr:nvSpPr>
      <xdr:spPr>
        <a:xfrm>
          <a:off x="13652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97972</xdr:rowOff>
    </xdr:from>
    <xdr:to>
      <xdr:col>76</xdr:col>
      <xdr:colOff>114300</xdr:colOff>
      <xdr:row>59</xdr:row>
      <xdr:rowOff>135527</xdr:rowOff>
    </xdr:to>
    <xdr:cxnSp macro="">
      <xdr:nvCxnSpPr>
        <xdr:cNvPr id="359" name="直線コネクタ 358">
          <a:extLst>
            <a:ext uri="{FF2B5EF4-FFF2-40B4-BE49-F238E27FC236}">
              <a16:creationId xmlns:a16="http://schemas.microsoft.com/office/drawing/2014/main" id="{F27D3B62-49E7-4F67-B853-45A1B0B2D949}"/>
            </a:ext>
          </a:extLst>
        </xdr:cNvPr>
        <xdr:cNvCxnSpPr/>
      </xdr:nvCxnSpPr>
      <xdr:spPr>
        <a:xfrm>
          <a:off x="13703300" y="102135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360" name="楕円 359">
          <a:extLst>
            <a:ext uri="{FF2B5EF4-FFF2-40B4-BE49-F238E27FC236}">
              <a16:creationId xmlns:a16="http://schemas.microsoft.com/office/drawing/2014/main" id="{E79F07AB-1464-4580-8DFC-A27017FC140C}"/>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97972</xdr:rowOff>
    </xdr:from>
    <xdr:to>
      <xdr:col>71</xdr:col>
      <xdr:colOff>177800</xdr:colOff>
      <xdr:row>59</xdr:row>
      <xdr:rowOff>106135</xdr:rowOff>
    </xdr:to>
    <xdr:cxnSp macro="">
      <xdr:nvCxnSpPr>
        <xdr:cNvPr id="361" name="直線コネクタ 360">
          <a:extLst>
            <a:ext uri="{FF2B5EF4-FFF2-40B4-BE49-F238E27FC236}">
              <a16:creationId xmlns:a16="http://schemas.microsoft.com/office/drawing/2014/main" id="{47C54752-ED00-4B89-A85B-0001D03FDD03}"/>
            </a:ext>
          </a:extLst>
        </xdr:cNvPr>
        <xdr:cNvCxnSpPr/>
      </xdr:nvCxnSpPr>
      <xdr:spPr>
        <a:xfrm flipV="1">
          <a:off x="12814300" y="1021352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B8CA7794-CC6D-40D0-B62B-0AFE81013D5B}"/>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C49BAD64-60E9-4D05-96EC-0EDB6CA8BD9A}"/>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FFA466DA-286B-4C44-9726-0F8557BDF0CF}"/>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AAC34450-E41B-4ED4-B14A-139F3A83D5D9}"/>
            </a:ext>
          </a:extLst>
        </xdr:cNvPr>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E88D7B89-D298-4A87-9063-3B1B4AD14209}"/>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E01A86CF-0976-4B8B-AC88-660A9AF72495}"/>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165299</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151B9577-1707-4C7C-BEAA-F285DCBA96CC}"/>
            </a:ext>
          </a:extLst>
        </xdr:cNvPr>
        <xdr:cNvSpPr txBox="1"/>
      </xdr:nvSpPr>
      <xdr:spPr>
        <a:xfrm>
          <a:off x="13500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A456B220-E79F-4D42-82D1-212DA48C5416}"/>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A8C3F1E4-68FF-447A-B238-F878E12031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0A4E7606-680B-4605-9FDF-938D1412C9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B6002EB7-D6C8-4C35-9DF5-D02546FA02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3543164B-01C4-4F97-B89B-F4D37EC370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C803303D-767D-4DF5-85FF-35956FAAAF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A7EC7A8D-0C04-461F-9C7B-1C3A644E93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024C6B4C-B0F0-477C-BA55-A44513328F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D36F90A7-80B9-454D-A330-2424232E82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DF35D7B5-4831-430F-AB66-E2858E8BCD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26390BBD-8FE3-4F0A-B543-7D6EA7F7E0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08DDC024-D6E8-46E4-822F-F8FF8D273A6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CBCB2284-9DAC-4F0D-9C85-BB09BD5E1B3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66AD53E8-1F6C-47A3-83C1-0E86873B942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DB77640E-2B59-459A-BCB5-48FB15AF9F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AEA0DC9A-CD74-43DB-A1D2-4F4131B70B1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9CCE847D-DCFC-408E-85E2-6A74AC20677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829180E9-0536-4C79-AAA2-FA7F5B1D763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a:extLst>
            <a:ext uri="{FF2B5EF4-FFF2-40B4-BE49-F238E27FC236}">
              <a16:creationId xmlns:a16="http://schemas.microsoft.com/office/drawing/2014/main" id="{56EE2509-AAC1-469D-8456-12880073D64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0F6F81DE-09A1-4064-B6D9-8BB3C11FE5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279941C7-9B6B-4DFA-BE49-D5714CD90DF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DF1BB9BC-3281-46A0-8F73-F214D89F9C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9523A1F6-E79F-495B-8245-E77BD7F94F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28AB47FA-A346-4463-A068-9BFDA11413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393" name="直線コネクタ 392">
          <a:extLst>
            <a:ext uri="{FF2B5EF4-FFF2-40B4-BE49-F238E27FC236}">
              <a16:creationId xmlns:a16="http://schemas.microsoft.com/office/drawing/2014/main" id="{7B1C162B-A647-4625-8AB9-7E6E257A0DA5}"/>
            </a:ext>
          </a:extLst>
        </xdr:cNvPr>
        <xdr:cNvCxnSpPr/>
      </xdr:nvCxnSpPr>
      <xdr:spPr>
        <a:xfrm flipV="1">
          <a:off x="22160864" y="97444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B39FBACB-4DFF-4961-80A0-9A532F37B4A2}"/>
            </a:ext>
          </a:extLst>
        </xdr:cNvPr>
        <xdr:cNvSpPr txBox="1"/>
      </xdr:nvSpPr>
      <xdr:spPr>
        <a:xfrm>
          <a:off x="22199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395" name="直線コネクタ 394">
          <a:extLst>
            <a:ext uri="{FF2B5EF4-FFF2-40B4-BE49-F238E27FC236}">
              <a16:creationId xmlns:a16="http://schemas.microsoft.com/office/drawing/2014/main" id="{4AB475DC-DC8C-46BC-B2E8-0461258E4FDD}"/>
            </a:ext>
          </a:extLst>
        </xdr:cNvPr>
        <xdr:cNvCxnSpPr/>
      </xdr:nvCxnSpPr>
      <xdr:spPr>
        <a:xfrm>
          <a:off x="22072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32FB7AEA-E664-4B21-B6C4-D6B4CA5224AB}"/>
            </a:ext>
          </a:extLst>
        </xdr:cNvPr>
        <xdr:cNvSpPr txBox="1"/>
      </xdr:nvSpPr>
      <xdr:spPr>
        <a:xfrm>
          <a:off x="22199600" y="9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397" name="直線コネクタ 396">
          <a:extLst>
            <a:ext uri="{FF2B5EF4-FFF2-40B4-BE49-F238E27FC236}">
              <a16:creationId xmlns:a16="http://schemas.microsoft.com/office/drawing/2014/main" id="{710C1FAC-CE82-48B1-A14A-694305F78D18}"/>
            </a:ext>
          </a:extLst>
        </xdr:cNvPr>
        <xdr:cNvCxnSpPr/>
      </xdr:nvCxnSpPr>
      <xdr:spPr>
        <a:xfrm>
          <a:off x="22072600" y="97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74693</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5B33339B-D5F1-482B-9A01-7E70CA386228}"/>
            </a:ext>
          </a:extLst>
        </xdr:cNvPr>
        <xdr:cNvSpPr txBox="1"/>
      </xdr:nvSpPr>
      <xdr:spPr>
        <a:xfrm>
          <a:off x="22199600" y="1070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399" name="フローチャート: 判断 398">
          <a:extLst>
            <a:ext uri="{FF2B5EF4-FFF2-40B4-BE49-F238E27FC236}">
              <a16:creationId xmlns:a16="http://schemas.microsoft.com/office/drawing/2014/main" id="{F9A8832B-80D5-459F-A841-0AB654C6BC19}"/>
            </a:ext>
          </a:extLst>
        </xdr:cNvPr>
        <xdr:cNvSpPr/>
      </xdr:nvSpPr>
      <xdr:spPr>
        <a:xfrm>
          <a:off x="221107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400" name="フローチャート: 判断 399">
          <a:extLst>
            <a:ext uri="{FF2B5EF4-FFF2-40B4-BE49-F238E27FC236}">
              <a16:creationId xmlns:a16="http://schemas.microsoft.com/office/drawing/2014/main" id="{DEAE55DD-9DDE-40DB-9E7F-90DB1D6BA465}"/>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401" name="フローチャート: 判断 400">
          <a:extLst>
            <a:ext uri="{FF2B5EF4-FFF2-40B4-BE49-F238E27FC236}">
              <a16:creationId xmlns:a16="http://schemas.microsoft.com/office/drawing/2014/main" id="{26A7D341-4F95-4BDF-9EC0-7DCE870548FD}"/>
            </a:ext>
          </a:extLst>
        </xdr:cNvPr>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402" name="フローチャート: 判断 401">
          <a:extLst>
            <a:ext uri="{FF2B5EF4-FFF2-40B4-BE49-F238E27FC236}">
              <a16:creationId xmlns:a16="http://schemas.microsoft.com/office/drawing/2014/main" id="{2D512E9A-B3A3-476F-AC21-05D72EEB3F32}"/>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403" name="フローチャート: 判断 402">
          <a:extLst>
            <a:ext uri="{FF2B5EF4-FFF2-40B4-BE49-F238E27FC236}">
              <a16:creationId xmlns:a16="http://schemas.microsoft.com/office/drawing/2014/main" id="{2895183B-04A8-4B20-A2D9-07D11C02B08A}"/>
            </a:ext>
          </a:extLst>
        </xdr:cNvPr>
        <xdr:cNvSpPr/>
      </xdr:nvSpPr>
      <xdr:spPr>
        <a:xfrm>
          <a:off x="18605500" y="1060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736D59E0-D1BF-4003-9CF0-0638CB7597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C4F1696D-A811-4C08-AFD9-35E1B2DAE8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8BEE04EA-DF59-489F-B4EC-A18F2F071E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39D17E7F-B7D6-488C-9784-48B38FE137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98AF5DA-F533-46CC-BD23-EAE8F9A6E2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130556</xdr:rowOff>
    </xdr:from>
    <xdr:to>
      <xdr:col>116</xdr:col>
      <xdr:colOff>114300</xdr:colOff>
      <xdr:row>62</xdr:row>
      <xdr:rowOff>60706</xdr:rowOff>
    </xdr:to>
    <xdr:sp macro="" textlink="">
      <xdr:nvSpPr>
        <xdr:cNvPr id="409" name="楕円 408">
          <a:extLst>
            <a:ext uri="{FF2B5EF4-FFF2-40B4-BE49-F238E27FC236}">
              <a16:creationId xmlns:a16="http://schemas.microsoft.com/office/drawing/2014/main" id="{9B3A1588-62C6-4B65-815A-F0379BCC05EB}"/>
            </a:ext>
          </a:extLst>
        </xdr:cNvPr>
        <xdr:cNvSpPr/>
      </xdr:nvSpPr>
      <xdr:spPr>
        <a:xfrm>
          <a:off x="221107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153433</xdr:rowOff>
    </xdr:from>
    <xdr:ext cx="469744" cy="259045"/>
    <xdr:sp macro="" textlink="">
      <xdr:nvSpPr>
        <xdr:cNvPr id="410" name="【保健センター・保健所】&#10;一人当たり面積該当値テキスト">
          <a:extLst>
            <a:ext uri="{FF2B5EF4-FFF2-40B4-BE49-F238E27FC236}">
              <a16:creationId xmlns:a16="http://schemas.microsoft.com/office/drawing/2014/main" id="{967B9F7B-2E45-4D90-9EF7-523FE94CCB82}"/>
            </a:ext>
          </a:extLst>
        </xdr:cNvPr>
        <xdr:cNvSpPr txBox="1"/>
      </xdr:nvSpPr>
      <xdr:spPr>
        <a:xfrm>
          <a:off x="22199600" y="104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411" name="楕円 410">
          <a:extLst>
            <a:ext uri="{FF2B5EF4-FFF2-40B4-BE49-F238E27FC236}">
              <a16:creationId xmlns:a16="http://schemas.microsoft.com/office/drawing/2014/main" id="{6D65D1A1-0FC9-4F22-908C-064B472CD5C4}"/>
            </a:ext>
          </a:extLst>
        </xdr:cNvPr>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xdr:rowOff>
    </xdr:from>
    <xdr:to>
      <xdr:col>116</xdr:col>
      <xdr:colOff>63500</xdr:colOff>
      <xdr:row>62</xdr:row>
      <xdr:rowOff>13716</xdr:rowOff>
    </xdr:to>
    <xdr:cxnSp macro="">
      <xdr:nvCxnSpPr>
        <xdr:cNvPr id="412" name="直線コネクタ 411">
          <a:extLst>
            <a:ext uri="{FF2B5EF4-FFF2-40B4-BE49-F238E27FC236}">
              <a16:creationId xmlns:a16="http://schemas.microsoft.com/office/drawing/2014/main" id="{197FF46A-1AB1-4A76-B00B-DD3D673517B7}"/>
            </a:ext>
          </a:extLst>
        </xdr:cNvPr>
        <xdr:cNvCxnSpPr/>
      </xdr:nvCxnSpPr>
      <xdr:spPr>
        <a:xfrm flipV="1">
          <a:off x="21323300" y="1063980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42164</xdr:rowOff>
    </xdr:from>
    <xdr:to>
      <xdr:col>107</xdr:col>
      <xdr:colOff>101600</xdr:colOff>
      <xdr:row>62</xdr:row>
      <xdr:rowOff>143764</xdr:rowOff>
    </xdr:to>
    <xdr:sp macro="" textlink="">
      <xdr:nvSpPr>
        <xdr:cNvPr id="413" name="楕円 412">
          <a:extLst>
            <a:ext uri="{FF2B5EF4-FFF2-40B4-BE49-F238E27FC236}">
              <a16:creationId xmlns:a16="http://schemas.microsoft.com/office/drawing/2014/main" id="{1C1FB20C-1540-40E1-9F6C-EBD478C75095}"/>
            </a:ext>
          </a:extLst>
        </xdr:cNvPr>
        <xdr:cNvSpPr/>
      </xdr:nvSpPr>
      <xdr:spPr>
        <a:xfrm>
          <a:off x="20383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92964</xdr:rowOff>
    </xdr:to>
    <xdr:cxnSp macro="">
      <xdr:nvCxnSpPr>
        <xdr:cNvPr id="414" name="直線コネクタ 413">
          <a:extLst>
            <a:ext uri="{FF2B5EF4-FFF2-40B4-BE49-F238E27FC236}">
              <a16:creationId xmlns:a16="http://schemas.microsoft.com/office/drawing/2014/main" id="{EADA598C-49A3-4955-B483-D75143A9489C}"/>
            </a:ext>
          </a:extLst>
        </xdr:cNvPr>
        <xdr:cNvCxnSpPr/>
      </xdr:nvCxnSpPr>
      <xdr:spPr>
        <a:xfrm flipV="1">
          <a:off x="20434300" y="1064361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144272</xdr:rowOff>
    </xdr:from>
    <xdr:to>
      <xdr:col>102</xdr:col>
      <xdr:colOff>165100</xdr:colOff>
      <xdr:row>62</xdr:row>
      <xdr:rowOff>74422</xdr:rowOff>
    </xdr:to>
    <xdr:sp macro="" textlink="">
      <xdr:nvSpPr>
        <xdr:cNvPr id="415" name="楕円 414">
          <a:extLst>
            <a:ext uri="{FF2B5EF4-FFF2-40B4-BE49-F238E27FC236}">
              <a16:creationId xmlns:a16="http://schemas.microsoft.com/office/drawing/2014/main" id="{3950CAFF-0E3E-4F8D-8FB9-7C8FDADCF0CC}"/>
            </a:ext>
          </a:extLst>
        </xdr:cNvPr>
        <xdr:cNvSpPr/>
      </xdr:nvSpPr>
      <xdr:spPr>
        <a:xfrm>
          <a:off x="19494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23622</xdr:rowOff>
    </xdr:from>
    <xdr:to>
      <xdr:col>107</xdr:col>
      <xdr:colOff>50800</xdr:colOff>
      <xdr:row>62</xdr:row>
      <xdr:rowOff>92964</xdr:rowOff>
    </xdr:to>
    <xdr:cxnSp macro="">
      <xdr:nvCxnSpPr>
        <xdr:cNvPr id="416" name="直線コネクタ 415">
          <a:extLst>
            <a:ext uri="{FF2B5EF4-FFF2-40B4-BE49-F238E27FC236}">
              <a16:creationId xmlns:a16="http://schemas.microsoft.com/office/drawing/2014/main" id="{7B5A44F5-77FA-4C82-A04E-B90C831E8D0C}"/>
            </a:ext>
          </a:extLst>
        </xdr:cNvPr>
        <xdr:cNvCxnSpPr/>
      </xdr:nvCxnSpPr>
      <xdr:spPr>
        <a:xfrm>
          <a:off x="19545300" y="1065352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417" name="楕円 416">
          <a:extLst>
            <a:ext uri="{FF2B5EF4-FFF2-40B4-BE49-F238E27FC236}">
              <a16:creationId xmlns:a16="http://schemas.microsoft.com/office/drawing/2014/main" id="{0FD63A31-1293-4B88-8808-BB5AADE4FD6F}"/>
            </a:ext>
          </a:extLst>
        </xdr:cNvPr>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23622</xdr:rowOff>
    </xdr:to>
    <xdr:cxnSp macro="">
      <xdr:nvCxnSpPr>
        <xdr:cNvPr id="418" name="直線コネクタ 417">
          <a:extLst>
            <a:ext uri="{FF2B5EF4-FFF2-40B4-BE49-F238E27FC236}">
              <a16:creationId xmlns:a16="http://schemas.microsoft.com/office/drawing/2014/main" id="{E306E895-64A7-4B75-B8C1-200A9713B59A}"/>
            </a:ext>
          </a:extLst>
        </xdr:cNvPr>
        <xdr:cNvCxnSpPr/>
      </xdr:nvCxnSpPr>
      <xdr:spPr>
        <a:xfrm>
          <a:off x="18656300" y="106489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419" name="n_1aveValue【保健センター・保健所】&#10;一人当たり面積">
          <a:extLst>
            <a:ext uri="{FF2B5EF4-FFF2-40B4-BE49-F238E27FC236}">
              <a16:creationId xmlns:a16="http://schemas.microsoft.com/office/drawing/2014/main" id="{5BA7A67B-65D5-4D4A-89F4-B6949136A0D2}"/>
            </a:ext>
          </a:extLst>
        </xdr:cNvPr>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420" name="n_2aveValue【保健センター・保健所】&#10;一人当たり面積">
          <a:extLst>
            <a:ext uri="{FF2B5EF4-FFF2-40B4-BE49-F238E27FC236}">
              <a16:creationId xmlns:a16="http://schemas.microsoft.com/office/drawing/2014/main" id="{9F7A36A1-A194-4B23-805A-13C604A2B8C1}"/>
            </a:ext>
          </a:extLst>
        </xdr:cNvPr>
        <xdr:cNvSpPr txBox="1"/>
      </xdr:nvSpPr>
      <xdr:spPr>
        <a:xfrm>
          <a:off x="20199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421" name="n_3aveValue【保健センター・保健所】&#10;一人当たり面積">
          <a:extLst>
            <a:ext uri="{FF2B5EF4-FFF2-40B4-BE49-F238E27FC236}">
              <a16:creationId xmlns:a16="http://schemas.microsoft.com/office/drawing/2014/main" id="{674BA5BF-1694-48C4-AD96-6A1671B342AB}"/>
            </a:ext>
          </a:extLst>
        </xdr:cNvPr>
        <xdr:cNvSpPr txBox="1"/>
      </xdr:nvSpPr>
      <xdr:spPr>
        <a:xfrm>
          <a:off x="19310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64025</xdr:rowOff>
    </xdr:from>
    <xdr:ext cx="469744" cy="259045"/>
    <xdr:sp macro="" textlink="">
      <xdr:nvSpPr>
        <xdr:cNvPr id="422" name="n_4aveValue【保健センター・保健所】&#10;一人当たり面積">
          <a:extLst>
            <a:ext uri="{FF2B5EF4-FFF2-40B4-BE49-F238E27FC236}">
              <a16:creationId xmlns:a16="http://schemas.microsoft.com/office/drawing/2014/main" id="{FE6CF6E5-E5A6-4885-B9F6-57E8D3BF6F97}"/>
            </a:ext>
          </a:extLst>
        </xdr:cNvPr>
        <xdr:cNvSpPr txBox="1"/>
      </xdr:nvSpPr>
      <xdr:spPr>
        <a:xfrm>
          <a:off x="18421427"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81043</xdr:rowOff>
    </xdr:from>
    <xdr:ext cx="469744" cy="259045"/>
    <xdr:sp macro="" textlink="">
      <xdr:nvSpPr>
        <xdr:cNvPr id="423" name="n_1mainValue【保健センター・保健所】&#10;一人当たり面積">
          <a:extLst>
            <a:ext uri="{FF2B5EF4-FFF2-40B4-BE49-F238E27FC236}">
              <a16:creationId xmlns:a16="http://schemas.microsoft.com/office/drawing/2014/main" id="{FD99B101-0C86-4DDE-8EE0-1F23F52A5717}"/>
            </a:ext>
          </a:extLst>
        </xdr:cNvPr>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134891</xdr:rowOff>
    </xdr:from>
    <xdr:ext cx="469744" cy="259045"/>
    <xdr:sp macro="" textlink="">
      <xdr:nvSpPr>
        <xdr:cNvPr id="424" name="n_2mainValue【保健センター・保健所】&#10;一人当たり面積">
          <a:extLst>
            <a:ext uri="{FF2B5EF4-FFF2-40B4-BE49-F238E27FC236}">
              <a16:creationId xmlns:a16="http://schemas.microsoft.com/office/drawing/2014/main" id="{BF6A3288-4571-4A16-BE96-2A6884A4A09E}"/>
            </a:ext>
          </a:extLst>
        </xdr:cNvPr>
        <xdr:cNvSpPr txBox="1"/>
      </xdr:nvSpPr>
      <xdr:spPr>
        <a:xfrm>
          <a:off x="201994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90949</xdr:rowOff>
    </xdr:from>
    <xdr:ext cx="469744" cy="259045"/>
    <xdr:sp macro="" textlink="">
      <xdr:nvSpPr>
        <xdr:cNvPr id="425" name="n_3mainValue【保健センター・保健所】&#10;一人当たり面積">
          <a:extLst>
            <a:ext uri="{FF2B5EF4-FFF2-40B4-BE49-F238E27FC236}">
              <a16:creationId xmlns:a16="http://schemas.microsoft.com/office/drawing/2014/main" id="{647E10CE-F56F-448C-BF5B-EB3B0D7F5DCC}"/>
            </a:ext>
          </a:extLst>
        </xdr:cNvPr>
        <xdr:cNvSpPr txBox="1"/>
      </xdr:nvSpPr>
      <xdr:spPr>
        <a:xfrm>
          <a:off x="193104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426" name="n_4mainValue【保健センター・保健所】&#10;一人当たり面積">
          <a:extLst>
            <a:ext uri="{FF2B5EF4-FFF2-40B4-BE49-F238E27FC236}">
              <a16:creationId xmlns:a16="http://schemas.microsoft.com/office/drawing/2014/main" id="{0355D539-9DCD-4C29-A67A-AA3A245662E0}"/>
            </a:ext>
          </a:extLst>
        </xdr:cNvPr>
        <xdr:cNvSpPr txBox="1"/>
      </xdr:nvSpPr>
      <xdr:spPr>
        <a:xfrm>
          <a:off x="18421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AA048ACB-D68C-4905-8C06-96D84D0E96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DB1B4F95-98A5-4DEA-8AAB-78A7792D81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1FD70E45-D5DC-4B11-9468-D2D4D26DED8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F763C5CA-1024-4C4B-96F9-3C2F90F895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AC06E03E-8A27-43EF-9904-0316172053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EEE8FEBD-2126-47DE-ABF1-9D4F169C07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EF709239-1540-4F75-8B34-A0933052CD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D8397A04-6427-4A62-817E-7C26C58C52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FF94C992-D464-490A-B83E-1CE92B8EA8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7495D704-3717-41AF-982B-26C1562D2F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532910B2-09B1-41FB-9C88-45AFBE30B8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1936B0F2-EAFF-4F1B-8392-EA5AF8D1EE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B01529B6-3F8C-4881-984D-7C9714E48E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E28C193B-DEA6-45EB-A041-DD8411FD10F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77C23F53-0694-4381-9554-DF1C84A410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CEF4F1DD-FE86-405C-9B50-40318EE212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32679932-AB9D-4345-88E2-1202D6C95EA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81F8C943-249E-49EA-AAAA-F1D2D0C1F1F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958834AF-6803-4CB9-9E54-947EE556F3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5540D612-6503-4F5E-AF5E-4F05D8F5357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7" name="テキスト ボックス 446">
          <a:extLst>
            <a:ext uri="{FF2B5EF4-FFF2-40B4-BE49-F238E27FC236}">
              <a16:creationId xmlns:a16="http://schemas.microsoft.com/office/drawing/2014/main" id="{34FFAB77-CE78-4A4F-8DC5-2D7519A394C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07B7C612-0B5B-4F3C-8D1C-134956CA0B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A9E229D6-D19A-4720-BB49-97CE6B641A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0" name="直線コネクタ 449">
          <a:extLst>
            <a:ext uri="{FF2B5EF4-FFF2-40B4-BE49-F238E27FC236}">
              <a16:creationId xmlns:a16="http://schemas.microsoft.com/office/drawing/2014/main" id="{18732692-9C1E-4A6D-86CB-D956D04C92F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FD276D90-90DC-4F84-8CB7-93546DBE419C}"/>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2" name="直線コネクタ 451">
          <a:extLst>
            <a:ext uri="{FF2B5EF4-FFF2-40B4-BE49-F238E27FC236}">
              <a16:creationId xmlns:a16="http://schemas.microsoft.com/office/drawing/2014/main" id="{1F197B41-CDD0-4A11-910B-3852ED5E67A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2DD7A20B-4CAD-4DE8-96A5-79602644BD8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4" name="直線コネクタ 453">
          <a:extLst>
            <a:ext uri="{FF2B5EF4-FFF2-40B4-BE49-F238E27FC236}">
              <a16:creationId xmlns:a16="http://schemas.microsoft.com/office/drawing/2014/main" id="{583EAB35-74AD-4501-903E-09509F056D5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E69A1FB9-6BA6-436E-B1A5-1EF5F53BA9C1}"/>
            </a:ext>
          </a:extLst>
        </xdr:cNvPr>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56" name="フローチャート: 判断 455">
          <a:extLst>
            <a:ext uri="{FF2B5EF4-FFF2-40B4-BE49-F238E27FC236}">
              <a16:creationId xmlns:a16="http://schemas.microsoft.com/office/drawing/2014/main" id="{FECB3B85-32CD-43BD-8E9C-19E70525357F}"/>
            </a:ext>
          </a:extLst>
        </xdr:cNvPr>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57" name="フローチャート: 判断 456">
          <a:extLst>
            <a:ext uri="{FF2B5EF4-FFF2-40B4-BE49-F238E27FC236}">
              <a16:creationId xmlns:a16="http://schemas.microsoft.com/office/drawing/2014/main" id="{94D2AFC8-683E-45DC-A99E-1D8EAD5DDEB8}"/>
            </a:ext>
          </a:extLst>
        </xdr:cNvPr>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58" name="フローチャート: 判断 457">
          <a:extLst>
            <a:ext uri="{FF2B5EF4-FFF2-40B4-BE49-F238E27FC236}">
              <a16:creationId xmlns:a16="http://schemas.microsoft.com/office/drawing/2014/main" id="{29D3F85F-5383-46F8-9670-587E0FC1CA39}"/>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59" name="フローチャート: 判断 458">
          <a:extLst>
            <a:ext uri="{FF2B5EF4-FFF2-40B4-BE49-F238E27FC236}">
              <a16:creationId xmlns:a16="http://schemas.microsoft.com/office/drawing/2014/main" id="{87D3EAE5-1B08-478E-ABE6-3BF3CEBB2C03}"/>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60" name="フローチャート: 判断 459">
          <a:extLst>
            <a:ext uri="{FF2B5EF4-FFF2-40B4-BE49-F238E27FC236}">
              <a16:creationId xmlns:a16="http://schemas.microsoft.com/office/drawing/2014/main" id="{D2CC24AC-E282-462B-ADF0-F70967D3A6C9}"/>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42157ED1-075D-4457-B992-F5B678E63A7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086839E-5C5B-46CB-8369-241A63A384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2742426C-0D65-4AF4-A04D-D474085BD5D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351ECEA-FBCC-49E2-9ED8-FFF0D186DF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D48F818-2845-43BF-A2FC-20370051D5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0</xdr:rowOff>
    </xdr:from>
    <xdr:to>
      <xdr:col>85</xdr:col>
      <xdr:colOff>177800</xdr:colOff>
      <xdr:row>84</xdr:row>
      <xdr:rowOff>101600</xdr:rowOff>
    </xdr:to>
    <xdr:sp macro="" textlink="">
      <xdr:nvSpPr>
        <xdr:cNvPr id="466" name="楕円 465">
          <a:extLst>
            <a:ext uri="{FF2B5EF4-FFF2-40B4-BE49-F238E27FC236}">
              <a16:creationId xmlns:a16="http://schemas.microsoft.com/office/drawing/2014/main" id="{2B987A80-0ECD-4670-BE60-FCE588ED6703}"/>
            </a:ext>
          </a:extLst>
        </xdr:cNvPr>
        <xdr:cNvSpPr/>
      </xdr:nvSpPr>
      <xdr:spPr>
        <a:xfrm>
          <a:off x="162687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149877</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11C8630D-829B-4BA8-A6A3-A342D526E767}"/>
            </a:ext>
          </a:extLst>
        </xdr:cNvPr>
        <xdr:cNvSpPr txBox="1"/>
      </xdr:nvSpPr>
      <xdr:spPr>
        <a:xfrm>
          <a:off x="163576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468" name="楕円 467">
          <a:extLst>
            <a:ext uri="{FF2B5EF4-FFF2-40B4-BE49-F238E27FC236}">
              <a16:creationId xmlns:a16="http://schemas.microsoft.com/office/drawing/2014/main" id="{7D84794C-1538-4C0B-8C9A-2CFFA3FD9CD4}"/>
            </a:ext>
          </a:extLst>
        </xdr:cNvPr>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26670</xdr:rowOff>
    </xdr:from>
    <xdr:to>
      <xdr:col>85</xdr:col>
      <xdr:colOff>127000</xdr:colOff>
      <xdr:row>84</xdr:row>
      <xdr:rowOff>50800</xdr:rowOff>
    </xdr:to>
    <xdr:cxnSp macro="">
      <xdr:nvCxnSpPr>
        <xdr:cNvPr id="469" name="直線コネクタ 468">
          <a:extLst>
            <a:ext uri="{FF2B5EF4-FFF2-40B4-BE49-F238E27FC236}">
              <a16:creationId xmlns:a16="http://schemas.microsoft.com/office/drawing/2014/main" id="{D0995396-7071-4615-A51D-9F9437828661}"/>
            </a:ext>
          </a:extLst>
        </xdr:cNvPr>
        <xdr:cNvCxnSpPr/>
      </xdr:nvCxnSpPr>
      <xdr:spPr>
        <a:xfrm>
          <a:off x="15481300" y="14428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123189</xdr:rowOff>
    </xdr:from>
    <xdr:to>
      <xdr:col>76</xdr:col>
      <xdr:colOff>165100</xdr:colOff>
      <xdr:row>84</xdr:row>
      <xdr:rowOff>53339</xdr:rowOff>
    </xdr:to>
    <xdr:sp macro="" textlink="">
      <xdr:nvSpPr>
        <xdr:cNvPr id="470" name="楕円 469">
          <a:extLst>
            <a:ext uri="{FF2B5EF4-FFF2-40B4-BE49-F238E27FC236}">
              <a16:creationId xmlns:a16="http://schemas.microsoft.com/office/drawing/2014/main" id="{E8EA7BDC-EBF8-4EA2-9E01-EAEF0E12762D}"/>
            </a:ext>
          </a:extLst>
        </xdr:cNvPr>
        <xdr:cNvSpPr/>
      </xdr:nvSpPr>
      <xdr:spPr>
        <a:xfrm>
          <a:off x="14541500" y="143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2539</xdr:rowOff>
    </xdr:from>
    <xdr:to>
      <xdr:col>81</xdr:col>
      <xdr:colOff>50800</xdr:colOff>
      <xdr:row>84</xdr:row>
      <xdr:rowOff>26670</xdr:rowOff>
    </xdr:to>
    <xdr:cxnSp macro="">
      <xdr:nvCxnSpPr>
        <xdr:cNvPr id="471" name="直線コネクタ 470">
          <a:extLst>
            <a:ext uri="{FF2B5EF4-FFF2-40B4-BE49-F238E27FC236}">
              <a16:creationId xmlns:a16="http://schemas.microsoft.com/office/drawing/2014/main" id="{CCDEB4C4-9890-4EC7-BC96-D5AF4685D3AD}"/>
            </a:ext>
          </a:extLst>
        </xdr:cNvPr>
        <xdr:cNvCxnSpPr/>
      </xdr:nvCxnSpPr>
      <xdr:spPr>
        <a:xfrm>
          <a:off x="14592300" y="144043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100330</xdr:rowOff>
    </xdr:from>
    <xdr:to>
      <xdr:col>72</xdr:col>
      <xdr:colOff>38100</xdr:colOff>
      <xdr:row>84</xdr:row>
      <xdr:rowOff>30480</xdr:rowOff>
    </xdr:to>
    <xdr:sp macro="" textlink="">
      <xdr:nvSpPr>
        <xdr:cNvPr id="472" name="楕円 471">
          <a:extLst>
            <a:ext uri="{FF2B5EF4-FFF2-40B4-BE49-F238E27FC236}">
              <a16:creationId xmlns:a16="http://schemas.microsoft.com/office/drawing/2014/main" id="{30CB57DB-0E80-4AD6-92E2-AEBFE05E3537}"/>
            </a:ext>
          </a:extLst>
        </xdr:cNvPr>
        <xdr:cNvSpPr/>
      </xdr:nvSpPr>
      <xdr:spPr>
        <a:xfrm>
          <a:off x="13652500" y="143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151130</xdr:rowOff>
    </xdr:from>
    <xdr:to>
      <xdr:col>76</xdr:col>
      <xdr:colOff>114300</xdr:colOff>
      <xdr:row>84</xdr:row>
      <xdr:rowOff>2539</xdr:rowOff>
    </xdr:to>
    <xdr:cxnSp macro="">
      <xdr:nvCxnSpPr>
        <xdr:cNvPr id="473" name="直線コネクタ 472">
          <a:extLst>
            <a:ext uri="{FF2B5EF4-FFF2-40B4-BE49-F238E27FC236}">
              <a16:creationId xmlns:a16="http://schemas.microsoft.com/office/drawing/2014/main" id="{E4E61123-8298-4D83-934C-56615C88655C}"/>
            </a:ext>
          </a:extLst>
        </xdr:cNvPr>
        <xdr:cNvCxnSpPr/>
      </xdr:nvCxnSpPr>
      <xdr:spPr>
        <a:xfrm>
          <a:off x="13703300" y="1438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474" name="楕円 473">
          <a:extLst>
            <a:ext uri="{FF2B5EF4-FFF2-40B4-BE49-F238E27FC236}">
              <a16:creationId xmlns:a16="http://schemas.microsoft.com/office/drawing/2014/main" id="{7DBD7C40-7504-4D2B-A48F-5673F6550B8E}"/>
            </a:ext>
          </a:extLst>
        </xdr:cNvPr>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151130</xdr:rowOff>
    </xdr:to>
    <xdr:cxnSp macro="">
      <xdr:nvCxnSpPr>
        <xdr:cNvPr id="475" name="直線コネクタ 474">
          <a:extLst>
            <a:ext uri="{FF2B5EF4-FFF2-40B4-BE49-F238E27FC236}">
              <a16:creationId xmlns:a16="http://schemas.microsoft.com/office/drawing/2014/main" id="{9E82BA52-81D5-4E13-9796-853B607B1E17}"/>
            </a:ext>
          </a:extLst>
        </xdr:cNvPr>
        <xdr:cNvCxnSpPr/>
      </xdr:nvCxnSpPr>
      <xdr:spPr>
        <a:xfrm>
          <a:off x="12814300" y="1431417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476" name="n_1aveValue【消防施設】&#10;有形固定資産減価償却率">
          <a:extLst>
            <a:ext uri="{FF2B5EF4-FFF2-40B4-BE49-F238E27FC236}">
              <a16:creationId xmlns:a16="http://schemas.microsoft.com/office/drawing/2014/main" id="{EA302B2B-A095-40E1-A870-12655AD0DE12}"/>
            </a:ext>
          </a:extLst>
        </xdr:cNvPr>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77" name="n_2aveValue【消防施設】&#10;有形固定資産減価償却率">
          <a:extLst>
            <a:ext uri="{FF2B5EF4-FFF2-40B4-BE49-F238E27FC236}">
              <a16:creationId xmlns:a16="http://schemas.microsoft.com/office/drawing/2014/main" id="{D0DAA078-BB7A-4A10-8C9C-9FCC0CA05E55}"/>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478" name="n_3aveValue【消防施設】&#10;有形固定資産減価償却率">
          <a:extLst>
            <a:ext uri="{FF2B5EF4-FFF2-40B4-BE49-F238E27FC236}">
              <a16:creationId xmlns:a16="http://schemas.microsoft.com/office/drawing/2014/main" id="{36A87CAD-2E12-416E-AC3D-B70B7A9CC272}"/>
            </a:ext>
          </a:extLst>
        </xdr:cNvPr>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479" name="n_4aveValue【消防施設】&#10;有形固定資産減価償却率">
          <a:extLst>
            <a:ext uri="{FF2B5EF4-FFF2-40B4-BE49-F238E27FC236}">
              <a16:creationId xmlns:a16="http://schemas.microsoft.com/office/drawing/2014/main" id="{38CC1D1A-1B8F-43D8-9F1B-553C76FCCC53}"/>
            </a:ext>
          </a:extLst>
        </xdr:cNvPr>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480" name="n_1mainValue【消防施設】&#10;有形固定資産減価償却率">
          <a:extLst>
            <a:ext uri="{FF2B5EF4-FFF2-40B4-BE49-F238E27FC236}">
              <a16:creationId xmlns:a16="http://schemas.microsoft.com/office/drawing/2014/main" id="{A57FE934-2770-493A-A64A-B5B89B85EE2F}"/>
            </a:ext>
          </a:extLst>
        </xdr:cNvPr>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44466</xdr:rowOff>
    </xdr:from>
    <xdr:ext cx="405111" cy="259045"/>
    <xdr:sp macro="" textlink="">
      <xdr:nvSpPr>
        <xdr:cNvPr id="481" name="n_2mainValue【消防施設】&#10;有形固定資産減価償却率">
          <a:extLst>
            <a:ext uri="{FF2B5EF4-FFF2-40B4-BE49-F238E27FC236}">
              <a16:creationId xmlns:a16="http://schemas.microsoft.com/office/drawing/2014/main" id="{86E940F2-E7FE-4711-9808-7F8216612D57}"/>
            </a:ext>
          </a:extLst>
        </xdr:cNvPr>
        <xdr:cNvSpPr txBox="1"/>
      </xdr:nvSpPr>
      <xdr:spPr>
        <a:xfrm>
          <a:off x="14389744" y="1444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21607</xdr:rowOff>
    </xdr:from>
    <xdr:ext cx="405111" cy="259045"/>
    <xdr:sp macro="" textlink="">
      <xdr:nvSpPr>
        <xdr:cNvPr id="482" name="n_3mainValue【消防施設】&#10;有形固定資産減価償却率">
          <a:extLst>
            <a:ext uri="{FF2B5EF4-FFF2-40B4-BE49-F238E27FC236}">
              <a16:creationId xmlns:a16="http://schemas.microsoft.com/office/drawing/2014/main" id="{0F027EF3-144E-4B0E-906E-2340626106E9}"/>
            </a:ext>
          </a:extLst>
        </xdr:cNvPr>
        <xdr:cNvSpPr txBox="1"/>
      </xdr:nvSpPr>
      <xdr:spPr>
        <a:xfrm>
          <a:off x="13500744" y="1442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483" name="n_4mainValue【消防施設】&#10;有形固定資産減価償却率">
          <a:extLst>
            <a:ext uri="{FF2B5EF4-FFF2-40B4-BE49-F238E27FC236}">
              <a16:creationId xmlns:a16="http://schemas.microsoft.com/office/drawing/2014/main" id="{C278E0B1-C02A-4E52-8159-8FE156240E50}"/>
            </a:ext>
          </a:extLst>
        </xdr:cNvPr>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C455DFE7-C868-4193-AEA1-6CD718388C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CD5D6108-9D34-4ED1-A0AB-EC8B467DDB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05C29536-2A0A-4169-B493-81F7A82EA8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843B4378-98BA-47F6-AFFC-112A4BDFB5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643C36B9-F14A-4FD9-9017-BDA0329689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5CAB55C8-8948-4047-9CAD-3DF0E7E1F8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56ACE415-DE39-4B7D-A0EA-4925B7C53D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8D37E2A8-C1CF-4B4F-AC9B-69F51903D6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E7E1D22E-AB09-421A-8775-1F8F994E77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F3162E5B-0324-42C9-85DA-C688616B34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4" name="直線コネクタ 493">
          <a:extLst>
            <a:ext uri="{FF2B5EF4-FFF2-40B4-BE49-F238E27FC236}">
              <a16:creationId xmlns:a16="http://schemas.microsoft.com/office/drawing/2014/main" id="{42627C3B-4DBC-45FE-BA85-77D0EA76434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5" name="テキスト ボックス 494">
          <a:extLst>
            <a:ext uri="{FF2B5EF4-FFF2-40B4-BE49-F238E27FC236}">
              <a16:creationId xmlns:a16="http://schemas.microsoft.com/office/drawing/2014/main" id="{755D4C59-0F30-4E95-AAFA-120B1994852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6" name="直線コネクタ 495">
          <a:extLst>
            <a:ext uri="{FF2B5EF4-FFF2-40B4-BE49-F238E27FC236}">
              <a16:creationId xmlns:a16="http://schemas.microsoft.com/office/drawing/2014/main" id="{B7EF3E23-CD37-4124-8A5A-EFFF485D0CC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7" name="テキスト ボックス 496">
          <a:extLst>
            <a:ext uri="{FF2B5EF4-FFF2-40B4-BE49-F238E27FC236}">
              <a16:creationId xmlns:a16="http://schemas.microsoft.com/office/drawing/2014/main" id="{CACF052E-4031-4B05-882C-CAAE9033B3F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8" name="直線コネクタ 497">
          <a:extLst>
            <a:ext uri="{FF2B5EF4-FFF2-40B4-BE49-F238E27FC236}">
              <a16:creationId xmlns:a16="http://schemas.microsoft.com/office/drawing/2014/main" id="{CA5A8E41-5F2C-4AAB-A2CF-3FE7B71F285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9" name="テキスト ボックス 498">
          <a:extLst>
            <a:ext uri="{FF2B5EF4-FFF2-40B4-BE49-F238E27FC236}">
              <a16:creationId xmlns:a16="http://schemas.microsoft.com/office/drawing/2014/main" id="{3A88DFFC-6F63-4BBC-B14B-4AE8D1DBE0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0" name="直線コネクタ 499">
          <a:extLst>
            <a:ext uri="{FF2B5EF4-FFF2-40B4-BE49-F238E27FC236}">
              <a16:creationId xmlns:a16="http://schemas.microsoft.com/office/drawing/2014/main" id="{AEBE39DD-B783-48D6-AE38-DAFA67076DF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1" name="テキスト ボックス 500">
          <a:extLst>
            <a:ext uri="{FF2B5EF4-FFF2-40B4-BE49-F238E27FC236}">
              <a16:creationId xmlns:a16="http://schemas.microsoft.com/office/drawing/2014/main" id="{8A4ED14E-9AA6-401C-AF7B-22DB8E45755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2" name="直線コネクタ 501">
          <a:extLst>
            <a:ext uri="{FF2B5EF4-FFF2-40B4-BE49-F238E27FC236}">
              <a16:creationId xmlns:a16="http://schemas.microsoft.com/office/drawing/2014/main" id="{93DC99C2-8E18-468B-BD46-560221ADEC9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3" name="テキスト ボックス 502">
          <a:extLst>
            <a:ext uri="{FF2B5EF4-FFF2-40B4-BE49-F238E27FC236}">
              <a16:creationId xmlns:a16="http://schemas.microsoft.com/office/drawing/2014/main" id="{B22543E6-60CD-4E44-9ACF-00287ADF300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4" name="直線コネクタ 503">
          <a:extLst>
            <a:ext uri="{FF2B5EF4-FFF2-40B4-BE49-F238E27FC236}">
              <a16:creationId xmlns:a16="http://schemas.microsoft.com/office/drawing/2014/main" id="{22DEECC4-3F72-41A2-A56C-3430B7A685B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88B38415-91D8-4562-933F-57D6B76965A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09419CBD-3A96-4999-B60D-9C65292AC91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3E17A917-31F1-480C-8D03-4ECD2023BF8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888D80C8-0034-4CBE-A1BE-3EFB7DFDA8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509" name="直線コネクタ 508">
          <a:extLst>
            <a:ext uri="{FF2B5EF4-FFF2-40B4-BE49-F238E27FC236}">
              <a16:creationId xmlns:a16="http://schemas.microsoft.com/office/drawing/2014/main" id="{F9BF8027-64DF-404A-A1EA-DC7107D6924F}"/>
            </a:ext>
          </a:extLst>
        </xdr:cNvPr>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10" name="【消防施設】&#10;一人当たり面積最小値テキスト">
          <a:extLst>
            <a:ext uri="{FF2B5EF4-FFF2-40B4-BE49-F238E27FC236}">
              <a16:creationId xmlns:a16="http://schemas.microsoft.com/office/drawing/2014/main" id="{105F74D0-4E9E-4611-8365-9A55F738788F}"/>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11" name="直線コネクタ 510">
          <a:extLst>
            <a:ext uri="{FF2B5EF4-FFF2-40B4-BE49-F238E27FC236}">
              <a16:creationId xmlns:a16="http://schemas.microsoft.com/office/drawing/2014/main" id="{4433E7E0-D051-47F1-BCBA-11D5D84362F4}"/>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512" name="【消防施設】&#10;一人当たり面積最大値テキスト">
          <a:extLst>
            <a:ext uri="{FF2B5EF4-FFF2-40B4-BE49-F238E27FC236}">
              <a16:creationId xmlns:a16="http://schemas.microsoft.com/office/drawing/2014/main" id="{7371AA03-DBFF-44D3-89AE-73E2689F5992}"/>
            </a:ext>
          </a:extLst>
        </xdr:cNvPr>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513" name="直線コネクタ 512">
          <a:extLst>
            <a:ext uri="{FF2B5EF4-FFF2-40B4-BE49-F238E27FC236}">
              <a16:creationId xmlns:a16="http://schemas.microsoft.com/office/drawing/2014/main" id="{435C5D79-23B5-411E-850B-258EA697EE38}"/>
            </a:ext>
          </a:extLst>
        </xdr:cNvPr>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9814</xdr:rowOff>
    </xdr:from>
    <xdr:ext cx="469744" cy="259045"/>
    <xdr:sp macro="" textlink="">
      <xdr:nvSpPr>
        <xdr:cNvPr id="514" name="【消防施設】&#10;一人当たり面積平均値テキスト">
          <a:extLst>
            <a:ext uri="{FF2B5EF4-FFF2-40B4-BE49-F238E27FC236}">
              <a16:creationId xmlns:a16="http://schemas.microsoft.com/office/drawing/2014/main" id="{033148B7-B383-40B7-AAC7-14997C7B758B}"/>
            </a:ext>
          </a:extLst>
        </xdr:cNvPr>
        <xdr:cNvSpPr txBox="1"/>
      </xdr:nvSpPr>
      <xdr:spPr>
        <a:xfrm>
          <a:off x="22199600" y="14411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515" name="フローチャート: 判断 514">
          <a:extLst>
            <a:ext uri="{FF2B5EF4-FFF2-40B4-BE49-F238E27FC236}">
              <a16:creationId xmlns:a16="http://schemas.microsoft.com/office/drawing/2014/main" id="{E0F4256B-0507-4D64-B5EE-AB04B61B3109}"/>
            </a:ext>
          </a:extLst>
        </xdr:cNvPr>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516" name="フローチャート: 判断 515">
          <a:extLst>
            <a:ext uri="{FF2B5EF4-FFF2-40B4-BE49-F238E27FC236}">
              <a16:creationId xmlns:a16="http://schemas.microsoft.com/office/drawing/2014/main" id="{5A91AF7C-B15F-49B9-BB7D-B39C16907628}"/>
            </a:ext>
          </a:extLst>
        </xdr:cNvPr>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517" name="フローチャート: 判断 516">
          <a:extLst>
            <a:ext uri="{FF2B5EF4-FFF2-40B4-BE49-F238E27FC236}">
              <a16:creationId xmlns:a16="http://schemas.microsoft.com/office/drawing/2014/main" id="{A7ABF2A2-11B8-4AC8-A24A-8FF9AF7F026D}"/>
            </a:ext>
          </a:extLst>
        </xdr:cNvPr>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518" name="フローチャート: 判断 517">
          <a:extLst>
            <a:ext uri="{FF2B5EF4-FFF2-40B4-BE49-F238E27FC236}">
              <a16:creationId xmlns:a16="http://schemas.microsoft.com/office/drawing/2014/main" id="{139E235C-FC84-47A6-9D0E-CBB6EB6EF8DD}"/>
            </a:ext>
          </a:extLst>
        </xdr:cNvPr>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519" name="フローチャート: 判断 518">
          <a:extLst>
            <a:ext uri="{FF2B5EF4-FFF2-40B4-BE49-F238E27FC236}">
              <a16:creationId xmlns:a16="http://schemas.microsoft.com/office/drawing/2014/main" id="{401ADB01-2FF4-4927-85E5-80EA52C4D69D}"/>
            </a:ext>
          </a:extLst>
        </xdr:cNvPr>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9FBE607C-FF06-413F-979E-E10D68EDFD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9F948513-D431-4BB4-8BA3-795DDE0D3F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FEA1CA79-1FA2-4BB4-B068-F394B09A874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9476DFB1-8519-46DD-8A5A-C0DBE8DBD7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C7ED702E-E67B-49EE-82D4-E97A6B1DBC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88537</xdr:rowOff>
    </xdr:from>
    <xdr:to>
      <xdr:col>116</xdr:col>
      <xdr:colOff>114300</xdr:colOff>
      <xdr:row>84</xdr:row>
      <xdr:rowOff>18687</xdr:rowOff>
    </xdr:to>
    <xdr:sp macro="" textlink="">
      <xdr:nvSpPr>
        <xdr:cNvPr id="525" name="楕円 524">
          <a:extLst>
            <a:ext uri="{FF2B5EF4-FFF2-40B4-BE49-F238E27FC236}">
              <a16:creationId xmlns:a16="http://schemas.microsoft.com/office/drawing/2014/main" id="{BF1C5AA2-7A52-4C04-A6C6-58200C4940AB}"/>
            </a:ext>
          </a:extLst>
        </xdr:cNvPr>
        <xdr:cNvSpPr/>
      </xdr:nvSpPr>
      <xdr:spPr>
        <a:xfrm>
          <a:off x="22110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111414</xdr:rowOff>
    </xdr:from>
    <xdr:ext cx="469744" cy="259045"/>
    <xdr:sp macro="" textlink="">
      <xdr:nvSpPr>
        <xdr:cNvPr id="526" name="【消防施設】&#10;一人当たり面積該当値テキスト">
          <a:extLst>
            <a:ext uri="{FF2B5EF4-FFF2-40B4-BE49-F238E27FC236}">
              <a16:creationId xmlns:a16="http://schemas.microsoft.com/office/drawing/2014/main" id="{0BA5DEA7-847D-4023-96BF-2704C8728EDB}"/>
            </a:ext>
          </a:extLst>
        </xdr:cNvPr>
        <xdr:cNvSpPr txBox="1"/>
      </xdr:nvSpPr>
      <xdr:spPr>
        <a:xfrm>
          <a:off x="22199600" y="141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78739</xdr:rowOff>
    </xdr:from>
    <xdr:to>
      <xdr:col>112</xdr:col>
      <xdr:colOff>38100</xdr:colOff>
      <xdr:row>84</xdr:row>
      <xdr:rowOff>8889</xdr:rowOff>
    </xdr:to>
    <xdr:sp macro="" textlink="">
      <xdr:nvSpPr>
        <xdr:cNvPr id="527" name="楕円 526">
          <a:extLst>
            <a:ext uri="{FF2B5EF4-FFF2-40B4-BE49-F238E27FC236}">
              <a16:creationId xmlns:a16="http://schemas.microsoft.com/office/drawing/2014/main" id="{A833B98B-5EB1-44B6-9FEE-5AD6C20FF2CA}"/>
            </a:ext>
          </a:extLst>
        </xdr:cNvPr>
        <xdr:cNvSpPr/>
      </xdr:nvSpPr>
      <xdr:spPr>
        <a:xfrm>
          <a:off x="2127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129539</xdr:rowOff>
    </xdr:from>
    <xdr:to>
      <xdr:col>116</xdr:col>
      <xdr:colOff>63500</xdr:colOff>
      <xdr:row>83</xdr:row>
      <xdr:rowOff>139337</xdr:rowOff>
    </xdr:to>
    <xdr:cxnSp macro="">
      <xdr:nvCxnSpPr>
        <xdr:cNvPr id="528" name="直線コネクタ 527">
          <a:extLst>
            <a:ext uri="{FF2B5EF4-FFF2-40B4-BE49-F238E27FC236}">
              <a16:creationId xmlns:a16="http://schemas.microsoft.com/office/drawing/2014/main" id="{13312C2B-F9E2-447A-9E38-37214283EC71}"/>
            </a:ext>
          </a:extLst>
        </xdr:cNvPr>
        <xdr:cNvCxnSpPr/>
      </xdr:nvCxnSpPr>
      <xdr:spPr>
        <a:xfrm>
          <a:off x="21323300" y="1435988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75474</xdr:rowOff>
    </xdr:from>
    <xdr:to>
      <xdr:col>107</xdr:col>
      <xdr:colOff>101600</xdr:colOff>
      <xdr:row>84</xdr:row>
      <xdr:rowOff>5624</xdr:rowOff>
    </xdr:to>
    <xdr:sp macro="" textlink="">
      <xdr:nvSpPr>
        <xdr:cNvPr id="529" name="楕円 528">
          <a:extLst>
            <a:ext uri="{FF2B5EF4-FFF2-40B4-BE49-F238E27FC236}">
              <a16:creationId xmlns:a16="http://schemas.microsoft.com/office/drawing/2014/main" id="{6487736C-FF9E-4253-8155-6D25C7858C1A}"/>
            </a:ext>
          </a:extLst>
        </xdr:cNvPr>
        <xdr:cNvSpPr/>
      </xdr:nvSpPr>
      <xdr:spPr>
        <a:xfrm>
          <a:off x="20383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126274</xdr:rowOff>
    </xdr:from>
    <xdr:to>
      <xdr:col>111</xdr:col>
      <xdr:colOff>177800</xdr:colOff>
      <xdr:row>83</xdr:row>
      <xdr:rowOff>129539</xdr:rowOff>
    </xdr:to>
    <xdr:cxnSp macro="">
      <xdr:nvCxnSpPr>
        <xdr:cNvPr id="530" name="直線コネクタ 529">
          <a:extLst>
            <a:ext uri="{FF2B5EF4-FFF2-40B4-BE49-F238E27FC236}">
              <a16:creationId xmlns:a16="http://schemas.microsoft.com/office/drawing/2014/main" id="{A363A944-163A-48EB-A6B5-0F3847C8F1EE}"/>
            </a:ext>
          </a:extLst>
        </xdr:cNvPr>
        <xdr:cNvCxnSpPr/>
      </xdr:nvCxnSpPr>
      <xdr:spPr>
        <a:xfrm>
          <a:off x="20434300" y="143566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91802</xdr:rowOff>
    </xdr:from>
    <xdr:to>
      <xdr:col>102</xdr:col>
      <xdr:colOff>165100</xdr:colOff>
      <xdr:row>84</xdr:row>
      <xdr:rowOff>21952</xdr:rowOff>
    </xdr:to>
    <xdr:sp macro="" textlink="">
      <xdr:nvSpPr>
        <xdr:cNvPr id="531" name="楕円 530">
          <a:extLst>
            <a:ext uri="{FF2B5EF4-FFF2-40B4-BE49-F238E27FC236}">
              <a16:creationId xmlns:a16="http://schemas.microsoft.com/office/drawing/2014/main" id="{21D56289-0068-48F4-A4C3-09883FA7B064}"/>
            </a:ext>
          </a:extLst>
        </xdr:cNvPr>
        <xdr:cNvSpPr/>
      </xdr:nvSpPr>
      <xdr:spPr>
        <a:xfrm>
          <a:off x="19494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126274</xdr:rowOff>
    </xdr:from>
    <xdr:to>
      <xdr:col>107</xdr:col>
      <xdr:colOff>50800</xdr:colOff>
      <xdr:row>83</xdr:row>
      <xdr:rowOff>142602</xdr:rowOff>
    </xdr:to>
    <xdr:cxnSp macro="">
      <xdr:nvCxnSpPr>
        <xdr:cNvPr id="532" name="直線コネクタ 531">
          <a:extLst>
            <a:ext uri="{FF2B5EF4-FFF2-40B4-BE49-F238E27FC236}">
              <a16:creationId xmlns:a16="http://schemas.microsoft.com/office/drawing/2014/main" id="{516C1885-FCB0-4EB6-B63D-8E39CB7304EB}"/>
            </a:ext>
          </a:extLst>
        </xdr:cNvPr>
        <xdr:cNvCxnSpPr/>
      </xdr:nvCxnSpPr>
      <xdr:spPr>
        <a:xfrm flipV="1">
          <a:off x="19545300" y="143566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59145</xdr:rowOff>
    </xdr:from>
    <xdr:to>
      <xdr:col>98</xdr:col>
      <xdr:colOff>38100</xdr:colOff>
      <xdr:row>83</xdr:row>
      <xdr:rowOff>160745</xdr:rowOff>
    </xdr:to>
    <xdr:sp macro="" textlink="">
      <xdr:nvSpPr>
        <xdr:cNvPr id="533" name="楕円 532">
          <a:extLst>
            <a:ext uri="{FF2B5EF4-FFF2-40B4-BE49-F238E27FC236}">
              <a16:creationId xmlns:a16="http://schemas.microsoft.com/office/drawing/2014/main" id="{07FB88DE-10E2-4C88-AD38-83DF175AA9FC}"/>
            </a:ext>
          </a:extLst>
        </xdr:cNvPr>
        <xdr:cNvSpPr/>
      </xdr:nvSpPr>
      <xdr:spPr>
        <a:xfrm>
          <a:off x="18605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109945</xdr:rowOff>
    </xdr:from>
    <xdr:to>
      <xdr:col>102</xdr:col>
      <xdr:colOff>114300</xdr:colOff>
      <xdr:row>83</xdr:row>
      <xdr:rowOff>142602</xdr:rowOff>
    </xdr:to>
    <xdr:cxnSp macro="">
      <xdr:nvCxnSpPr>
        <xdr:cNvPr id="534" name="直線コネクタ 533">
          <a:extLst>
            <a:ext uri="{FF2B5EF4-FFF2-40B4-BE49-F238E27FC236}">
              <a16:creationId xmlns:a16="http://schemas.microsoft.com/office/drawing/2014/main" id="{326CECAB-CC63-40A6-921E-E226E6D91317}"/>
            </a:ext>
          </a:extLst>
        </xdr:cNvPr>
        <xdr:cNvCxnSpPr/>
      </xdr:nvCxnSpPr>
      <xdr:spPr>
        <a:xfrm>
          <a:off x="18656300" y="143402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119215</xdr:rowOff>
    </xdr:from>
    <xdr:ext cx="469744" cy="259045"/>
    <xdr:sp macro="" textlink="">
      <xdr:nvSpPr>
        <xdr:cNvPr id="535" name="n_1aveValue【消防施設】&#10;一人当たり面積">
          <a:extLst>
            <a:ext uri="{FF2B5EF4-FFF2-40B4-BE49-F238E27FC236}">
              <a16:creationId xmlns:a16="http://schemas.microsoft.com/office/drawing/2014/main" id="{E6D5EF93-EFF8-4497-9253-8C63316180E2}"/>
            </a:ext>
          </a:extLst>
        </xdr:cNvPr>
        <xdr:cNvSpPr txBox="1"/>
      </xdr:nvSpPr>
      <xdr:spPr>
        <a:xfrm>
          <a:off x="210757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111051</xdr:rowOff>
    </xdr:from>
    <xdr:ext cx="469744" cy="259045"/>
    <xdr:sp macro="" textlink="">
      <xdr:nvSpPr>
        <xdr:cNvPr id="536" name="n_2aveValue【消防施設】&#10;一人当たり面積">
          <a:extLst>
            <a:ext uri="{FF2B5EF4-FFF2-40B4-BE49-F238E27FC236}">
              <a16:creationId xmlns:a16="http://schemas.microsoft.com/office/drawing/2014/main" id="{ABBFE67E-2204-4ADA-88CF-08B3D1252739}"/>
            </a:ext>
          </a:extLst>
        </xdr:cNvPr>
        <xdr:cNvSpPr txBox="1"/>
      </xdr:nvSpPr>
      <xdr:spPr>
        <a:xfrm>
          <a:off x="20199427" y="1451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537" name="n_3aveValue【消防施設】&#10;一人当たり面積">
          <a:extLst>
            <a:ext uri="{FF2B5EF4-FFF2-40B4-BE49-F238E27FC236}">
              <a16:creationId xmlns:a16="http://schemas.microsoft.com/office/drawing/2014/main" id="{2855EB32-3533-425C-804D-15C917D75471}"/>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538" name="n_4aveValue【消防施設】&#10;一人当たり面積">
          <a:extLst>
            <a:ext uri="{FF2B5EF4-FFF2-40B4-BE49-F238E27FC236}">
              <a16:creationId xmlns:a16="http://schemas.microsoft.com/office/drawing/2014/main" id="{739D634E-CADA-4FF6-9E10-119E13739AC5}"/>
            </a:ext>
          </a:extLst>
        </xdr:cNvPr>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25416</xdr:rowOff>
    </xdr:from>
    <xdr:ext cx="469744" cy="259045"/>
    <xdr:sp macro="" textlink="">
      <xdr:nvSpPr>
        <xdr:cNvPr id="539" name="n_1mainValue【消防施設】&#10;一人当たり面積">
          <a:extLst>
            <a:ext uri="{FF2B5EF4-FFF2-40B4-BE49-F238E27FC236}">
              <a16:creationId xmlns:a16="http://schemas.microsoft.com/office/drawing/2014/main" id="{D925BFAC-65DA-4041-B75C-1251B8A93FB2}"/>
            </a:ext>
          </a:extLst>
        </xdr:cNvPr>
        <xdr:cNvSpPr txBox="1"/>
      </xdr:nvSpPr>
      <xdr:spPr>
        <a:xfrm>
          <a:off x="21075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22151</xdr:rowOff>
    </xdr:from>
    <xdr:ext cx="469744" cy="259045"/>
    <xdr:sp macro="" textlink="">
      <xdr:nvSpPr>
        <xdr:cNvPr id="540" name="n_2mainValue【消防施設】&#10;一人当たり面積">
          <a:extLst>
            <a:ext uri="{FF2B5EF4-FFF2-40B4-BE49-F238E27FC236}">
              <a16:creationId xmlns:a16="http://schemas.microsoft.com/office/drawing/2014/main" id="{4DAD920F-9638-43F2-878A-EE9F51010414}"/>
            </a:ext>
          </a:extLst>
        </xdr:cNvPr>
        <xdr:cNvSpPr txBox="1"/>
      </xdr:nvSpPr>
      <xdr:spPr>
        <a:xfrm>
          <a:off x="20199427" y="1408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13079</xdr:rowOff>
    </xdr:from>
    <xdr:ext cx="469744" cy="259045"/>
    <xdr:sp macro="" textlink="">
      <xdr:nvSpPr>
        <xdr:cNvPr id="541" name="n_3mainValue【消防施設】&#10;一人当たり面積">
          <a:extLst>
            <a:ext uri="{FF2B5EF4-FFF2-40B4-BE49-F238E27FC236}">
              <a16:creationId xmlns:a16="http://schemas.microsoft.com/office/drawing/2014/main" id="{572C4CF2-6A49-4927-91DC-410C5C96BC5C}"/>
            </a:ext>
          </a:extLst>
        </xdr:cNvPr>
        <xdr:cNvSpPr txBox="1"/>
      </xdr:nvSpPr>
      <xdr:spPr>
        <a:xfrm>
          <a:off x="19310427" y="1441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151872</xdr:rowOff>
    </xdr:from>
    <xdr:ext cx="469744" cy="259045"/>
    <xdr:sp macro="" textlink="">
      <xdr:nvSpPr>
        <xdr:cNvPr id="542" name="n_4mainValue【消防施設】&#10;一人当たり面積">
          <a:extLst>
            <a:ext uri="{FF2B5EF4-FFF2-40B4-BE49-F238E27FC236}">
              <a16:creationId xmlns:a16="http://schemas.microsoft.com/office/drawing/2014/main" id="{9E295C8E-171F-4449-9E76-506A835D2289}"/>
            </a:ext>
          </a:extLst>
        </xdr:cNvPr>
        <xdr:cNvSpPr txBox="1"/>
      </xdr:nvSpPr>
      <xdr:spPr>
        <a:xfrm>
          <a:off x="18421427" y="1438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3710060E-3A69-47F8-B06C-D86BC5AF90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2ADDF6B6-19C7-4A5D-9EAA-51DF933506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5AA0FCF0-AFD4-4BB1-8E89-85F934483C4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164619BB-37E6-486F-A577-E0BE81A0F8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A1560558-0E7F-4446-AD07-B27752D760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5E919F84-B800-4D8D-A946-09B53630D1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D4E4B052-363C-4252-A912-5AB2A7FDEE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D11077A4-54CD-4D1B-86EE-B658428D4E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C24CD374-A52B-46E1-9493-874191E538E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E42BD528-E934-4611-BDF5-EE64A1B7B6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CFE35235-2C03-4D46-96B9-08220EBE42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E0972E53-BB8C-4003-9C44-63D3870A63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414B7514-839D-47B6-8A52-0D43817BF87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B6AEAEBC-97A0-47B2-BCC2-7AF7CCFE3E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55729F9B-F366-4731-9493-FDBE497ABC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DE652AE2-D6E5-4481-8F11-B58F6026855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FF4D54F3-8CE9-4C70-807B-CB81192CD1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DAF89AD9-93B4-4C3D-9FCE-9BF40D6EA9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9A9840C9-BCD4-4A1F-928B-8D40AE2C90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168CFC76-098A-42BB-B2CB-D5B03AD39AB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85919AE6-6C73-46BF-A638-650F75CCFB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B06CACA6-6640-4D57-A59D-38A269F5E7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D48F7454-8FBB-4489-BEF5-37EB3E43DE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11D8C65C-942A-4BBF-9D7D-49881F4DFE6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7780F649-975B-4FC0-B83E-C140DFF814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9D6B8C2C-4F84-4D5C-9F30-5780F0589A53}"/>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AEF49AED-07EA-4030-9B61-E16D0B5C9F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C4050C58-0CEE-4B8D-B885-0FC9D0D4150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1" name="【庁舎】&#10;有形固定資産減価償却率最大値テキスト">
          <a:extLst>
            <a:ext uri="{FF2B5EF4-FFF2-40B4-BE49-F238E27FC236}">
              <a16:creationId xmlns:a16="http://schemas.microsoft.com/office/drawing/2014/main" id="{F613A12F-DA4F-446E-B498-7CFCAC47E495}"/>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2" name="直線コネクタ 571">
          <a:extLst>
            <a:ext uri="{FF2B5EF4-FFF2-40B4-BE49-F238E27FC236}">
              <a16:creationId xmlns:a16="http://schemas.microsoft.com/office/drawing/2014/main" id="{8F9E73AE-7026-477B-96BD-A1A0A205C85A}"/>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3" name="【庁舎】&#10;有形固定資産減価償却率平均値テキスト">
          <a:extLst>
            <a:ext uri="{FF2B5EF4-FFF2-40B4-BE49-F238E27FC236}">
              <a16:creationId xmlns:a16="http://schemas.microsoft.com/office/drawing/2014/main" id="{788133C3-CF38-4F0D-8D90-702CE6848F40}"/>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4" name="フローチャート: 判断 573">
          <a:extLst>
            <a:ext uri="{FF2B5EF4-FFF2-40B4-BE49-F238E27FC236}">
              <a16:creationId xmlns:a16="http://schemas.microsoft.com/office/drawing/2014/main" id="{6141A4CE-3A7B-4CD4-8B8D-44DD311C5716}"/>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5" name="フローチャート: 判断 574">
          <a:extLst>
            <a:ext uri="{FF2B5EF4-FFF2-40B4-BE49-F238E27FC236}">
              <a16:creationId xmlns:a16="http://schemas.microsoft.com/office/drawing/2014/main" id="{78946B16-1497-406B-BF8D-12753FBCAABD}"/>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576" name="フローチャート: 判断 575">
          <a:extLst>
            <a:ext uri="{FF2B5EF4-FFF2-40B4-BE49-F238E27FC236}">
              <a16:creationId xmlns:a16="http://schemas.microsoft.com/office/drawing/2014/main" id="{B8EFB9BF-A008-419B-9BB7-9EE484107249}"/>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77" name="フローチャート: 判断 576">
          <a:extLst>
            <a:ext uri="{FF2B5EF4-FFF2-40B4-BE49-F238E27FC236}">
              <a16:creationId xmlns:a16="http://schemas.microsoft.com/office/drawing/2014/main" id="{DFB0D09D-330B-47C9-9050-D111EE99BC3B}"/>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78" name="フローチャート: 判断 577">
          <a:extLst>
            <a:ext uri="{FF2B5EF4-FFF2-40B4-BE49-F238E27FC236}">
              <a16:creationId xmlns:a16="http://schemas.microsoft.com/office/drawing/2014/main" id="{DB659A23-B84E-4E3A-AF6E-DEE9641681E2}"/>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4C6D83D-734C-4645-98F0-23BCB85DC19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C9D4D3C5-F3BB-4DBB-A293-E9C04E5001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85BBEE3-0416-4BF6-AEEC-64F1071073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3946FC7-D2EC-45FE-B458-E7B51CF0C0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322D431A-81D1-41FA-BB6F-5593233F1A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84" name="楕円 583">
          <a:extLst>
            <a:ext uri="{FF2B5EF4-FFF2-40B4-BE49-F238E27FC236}">
              <a16:creationId xmlns:a16="http://schemas.microsoft.com/office/drawing/2014/main" id="{DF7EC0F2-EB14-49FB-89C5-2AA4C77A524C}"/>
            </a:ext>
          </a:extLst>
        </xdr:cNvPr>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585" name="【庁舎】&#10;有形固定資産減価償却率該当値テキスト">
          <a:extLst>
            <a:ext uri="{FF2B5EF4-FFF2-40B4-BE49-F238E27FC236}">
              <a16:creationId xmlns:a16="http://schemas.microsoft.com/office/drawing/2014/main" id="{16B91394-2FA4-4DE1-B125-279BE64F2E4B}"/>
            </a:ext>
          </a:extLst>
        </xdr:cNvPr>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586" name="楕円 585">
          <a:extLst>
            <a:ext uri="{FF2B5EF4-FFF2-40B4-BE49-F238E27FC236}">
              <a16:creationId xmlns:a16="http://schemas.microsoft.com/office/drawing/2014/main" id="{5CF61DF0-0286-48EB-B04A-A016EE7D7C47}"/>
            </a:ext>
          </a:extLst>
        </xdr:cNvPr>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104</xdr:row>
      <xdr:rowOff>33745</xdr:rowOff>
    </xdr:to>
    <xdr:cxnSp macro="">
      <xdr:nvCxnSpPr>
        <xdr:cNvPr id="587" name="直線コネクタ 586">
          <a:extLst>
            <a:ext uri="{FF2B5EF4-FFF2-40B4-BE49-F238E27FC236}">
              <a16:creationId xmlns:a16="http://schemas.microsoft.com/office/drawing/2014/main" id="{149DCD19-F8BE-48B4-8478-F6ECD3446016}"/>
            </a:ext>
          </a:extLst>
        </xdr:cNvPr>
        <xdr:cNvCxnSpPr/>
      </xdr:nvCxnSpPr>
      <xdr:spPr>
        <a:xfrm>
          <a:off x="15481300" y="1781719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588" name="楕円 587">
          <a:extLst>
            <a:ext uri="{FF2B5EF4-FFF2-40B4-BE49-F238E27FC236}">
              <a16:creationId xmlns:a16="http://schemas.microsoft.com/office/drawing/2014/main" id="{384E054B-54EA-46C9-8F6E-B5E251C6E64C}"/>
            </a:ext>
          </a:extLst>
        </xdr:cNvPr>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103</xdr:row>
      <xdr:rowOff>157843</xdr:rowOff>
    </xdr:to>
    <xdr:cxnSp macro="">
      <xdr:nvCxnSpPr>
        <xdr:cNvPr id="589" name="直線コネクタ 588">
          <a:extLst>
            <a:ext uri="{FF2B5EF4-FFF2-40B4-BE49-F238E27FC236}">
              <a16:creationId xmlns:a16="http://schemas.microsoft.com/office/drawing/2014/main" id="{2E5E571C-1795-48C4-8095-3226989F54EA}"/>
            </a:ext>
          </a:extLst>
        </xdr:cNvPr>
        <xdr:cNvCxnSpPr/>
      </xdr:nvCxnSpPr>
      <xdr:spPr>
        <a:xfrm>
          <a:off x="14592300" y="1777637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590" name="楕円 589">
          <a:extLst>
            <a:ext uri="{FF2B5EF4-FFF2-40B4-BE49-F238E27FC236}">
              <a16:creationId xmlns:a16="http://schemas.microsoft.com/office/drawing/2014/main" id="{047DBE9E-24B1-4FB2-AD0D-8D8A524E3A82}"/>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106</xdr:row>
      <xdr:rowOff>141514</xdr:rowOff>
    </xdr:to>
    <xdr:cxnSp macro="">
      <xdr:nvCxnSpPr>
        <xdr:cNvPr id="591" name="直線コネクタ 590">
          <a:extLst>
            <a:ext uri="{FF2B5EF4-FFF2-40B4-BE49-F238E27FC236}">
              <a16:creationId xmlns:a16="http://schemas.microsoft.com/office/drawing/2014/main" id="{FD994A3E-6353-44F8-8393-5529A82773EA}"/>
            </a:ext>
          </a:extLst>
        </xdr:cNvPr>
        <xdr:cNvCxnSpPr/>
      </xdr:nvCxnSpPr>
      <xdr:spPr>
        <a:xfrm flipV="1">
          <a:off x="13703300" y="17776371"/>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592" name="楕円 591">
          <a:extLst>
            <a:ext uri="{FF2B5EF4-FFF2-40B4-BE49-F238E27FC236}">
              <a16:creationId xmlns:a16="http://schemas.microsoft.com/office/drawing/2014/main" id="{9C3DA2C1-D168-4313-9868-D40A64F3F58F}"/>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141514</xdr:rowOff>
    </xdr:to>
    <xdr:cxnSp macro="">
      <xdr:nvCxnSpPr>
        <xdr:cNvPr id="593" name="直線コネクタ 592">
          <a:extLst>
            <a:ext uri="{FF2B5EF4-FFF2-40B4-BE49-F238E27FC236}">
              <a16:creationId xmlns:a16="http://schemas.microsoft.com/office/drawing/2014/main" id="{80E5935D-45F3-46D9-81CF-7B5F2BAF17B3}"/>
            </a:ext>
          </a:extLst>
        </xdr:cNvPr>
        <xdr:cNvCxnSpPr/>
      </xdr:nvCxnSpPr>
      <xdr:spPr>
        <a:xfrm>
          <a:off x="12814300" y="182858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594" name="n_1aveValue【庁舎】&#10;有形固定資産減価償却率">
          <a:extLst>
            <a:ext uri="{FF2B5EF4-FFF2-40B4-BE49-F238E27FC236}">
              <a16:creationId xmlns:a16="http://schemas.microsoft.com/office/drawing/2014/main" id="{114DA4D2-1A95-474D-8A96-C647F50EB68F}"/>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595" name="n_2aveValue【庁舎】&#10;有形固定資産減価償却率">
          <a:extLst>
            <a:ext uri="{FF2B5EF4-FFF2-40B4-BE49-F238E27FC236}">
              <a16:creationId xmlns:a16="http://schemas.microsoft.com/office/drawing/2014/main" id="{05B43E6C-E5DE-4DF2-8640-268E83C7E7DB}"/>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596" name="n_3aveValue【庁舎】&#10;有形固定資産減価償却率">
          <a:extLst>
            <a:ext uri="{FF2B5EF4-FFF2-40B4-BE49-F238E27FC236}">
              <a16:creationId xmlns:a16="http://schemas.microsoft.com/office/drawing/2014/main" id="{ABE8B780-4397-4E20-B7D5-37539FB1B135}"/>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597" name="n_4aveValue【庁舎】&#10;有形固定資産減価償却率">
          <a:extLst>
            <a:ext uri="{FF2B5EF4-FFF2-40B4-BE49-F238E27FC236}">
              <a16:creationId xmlns:a16="http://schemas.microsoft.com/office/drawing/2014/main" id="{7566CE8F-0260-4A7B-827B-CFD5CCD81A09}"/>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598" name="n_1mainValue【庁舎】&#10;有形固定資産減価償却率">
          <a:extLst>
            <a:ext uri="{FF2B5EF4-FFF2-40B4-BE49-F238E27FC236}">
              <a16:creationId xmlns:a16="http://schemas.microsoft.com/office/drawing/2014/main" id="{AE1D230B-583F-4E7E-8596-D6457A0B9FD4}"/>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599" name="n_2mainValue【庁舎】&#10;有形固定資産減価償却率">
          <a:extLst>
            <a:ext uri="{FF2B5EF4-FFF2-40B4-BE49-F238E27FC236}">
              <a16:creationId xmlns:a16="http://schemas.microsoft.com/office/drawing/2014/main" id="{37C0884F-9C60-48E5-8839-A5A0C6FB6C16}"/>
            </a:ext>
          </a:extLst>
        </xdr:cNvPr>
        <xdr:cNvSpPr txBox="1"/>
      </xdr:nvSpPr>
      <xdr:spPr>
        <a:xfrm>
          <a:off x="14389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600" name="n_3mainValue【庁舎】&#10;有形固定資産減価償却率">
          <a:extLst>
            <a:ext uri="{FF2B5EF4-FFF2-40B4-BE49-F238E27FC236}">
              <a16:creationId xmlns:a16="http://schemas.microsoft.com/office/drawing/2014/main" id="{50B03C85-06B4-47E9-BF3F-384A81FDA270}"/>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01" name="n_4mainValue【庁舎】&#10;有形固定資産減価償却率">
          <a:extLst>
            <a:ext uri="{FF2B5EF4-FFF2-40B4-BE49-F238E27FC236}">
              <a16:creationId xmlns:a16="http://schemas.microsoft.com/office/drawing/2014/main" id="{CF365CCF-AC47-4CA3-9BC4-74459BB6A702}"/>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6BC1D499-CA17-4C47-B0C4-D6CE2B19E2B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2439A865-6E9A-42D8-B958-27AA531D37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729969AA-56C0-45C5-8D05-D3D7A10BB6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C91063CB-BD68-4A48-89BF-E4768851FF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23FB3649-31EC-4BF6-BF89-6D2C65C552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2644F038-CE84-4143-B3F2-3FAF04DADB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B6E28004-55BB-49EB-857D-B7C1387626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9E89F940-B4E0-4B18-81A2-D311554B50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B230A4FB-956C-48AB-AA92-26110FE984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21771833-E686-4F2E-ADB8-B996D1A13D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2" name="直線コネクタ 611">
          <a:extLst>
            <a:ext uri="{FF2B5EF4-FFF2-40B4-BE49-F238E27FC236}">
              <a16:creationId xmlns:a16="http://schemas.microsoft.com/office/drawing/2014/main" id="{0A1BDAE1-B51F-47F6-8699-77A03BE85E5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3" name="テキスト ボックス 612">
          <a:extLst>
            <a:ext uri="{FF2B5EF4-FFF2-40B4-BE49-F238E27FC236}">
              <a16:creationId xmlns:a16="http://schemas.microsoft.com/office/drawing/2014/main" id="{8B9A3D44-3300-4F40-A770-77166E2FCBE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4" name="直線コネクタ 613">
          <a:extLst>
            <a:ext uri="{FF2B5EF4-FFF2-40B4-BE49-F238E27FC236}">
              <a16:creationId xmlns:a16="http://schemas.microsoft.com/office/drawing/2014/main" id="{12564173-4BAD-4729-AD57-D579C6F8225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5" name="テキスト ボックス 614">
          <a:extLst>
            <a:ext uri="{FF2B5EF4-FFF2-40B4-BE49-F238E27FC236}">
              <a16:creationId xmlns:a16="http://schemas.microsoft.com/office/drawing/2014/main" id="{E6C58710-90A5-4D16-929C-61211208438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6" name="直線コネクタ 615">
          <a:extLst>
            <a:ext uri="{FF2B5EF4-FFF2-40B4-BE49-F238E27FC236}">
              <a16:creationId xmlns:a16="http://schemas.microsoft.com/office/drawing/2014/main" id="{374F6473-330D-4E55-B6C6-3B74C06CE52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7" name="テキスト ボックス 616">
          <a:extLst>
            <a:ext uri="{FF2B5EF4-FFF2-40B4-BE49-F238E27FC236}">
              <a16:creationId xmlns:a16="http://schemas.microsoft.com/office/drawing/2014/main" id="{870A4EA3-E257-4657-8DB7-FD0DF936600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8" name="直線コネクタ 617">
          <a:extLst>
            <a:ext uri="{FF2B5EF4-FFF2-40B4-BE49-F238E27FC236}">
              <a16:creationId xmlns:a16="http://schemas.microsoft.com/office/drawing/2014/main" id="{82BC2BD0-83C1-4B1C-BC26-39DA4B5DB34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9" name="テキスト ボックス 618">
          <a:extLst>
            <a:ext uri="{FF2B5EF4-FFF2-40B4-BE49-F238E27FC236}">
              <a16:creationId xmlns:a16="http://schemas.microsoft.com/office/drawing/2014/main" id="{0845AFDE-FF1C-44C7-A3D0-9654F90A972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4CD6B85E-98F2-4F26-BA17-3084470EA9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B3FE7812-4AE0-434B-BD57-64275FB51A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5F882549-F9D8-41C8-AA36-CF3242A27C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623" name="直線コネクタ 622">
          <a:extLst>
            <a:ext uri="{FF2B5EF4-FFF2-40B4-BE49-F238E27FC236}">
              <a16:creationId xmlns:a16="http://schemas.microsoft.com/office/drawing/2014/main" id="{705D0181-8C0F-4E7A-B9D1-81CE4FD21C12}"/>
            </a:ext>
          </a:extLst>
        </xdr:cNvPr>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624" name="【庁舎】&#10;一人当たり面積最小値テキスト">
          <a:extLst>
            <a:ext uri="{FF2B5EF4-FFF2-40B4-BE49-F238E27FC236}">
              <a16:creationId xmlns:a16="http://schemas.microsoft.com/office/drawing/2014/main" id="{84A58F71-A243-4442-A595-92F2763E7593}"/>
            </a:ext>
          </a:extLst>
        </xdr:cNvPr>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625" name="直線コネクタ 624">
          <a:extLst>
            <a:ext uri="{FF2B5EF4-FFF2-40B4-BE49-F238E27FC236}">
              <a16:creationId xmlns:a16="http://schemas.microsoft.com/office/drawing/2014/main" id="{6AE102EE-D15D-4384-9352-C602F7BB44B3}"/>
            </a:ext>
          </a:extLst>
        </xdr:cNvPr>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626" name="【庁舎】&#10;一人当たり面積最大値テキスト">
          <a:extLst>
            <a:ext uri="{FF2B5EF4-FFF2-40B4-BE49-F238E27FC236}">
              <a16:creationId xmlns:a16="http://schemas.microsoft.com/office/drawing/2014/main" id="{C63E92DF-809B-4A5B-8816-33FCE9E24EA2}"/>
            </a:ext>
          </a:extLst>
        </xdr:cNvPr>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627" name="直線コネクタ 626">
          <a:extLst>
            <a:ext uri="{FF2B5EF4-FFF2-40B4-BE49-F238E27FC236}">
              <a16:creationId xmlns:a16="http://schemas.microsoft.com/office/drawing/2014/main" id="{B1005BBE-D25A-4631-A9EC-F3F5050C6D45}"/>
            </a:ext>
          </a:extLst>
        </xdr:cNvPr>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628" name="【庁舎】&#10;一人当たり面積平均値テキスト">
          <a:extLst>
            <a:ext uri="{FF2B5EF4-FFF2-40B4-BE49-F238E27FC236}">
              <a16:creationId xmlns:a16="http://schemas.microsoft.com/office/drawing/2014/main" id="{F348C299-DDC8-45AF-A348-CB6786C11B6E}"/>
            </a:ext>
          </a:extLst>
        </xdr:cNvPr>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629" name="フローチャート: 判断 628">
          <a:extLst>
            <a:ext uri="{FF2B5EF4-FFF2-40B4-BE49-F238E27FC236}">
              <a16:creationId xmlns:a16="http://schemas.microsoft.com/office/drawing/2014/main" id="{7D37C6DA-4E79-4142-98D7-1F41F75163A6}"/>
            </a:ext>
          </a:extLst>
        </xdr:cNvPr>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630" name="フローチャート: 判断 629">
          <a:extLst>
            <a:ext uri="{FF2B5EF4-FFF2-40B4-BE49-F238E27FC236}">
              <a16:creationId xmlns:a16="http://schemas.microsoft.com/office/drawing/2014/main" id="{9EDF9BC8-4818-4E74-A3A4-FC0B12420E60}"/>
            </a:ext>
          </a:extLst>
        </xdr:cNvPr>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631" name="フローチャート: 判断 630">
          <a:extLst>
            <a:ext uri="{FF2B5EF4-FFF2-40B4-BE49-F238E27FC236}">
              <a16:creationId xmlns:a16="http://schemas.microsoft.com/office/drawing/2014/main" id="{B8C96D7A-EC14-4126-85E0-6B5C6BCC64B6}"/>
            </a:ext>
          </a:extLst>
        </xdr:cNvPr>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632" name="フローチャート: 判断 631">
          <a:extLst>
            <a:ext uri="{FF2B5EF4-FFF2-40B4-BE49-F238E27FC236}">
              <a16:creationId xmlns:a16="http://schemas.microsoft.com/office/drawing/2014/main" id="{1A430A66-64B9-494E-9EA0-C9BCBB9AD576}"/>
            </a:ext>
          </a:extLst>
        </xdr:cNvPr>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633" name="フローチャート: 判断 632">
          <a:extLst>
            <a:ext uri="{FF2B5EF4-FFF2-40B4-BE49-F238E27FC236}">
              <a16:creationId xmlns:a16="http://schemas.microsoft.com/office/drawing/2014/main" id="{CA4773A5-04B6-4F08-AC92-6E533BC4EC51}"/>
            </a:ext>
          </a:extLst>
        </xdr:cNvPr>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856BB94-6FDA-42F9-904A-9B2D78DE3A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719252F-7AF0-4220-A403-9154B8F01A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EFE7E89-D958-4C6A-8EFC-AE9ADBA06A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D2004C26-CA45-4B12-83BA-48A24A747C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956D111-E5BC-4819-8964-CE5A7C0D8A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159359</xdr:rowOff>
    </xdr:from>
    <xdr:to>
      <xdr:col>116</xdr:col>
      <xdr:colOff>114300</xdr:colOff>
      <xdr:row>104</xdr:row>
      <xdr:rowOff>89509</xdr:rowOff>
    </xdr:to>
    <xdr:sp macro="" textlink="">
      <xdr:nvSpPr>
        <xdr:cNvPr id="639" name="楕円 638">
          <a:extLst>
            <a:ext uri="{FF2B5EF4-FFF2-40B4-BE49-F238E27FC236}">
              <a16:creationId xmlns:a16="http://schemas.microsoft.com/office/drawing/2014/main" id="{09E8A4CB-32D2-4B08-A8EC-A325CFA191DF}"/>
            </a:ext>
          </a:extLst>
        </xdr:cNvPr>
        <xdr:cNvSpPr/>
      </xdr:nvSpPr>
      <xdr:spPr>
        <a:xfrm>
          <a:off x="22110700" y="178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10786</xdr:rowOff>
    </xdr:from>
    <xdr:ext cx="469744" cy="259045"/>
    <xdr:sp macro="" textlink="">
      <xdr:nvSpPr>
        <xdr:cNvPr id="640" name="【庁舎】&#10;一人当たり面積該当値テキスト">
          <a:extLst>
            <a:ext uri="{FF2B5EF4-FFF2-40B4-BE49-F238E27FC236}">
              <a16:creationId xmlns:a16="http://schemas.microsoft.com/office/drawing/2014/main" id="{EEA28BE7-E35E-4E93-9022-AEC698082BDA}"/>
            </a:ext>
          </a:extLst>
        </xdr:cNvPr>
        <xdr:cNvSpPr txBox="1"/>
      </xdr:nvSpPr>
      <xdr:spPr>
        <a:xfrm>
          <a:off x="22199600" y="1767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167132</xdr:rowOff>
    </xdr:from>
    <xdr:to>
      <xdr:col>112</xdr:col>
      <xdr:colOff>38100</xdr:colOff>
      <xdr:row>104</xdr:row>
      <xdr:rowOff>97282</xdr:rowOff>
    </xdr:to>
    <xdr:sp macro="" textlink="">
      <xdr:nvSpPr>
        <xdr:cNvPr id="641" name="楕円 640">
          <a:extLst>
            <a:ext uri="{FF2B5EF4-FFF2-40B4-BE49-F238E27FC236}">
              <a16:creationId xmlns:a16="http://schemas.microsoft.com/office/drawing/2014/main" id="{A5C80F33-64EF-4501-BDED-25EA25291FA3}"/>
            </a:ext>
          </a:extLst>
        </xdr:cNvPr>
        <xdr:cNvSpPr/>
      </xdr:nvSpPr>
      <xdr:spPr>
        <a:xfrm>
          <a:off x="21272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38709</xdr:rowOff>
    </xdr:from>
    <xdr:to>
      <xdr:col>116</xdr:col>
      <xdr:colOff>63500</xdr:colOff>
      <xdr:row>104</xdr:row>
      <xdr:rowOff>46482</xdr:rowOff>
    </xdr:to>
    <xdr:cxnSp macro="">
      <xdr:nvCxnSpPr>
        <xdr:cNvPr id="642" name="直線コネクタ 641">
          <a:extLst>
            <a:ext uri="{FF2B5EF4-FFF2-40B4-BE49-F238E27FC236}">
              <a16:creationId xmlns:a16="http://schemas.microsoft.com/office/drawing/2014/main" id="{5F940B7A-39CB-48E8-9787-315FEBB19D92}"/>
            </a:ext>
          </a:extLst>
        </xdr:cNvPr>
        <xdr:cNvCxnSpPr/>
      </xdr:nvCxnSpPr>
      <xdr:spPr>
        <a:xfrm flipV="1">
          <a:off x="21323300" y="1786950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xdr:rowOff>
    </xdr:from>
    <xdr:to>
      <xdr:col>107</xdr:col>
      <xdr:colOff>101600</xdr:colOff>
      <xdr:row>104</xdr:row>
      <xdr:rowOff>109626</xdr:rowOff>
    </xdr:to>
    <xdr:sp macro="" textlink="">
      <xdr:nvSpPr>
        <xdr:cNvPr id="643" name="楕円 642">
          <a:extLst>
            <a:ext uri="{FF2B5EF4-FFF2-40B4-BE49-F238E27FC236}">
              <a16:creationId xmlns:a16="http://schemas.microsoft.com/office/drawing/2014/main" id="{F08E8467-CC2E-45BA-A9EE-5C12302ACAE6}"/>
            </a:ext>
          </a:extLst>
        </xdr:cNvPr>
        <xdr:cNvSpPr/>
      </xdr:nvSpPr>
      <xdr:spPr>
        <a:xfrm>
          <a:off x="20383500" y="178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46482</xdr:rowOff>
    </xdr:from>
    <xdr:to>
      <xdr:col>111</xdr:col>
      <xdr:colOff>177800</xdr:colOff>
      <xdr:row>104</xdr:row>
      <xdr:rowOff>58826</xdr:rowOff>
    </xdr:to>
    <xdr:cxnSp macro="">
      <xdr:nvCxnSpPr>
        <xdr:cNvPr id="644" name="直線コネクタ 643">
          <a:extLst>
            <a:ext uri="{FF2B5EF4-FFF2-40B4-BE49-F238E27FC236}">
              <a16:creationId xmlns:a16="http://schemas.microsoft.com/office/drawing/2014/main" id="{49201580-AFE7-4865-B9D0-F2432B56BB38}"/>
            </a:ext>
          </a:extLst>
        </xdr:cNvPr>
        <xdr:cNvCxnSpPr/>
      </xdr:nvCxnSpPr>
      <xdr:spPr>
        <a:xfrm flipV="1">
          <a:off x="20434300" y="1787728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13055</xdr:rowOff>
    </xdr:from>
    <xdr:to>
      <xdr:col>102</xdr:col>
      <xdr:colOff>165100</xdr:colOff>
      <xdr:row>104</xdr:row>
      <xdr:rowOff>114655</xdr:rowOff>
    </xdr:to>
    <xdr:sp macro="" textlink="">
      <xdr:nvSpPr>
        <xdr:cNvPr id="645" name="楕円 644">
          <a:extLst>
            <a:ext uri="{FF2B5EF4-FFF2-40B4-BE49-F238E27FC236}">
              <a16:creationId xmlns:a16="http://schemas.microsoft.com/office/drawing/2014/main" id="{23AE1DB7-3E11-4E83-91A3-563A373651A0}"/>
            </a:ext>
          </a:extLst>
        </xdr:cNvPr>
        <xdr:cNvSpPr/>
      </xdr:nvSpPr>
      <xdr:spPr>
        <a:xfrm>
          <a:off x="19494500" y="17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58826</xdr:rowOff>
    </xdr:from>
    <xdr:to>
      <xdr:col>107</xdr:col>
      <xdr:colOff>50800</xdr:colOff>
      <xdr:row>104</xdr:row>
      <xdr:rowOff>63855</xdr:rowOff>
    </xdr:to>
    <xdr:cxnSp macro="">
      <xdr:nvCxnSpPr>
        <xdr:cNvPr id="646" name="直線コネクタ 645">
          <a:extLst>
            <a:ext uri="{FF2B5EF4-FFF2-40B4-BE49-F238E27FC236}">
              <a16:creationId xmlns:a16="http://schemas.microsoft.com/office/drawing/2014/main" id="{1F19EF0B-0689-4AE8-A934-17BC9993DBD3}"/>
            </a:ext>
          </a:extLst>
        </xdr:cNvPr>
        <xdr:cNvCxnSpPr/>
      </xdr:nvCxnSpPr>
      <xdr:spPr>
        <a:xfrm flipV="1">
          <a:off x="19545300" y="1788962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26772</xdr:rowOff>
    </xdr:from>
    <xdr:to>
      <xdr:col>98</xdr:col>
      <xdr:colOff>38100</xdr:colOff>
      <xdr:row>104</xdr:row>
      <xdr:rowOff>128372</xdr:rowOff>
    </xdr:to>
    <xdr:sp macro="" textlink="">
      <xdr:nvSpPr>
        <xdr:cNvPr id="647" name="楕円 646">
          <a:extLst>
            <a:ext uri="{FF2B5EF4-FFF2-40B4-BE49-F238E27FC236}">
              <a16:creationId xmlns:a16="http://schemas.microsoft.com/office/drawing/2014/main" id="{AA1EC915-0141-4FFE-B858-D535C32E70BE}"/>
            </a:ext>
          </a:extLst>
        </xdr:cNvPr>
        <xdr:cNvSpPr/>
      </xdr:nvSpPr>
      <xdr:spPr>
        <a:xfrm>
          <a:off x="18605500" y="1785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63855</xdr:rowOff>
    </xdr:from>
    <xdr:to>
      <xdr:col>102</xdr:col>
      <xdr:colOff>114300</xdr:colOff>
      <xdr:row>104</xdr:row>
      <xdr:rowOff>77572</xdr:rowOff>
    </xdr:to>
    <xdr:cxnSp macro="">
      <xdr:nvCxnSpPr>
        <xdr:cNvPr id="648" name="直線コネクタ 647">
          <a:extLst>
            <a:ext uri="{FF2B5EF4-FFF2-40B4-BE49-F238E27FC236}">
              <a16:creationId xmlns:a16="http://schemas.microsoft.com/office/drawing/2014/main" id="{1E33FD36-76F6-40B5-867A-E1D4D4DE6003}"/>
            </a:ext>
          </a:extLst>
        </xdr:cNvPr>
        <xdr:cNvCxnSpPr/>
      </xdr:nvCxnSpPr>
      <xdr:spPr>
        <a:xfrm flipV="1">
          <a:off x="18656300" y="1789465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649" name="n_1aveValue【庁舎】&#10;一人当たり面積">
          <a:extLst>
            <a:ext uri="{FF2B5EF4-FFF2-40B4-BE49-F238E27FC236}">
              <a16:creationId xmlns:a16="http://schemas.microsoft.com/office/drawing/2014/main" id="{DF2EA792-444B-4721-957B-35C9A7C2EE3A}"/>
            </a:ext>
          </a:extLst>
        </xdr:cNvPr>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80636</xdr:rowOff>
    </xdr:from>
    <xdr:ext cx="469744" cy="259045"/>
    <xdr:sp macro="" textlink="">
      <xdr:nvSpPr>
        <xdr:cNvPr id="650" name="n_2aveValue【庁舎】&#10;一人当たり面積">
          <a:extLst>
            <a:ext uri="{FF2B5EF4-FFF2-40B4-BE49-F238E27FC236}">
              <a16:creationId xmlns:a16="http://schemas.microsoft.com/office/drawing/2014/main" id="{91C71B33-0C25-44DE-98E4-9624C5241C58}"/>
            </a:ext>
          </a:extLst>
        </xdr:cNvPr>
        <xdr:cNvSpPr txBox="1"/>
      </xdr:nvSpPr>
      <xdr:spPr>
        <a:xfrm>
          <a:off x="20199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103497</xdr:rowOff>
    </xdr:from>
    <xdr:ext cx="469744" cy="259045"/>
    <xdr:sp macro="" textlink="">
      <xdr:nvSpPr>
        <xdr:cNvPr id="651" name="n_3aveValue【庁舎】&#10;一人当たり面積">
          <a:extLst>
            <a:ext uri="{FF2B5EF4-FFF2-40B4-BE49-F238E27FC236}">
              <a16:creationId xmlns:a16="http://schemas.microsoft.com/office/drawing/2014/main" id="{6D2C8E43-6C64-403D-AFF4-CFD4092D0017}"/>
            </a:ext>
          </a:extLst>
        </xdr:cNvPr>
        <xdr:cNvSpPr txBox="1"/>
      </xdr:nvSpPr>
      <xdr:spPr>
        <a:xfrm>
          <a:off x="19310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652" name="n_4aveValue【庁舎】&#10;一人当たり面積">
          <a:extLst>
            <a:ext uri="{FF2B5EF4-FFF2-40B4-BE49-F238E27FC236}">
              <a16:creationId xmlns:a16="http://schemas.microsoft.com/office/drawing/2014/main" id="{BA25539C-7060-4F56-AFF9-5F5B8F8098BC}"/>
            </a:ext>
          </a:extLst>
        </xdr:cNvPr>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113809</xdr:rowOff>
    </xdr:from>
    <xdr:ext cx="469744" cy="259045"/>
    <xdr:sp macro="" textlink="">
      <xdr:nvSpPr>
        <xdr:cNvPr id="653" name="n_1mainValue【庁舎】&#10;一人当たり面積">
          <a:extLst>
            <a:ext uri="{FF2B5EF4-FFF2-40B4-BE49-F238E27FC236}">
              <a16:creationId xmlns:a16="http://schemas.microsoft.com/office/drawing/2014/main" id="{00E1A07D-5E8A-42AB-90A3-15716700F5D9}"/>
            </a:ext>
          </a:extLst>
        </xdr:cNvPr>
        <xdr:cNvSpPr txBox="1"/>
      </xdr:nvSpPr>
      <xdr:spPr>
        <a:xfrm>
          <a:off x="210757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126153</xdr:rowOff>
    </xdr:from>
    <xdr:ext cx="469744" cy="259045"/>
    <xdr:sp macro="" textlink="">
      <xdr:nvSpPr>
        <xdr:cNvPr id="654" name="n_2mainValue【庁舎】&#10;一人当たり面積">
          <a:extLst>
            <a:ext uri="{FF2B5EF4-FFF2-40B4-BE49-F238E27FC236}">
              <a16:creationId xmlns:a16="http://schemas.microsoft.com/office/drawing/2014/main" id="{EFFB7C75-BEDA-4FA7-B93E-06E06DD10717}"/>
            </a:ext>
          </a:extLst>
        </xdr:cNvPr>
        <xdr:cNvSpPr txBox="1"/>
      </xdr:nvSpPr>
      <xdr:spPr>
        <a:xfrm>
          <a:off x="20199427" y="1761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131182</xdr:rowOff>
    </xdr:from>
    <xdr:ext cx="469744" cy="259045"/>
    <xdr:sp macro="" textlink="">
      <xdr:nvSpPr>
        <xdr:cNvPr id="655" name="n_3mainValue【庁舎】&#10;一人当たり面積">
          <a:extLst>
            <a:ext uri="{FF2B5EF4-FFF2-40B4-BE49-F238E27FC236}">
              <a16:creationId xmlns:a16="http://schemas.microsoft.com/office/drawing/2014/main" id="{77F1D66C-4ADC-4DC6-B695-C56CB3543D78}"/>
            </a:ext>
          </a:extLst>
        </xdr:cNvPr>
        <xdr:cNvSpPr txBox="1"/>
      </xdr:nvSpPr>
      <xdr:spPr>
        <a:xfrm>
          <a:off x="19310427" y="176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144899</xdr:rowOff>
    </xdr:from>
    <xdr:ext cx="469744" cy="259045"/>
    <xdr:sp macro="" textlink="">
      <xdr:nvSpPr>
        <xdr:cNvPr id="656" name="n_4mainValue【庁舎】&#10;一人当たり面積">
          <a:extLst>
            <a:ext uri="{FF2B5EF4-FFF2-40B4-BE49-F238E27FC236}">
              <a16:creationId xmlns:a16="http://schemas.microsoft.com/office/drawing/2014/main" id="{3DD8C434-7755-411D-87C8-92090F810C79}"/>
            </a:ext>
          </a:extLst>
        </xdr:cNvPr>
        <xdr:cNvSpPr txBox="1"/>
      </xdr:nvSpPr>
      <xdr:spPr>
        <a:xfrm>
          <a:off x="18421427" y="176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4DC53B89-2629-46BE-B21A-0B8A960348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A9D3CB41-6A4A-4B64-B783-102DFA8703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CC4088E4-E581-43E4-AED7-09E158E239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類似団体と比べて、図書館、体育館・プール及び消防施設における有形固定資産減価償却率が高い数値で推移している。</a:t>
          </a:r>
        </a:p>
        <a:p>
          <a:r>
            <a:rPr kumimoji="1" lang="ja-JP" altLang="en-US" sz="1300">
              <a:latin typeface="ＭＳ Ｐゴシック" panose="020B0600070205080204" pitchFamily="50" charset="-128"/>
              <a:ea typeface="ＭＳ Ｐゴシック" panose="020B0600070205080204" pitchFamily="50" charset="-128"/>
            </a:rPr>
            <a:t>・図書館は、これまで類似団体平均値を下回っていたが、類似団体平均値が令和３年度に大きく下がったため、本村の償却率が平均よりも上回る結果となった。</a:t>
          </a:r>
        </a:p>
        <a:p>
          <a:r>
            <a:rPr kumimoji="1" lang="ja-JP" altLang="en-US" sz="1300">
              <a:latin typeface="ＭＳ Ｐゴシック" panose="020B0600070205080204" pitchFamily="50" charset="-128"/>
              <a:ea typeface="ＭＳ Ｐゴシック" panose="020B0600070205080204" pitchFamily="50" charset="-128"/>
            </a:rPr>
            <a:t>・体育館・プールは、令和元年度までは類似団体平均値と同水準で推移していたが、類似団体平均値が令和２年度に大きく下がったため、本村の償却率が平均よりも上回っている。</a:t>
          </a:r>
        </a:p>
        <a:p>
          <a:r>
            <a:rPr kumimoji="1" lang="ja-JP" altLang="en-US" sz="1300">
              <a:latin typeface="ＭＳ Ｐゴシック" panose="020B0600070205080204" pitchFamily="50" charset="-128"/>
              <a:ea typeface="ＭＳ Ｐゴシック" panose="020B0600070205080204" pitchFamily="50" charset="-128"/>
            </a:rPr>
            <a:t>・消防施設は、各分団車庫が昭和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年代の前半に建設されていること、消防署が一部事務組合である海部南部消防署が組織された昭和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年当時に建設されている施設であることから、老朽化が進んでいる。このことから、消防署は建て替えの計画があり、令和４年度に実施設計、令和５年度から建築工事を実施する。</a:t>
          </a:r>
        </a:p>
        <a:p>
          <a:r>
            <a:rPr kumimoji="1" lang="ja-JP" altLang="en-US" sz="1300">
              <a:latin typeface="ＭＳ Ｐゴシック" panose="020B0600070205080204" pitchFamily="50" charset="-128"/>
              <a:ea typeface="ＭＳ Ｐゴシック" panose="020B0600070205080204" pitchFamily="50" charset="-128"/>
            </a:rPr>
            <a:t>・庁舎は、昭和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年に建築されており、施設の老朽化が進んでいたが、平成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年度から令和２年度にかけて大規模改修工事を実施したため、数値が改善した。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606A80A-F470-4B94-9838-A966E600472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1A05875-A0C7-40CC-98E5-6336AB1FB48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B79B2CA-D747-40E4-AE8A-BAC8673E2BB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DAE6544-87D8-4D66-9792-D24216E3093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73F0B1B-6861-4E08-8FBF-7ADB9C9F455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0CD7D9B-923E-4274-9A9D-219367954BE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0C11AA1-DDAE-4354-91A0-F4DC21A89EF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EC5D528-1413-4D8E-8139-5712D6ADC64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65CFDD3-E55C-4046-8B3D-D9C5CA34A77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C69EC71-C127-4050-93CC-C37B8E47439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8CB6580-BD34-4F5F-861B-952C7D4F5F4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3F70B30-643E-413D-9C04-3689CF16B0D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98FB063-31DE-4FB3-B028-5B8F09E9A90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75E515C-0046-4F7A-BBEE-2C19C20CFF4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AAB5A47-6873-4611-820A-FDDBEA69459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6AB9EFF-2A2A-478B-A5B8-06F4E3061E9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A3E28A2-D404-444F-BEA5-CBA84A2E14B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BB65021-47DB-4547-8ACE-F0F7710006D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88D7DB1-BD67-49A6-A847-170A4D8D89B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D08101C-6734-4F13-B5B2-B0C1D746E3F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178ED28-6419-4211-A0DD-8ED23FC430D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9E78EDE-6A16-40FE-9D16-85B25F2E94C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0A65A18-690C-458E-95F6-F743F2F5963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478EEE2-1614-4268-9D3D-83974D3F6A0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D69D241-D2E4-4DAA-ABCE-4DDF7280A16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5EB7F7-BADB-4470-8F25-E2F2032D9AF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1C01FBD-3643-4941-AEBD-A8DC1AE0DDE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265D436-F937-4FC3-9AA4-C5351DFB4F0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93CA9CE-6DB7-459E-A1C0-23F206C1BFD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75F8816-BDD8-44E6-BEF9-A00AED90C51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B484B6F-D10C-4088-9506-B905498DB0C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324D263-07EB-4884-8A62-FB651F578EC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4AA560E-BE9E-4B94-9F18-2E31F1E960E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7275B4F-0418-4B5D-BB55-F8D81DDC5E1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E2587B5-3BFA-4302-82AD-5914E0C4BC1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636E967-F5A2-49F6-8B5C-62EC2890780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4397E12-292A-444D-BB17-C0D5D2E1EA6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A3F900A-6DCA-4E52-8761-543B0FF06B8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A34AEB2-936D-4BE7-9203-786D9F7CE97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6A8499C-B1D7-466A-803D-724C130A013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DA005EF-563D-43BF-A8FD-7A019EB3C24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BDD4B2D-33F2-4532-855D-08E4C26DA0E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18E5CB5-A020-47B8-A052-496588CDDD1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E3A9A9D-1DA0-4559-923C-C487FEE52DD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5CE2FE4-18A6-4AE3-934B-7B871100576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F15D60E-C942-4471-B150-ED0307BAF5A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72212C6-2CA2-4188-8E49-2BF7160F603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基準財政需要額は、人口の増減が少ないことに加え、地方債の発行を抑制しているため、ほぼ横ばいで推移している。</a:t>
          </a:r>
        </a:p>
        <a:p>
          <a:r>
            <a:rPr kumimoji="1" lang="ja-JP" altLang="en-US" sz="1100">
              <a:latin typeface="ＭＳ Ｐゴシック" panose="020B0600070205080204" pitchFamily="50" charset="-128"/>
              <a:ea typeface="ＭＳ Ｐゴシック" panose="020B0600070205080204" pitchFamily="50" charset="-128"/>
            </a:rPr>
            <a:t>　一方、基準財政収入額は、臨海部に立地する企業からの固定資産税等収入により、類似団体を大きく上回る数値となっている。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２年度までは、景気回復による税収の増加により少しずつ財政力指数が上昇又は横ばいであった。令和３年度算定から国勢調査人口の増、新規費目の創設により基準財政需要額が増えたことに加え、新型コロナウイルス感染症により基準財政収入額が減少したため、３か年平均の財政力指数は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24BEB7E-3623-4BCE-BE62-7ADD5A77C17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EDFFE498-B25C-4493-8883-D09B99CA9261}"/>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C56E73DC-BA6F-48AB-A8A6-3E3FB4D57857}"/>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BBE54B39-3E39-4CC8-BDBF-450FBB8238A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3ED0A7B4-A14E-4137-8B45-83FD1991F3E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7BC4A755-493E-4578-A313-F6ED675EE179}"/>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7A260983-11FD-45A6-A31E-78A5D9FE6D09}"/>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7AF1119-BEF4-4CBD-9ED1-6A25F7073E6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46545A51-A2FF-4021-A350-EC56E172E9F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CA9FFB7E-3086-4FC6-993F-5FBDA733073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26035</xdr:rowOff>
    </xdr:from>
    <xdr:to>
      <xdr:col>23</xdr:col>
      <xdr:colOff>133350</xdr:colOff>
      <xdr:row>43</xdr:row>
      <xdr:rowOff>155575</xdr:rowOff>
    </xdr:to>
    <xdr:cxnSp macro="">
      <xdr:nvCxnSpPr>
        <xdr:cNvPr id="59" name="直線コネクタ 58">
          <a:extLst>
            <a:ext uri="{FF2B5EF4-FFF2-40B4-BE49-F238E27FC236}">
              <a16:creationId xmlns:a16="http://schemas.microsoft.com/office/drawing/2014/main" id="{FC81D59C-FD5D-48C6-937E-B976A341711E}"/>
            </a:ext>
          </a:extLst>
        </xdr:cNvPr>
        <xdr:cNvCxnSpPr/>
      </xdr:nvCxnSpPr>
      <xdr:spPr>
        <a:xfrm flipV="1">
          <a:off x="4953000" y="6369685"/>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127652</xdr:rowOff>
    </xdr:from>
    <xdr:ext cx="762000" cy="259045"/>
    <xdr:sp macro="" textlink="">
      <xdr:nvSpPr>
        <xdr:cNvPr id="60" name="財政力最小値テキスト">
          <a:extLst>
            <a:ext uri="{FF2B5EF4-FFF2-40B4-BE49-F238E27FC236}">
              <a16:creationId xmlns:a16="http://schemas.microsoft.com/office/drawing/2014/main" id="{5CD870AF-1841-4C3A-86C7-9B8EDF4EE098}"/>
            </a:ext>
          </a:extLst>
        </xdr:cNvPr>
        <xdr:cNvSpPr txBox="1"/>
      </xdr:nvSpPr>
      <xdr:spPr>
        <a:xfrm>
          <a:off x="5041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155575</xdr:rowOff>
    </xdr:from>
    <xdr:to>
      <xdr:col>24</xdr:col>
      <xdr:colOff>12700</xdr:colOff>
      <xdr:row>43</xdr:row>
      <xdr:rowOff>155575</xdr:rowOff>
    </xdr:to>
    <xdr:cxnSp macro="">
      <xdr:nvCxnSpPr>
        <xdr:cNvPr id="61" name="直線コネクタ 60">
          <a:extLst>
            <a:ext uri="{FF2B5EF4-FFF2-40B4-BE49-F238E27FC236}">
              <a16:creationId xmlns:a16="http://schemas.microsoft.com/office/drawing/2014/main" id="{46610DAA-0CE6-4C63-8C4E-B81DED6B527F}"/>
            </a:ext>
          </a:extLst>
        </xdr:cNvPr>
        <xdr:cNvCxnSpPr/>
      </xdr:nvCxnSpPr>
      <xdr:spPr>
        <a:xfrm>
          <a:off x="4864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112412</xdr:rowOff>
    </xdr:from>
    <xdr:ext cx="762000" cy="259045"/>
    <xdr:sp macro="" textlink="">
      <xdr:nvSpPr>
        <xdr:cNvPr id="62" name="財政力最大値テキスト">
          <a:extLst>
            <a:ext uri="{FF2B5EF4-FFF2-40B4-BE49-F238E27FC236}">
              <a16:creationId xmlns:a16="http://schemas.microsoft.com/office/drawing/2014/main" id="{487E1250-7CA9-48AA-8462-3C94756C8AA7}"/>
            </a:ext>
          </a:extLst>
        </xdr:cNvPr>
        <xdr:cNvSpPr txBox="1"/>
      </xdr:nvSpPr>
      <xdr:spPr>
        <a:xfrm>
          <a:off x="5041900" y="611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26035</xdr:rowOff>
    </xdr:from>
    <xdr:to>
      <xdr:col>24</xdr:col>
      <xdr:colOff>12700</xdr:colOff>
      <xdr:row>37</xdr:row>
      <xdr:rowOff>26035</xdr:rowOff>
    </xdr:to>
    <xdr:cxnSp macro="">
      <xdr:nvCxnSpPr>
        <xdr:cNvPr id="63" name="直線コネクタ 62">
          <a:extLst>
            <a:ext uri="{FF2B5EF4-FFF2-40B4-BE49-F238E27FC236}">
              <a16:creationId xmlns:a16="http://schemas.microsoft.com/office/drawing/2014/main" id="{245BF5A4-C704-4F3A-9586-8A465CA3C188}"/>
            </a:ext>
          </a:extLst>
        </xdr:cNvPr>
        <xdr:cNvCxnSpPr/>
      </xdr:nvCxnSpPr>
      <xdr:spPr>
        <a:xfrm>
          <a:off x="4864100" y="636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149225</xdr:rowOff>
    </xdr:from>
    <xdr:to>
      <xdr:col>23</xdr:col>
      <xdr:colOff>133350</xdr:colOff>
      <xdr:row>37</xdr:row>
      <xdr:rowOff>26035</xdr:rowOff>
    </xdr:to>
    <xdr:cxnSp macro="">
      <xdr:nvCxnSpPr>
        <xdr:cNvPr id="64" name="直線コネクタ 63">
          <a:extLst>
            <a:ext uri="{FF2B5EF4-FFF2-40B4-BE49-F238E27FC236}">
              <a16:creationId xmlns:a16="http://schemas.microsoft.com/office/drawing/2014/main" id="{0DD87726-20A1-42D1-8334-662E6BA591A3}"/>
            </a:ext>
          </a:extLst>
        </xdr:cNvPr>
        <xdr:cNvCxnSpPr/>
      </xdr:nvCxnSpPr>
      <xdr:spPr>
        <a:xfrm>
          <a:off x="4114800" y="632142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151782</xdr:rowOff>
    </xdr:from>
    <xdr:ext cx="762000" cy="259045"/>
    <xdr:sp macro="" textlink="">
      <xdr:nvSpPr>
        <xdr:cNvPr id="65" name="財政力平均値テキスト">
          <a:extLst>
            <a:ext uri="{FF2B5EF4-FFF2-40B4-BE49-F238E27FC236}">
              <a16:creationId xmlns:a16="http://schemas.microsoft.com/office/drawing/2014/main" id="{F1207918-C8A3-4C7E-A51C-10050D52A861}"/>
            </a:ext>
          </a:extLst>
        </xdr:cNvPr>
        <xdr:cNvSpPr txBox="1"/>
      </xdr:nvSpPr>
      <xdr:spPr>
        <a:xfrm>
          <a:off x="5041900" y="735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8255</xdr:rowOff>
    </xdr:from>
    <xdr:to>
      <xdr:col>23</xdr:col>
      <xdr:colOff>184150</xdr:colOff>
      <xdr:row>43</xdr:row>
      <xdr:rowOff>109855</xdr:rowOff>
    </xdr:to>
    <xdr:sp macro="" textlink="">
      <xdr:nvSpPr>
        <xdr:cNvPr id="66" name="フローチャート: 判断 65">
          <a:extLst>
            <a:ext uri="{FF2B5EF4-FFF2-40B4-BE49-F238E27FC236}">
              <a16:creationId xmlns:a16="http://schemas.microsoft.com/office/drawing/2014/main" id="{8287A501-8770-4C29-A010-81A5C1320FD0}"/>
            </a:ext>
          </a:extLst>
        </xdr:cNvPr>
        <xdr:cNvSpPr/>
      </xdr:nvSpPr>
      <xdr:spPr>
        <a:xfrm>
          <a:off x="49022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82867</xdr:rowOff>
    </xdr:from>
    <xdr:to>
      <xdr:col>19</xdr:col>
      <xdr:colOff>133350</xdr:colOff>
      <xdr:row>36</xdr:row>
      <xdr:rowOff>149225</xdr:rowOff>
    </xdr:to>
    <xdr:cxnSp macro="">
      <xdr:nvCxnSpPr>
        <xdr:cNvPr id="67" name="直線コネクタ 66">
          <a:extLst>
            <a:ext uri="{FF2B5EF4-FFF2-40B4-BE49-F238E27FC236}">
              <a16:creationId xmlns:a16="http://schemas.microsoft.com/office/drawing/2014/main" id="{53206163-02B9-4234-BC5E-7C47B62A794C}"/>
            </a:ext>
          </a:extLst>
        </xdr:cNvPr>
        <xdr:cNvCxnSpPr/>
      </xdr:nvCxnSpPr>
      <xdr:spPr>
        <a:xfrm>
          <a:off x="3225800" y="625506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2222</xdr:rowOff>
    </xdr:from>
    <xdr:to>
      <xdr:col>19</xdr:col>
      <xdr:colOff>184150</xdr:colOff>
      <xdr:row>43</xdr:row>
      <xdr:rowOff>103822</xdr:rowOff>
    </xdr:to>
    <xdr:sp macro="" textlink="">
      <xdr:nvSpPr>
        <xdr:cNvPr id="68" name="フローチャート: 判断 67">
          <a:extLst>
            <a:ext uri="{FF2B5EF4-FFF2-40B4-BE49-F238E27FC236}">
              <a16:creationId xmlns:a16="http://schemas.microsoft.com/office/drawing/2014/main" id="{6784D288-934A-433C-95E1-BC921B8C1987}"/>
            </a:ext>
          </a:extLst>
        </xdr:cNvPr>
        <xdr:cNvSpPr/>
      </xdr:nvSpPr>
      <xdr:spPr>
        <a:xfrm>
          <a:off x="40640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88599</xdr:rowOff>
    </xdr:from>
    <xdr:ext cx="736600" cy="259045"/>
    <xdr:sp macro="" textlink="">
      <xdr:nvSpPr>
        <xdr:cNvPr id="69" name="テキスト ボックス 68">
          <a:extLst>
            <a:ext uri="{FF2B5EF4-FFF2-40B4-BE49-F238E27FC236}">
              <a16:creationId xmlns:a16="http://schemas.microsoft.com/office/drawing/2014/main" id="{468857B4-F557-4FEA-85A5-FE669D7052AF}"/>
            </a:ext>
          </a:extLst>
        </xdr:cNvPr>
        <xdr:cNvSpPr txBox="1"/>
      </xdr:nvSpPr>
      <xdr:spPr>
        <a:xfrm>
          <a:off x="3733800" y="746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82867</xdr:rowOff>
    </xdr:from>
    <xdr:to>
      <xdr:col>15</xdr:col>
      <xdr:colOff>82550</xdr:colOff>
      <xdr:row>36</xdr:row>
      <xdr:rowOff>82867</xdr:rowOff>
    </xdr:to>
    <xdr:cxnSp macro="">
      <xdr:nvCxnSpPr>
        <xdr:cNvPr id="70" name="直線コネクタ 69">
          <a:extLst>
            <a:ext uri="{FF2B5EF4-FFF2-40B4-BE49-F238E27FC236}">
              <a16:creationId xmlns:a16="http://schemas.microsoft.com/office/drawing/2014/main" id="{31F6F610-52AA-41C8-8368-36A8C0EE6732}"/>
            </a:ext>
          </a:extLst>
        </xdr:cNvPr>
        <xdr:cNvCxnSpPr/>
      </xdr:nvCxnSpPr>
      <xdr:spPr>
        <a:xfrm>
          <a:off x="2336800" y="6255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22F4DBB-238B-4910-A961-88723044AE0D}"/>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76534</xdr:rowOff>
    </xdr:from>
    <xdr:ext cx="762000" cy="259045"/>
    <xdr:sp macro="" textlink="">
      <xdr:nvSpPr>
        <xdr:cNvPr id="72" name="テキスト ボックス 71">
          <a:extLst>
            <a:ext uri="{FF2B5EF4-FFF2-40B4-BE49-F238E27FC236}">
              <a16:creationId xmlns:a16="http://schemas.microsoft.com/office/drawing/2014/main" id="{019E4C59-DF0B-4FD3-9F4D-870C981BF534}"/>
            </a:ext>
          </a:extLst>
        </xdr:cNvPr>
        <xdr:cNvSpPr txBox="1"/>
      </xdr:nvSpPr>
      <xdr:spPr>
        <a:xfrm>
          <a:off x="2844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82867</xdr:rowOff>
    </xdr:from>
    <xdr:to>
      <xdr:col>11</xdr:col>
      <xdr:colOff>31750</xdr:colOff>
      <xdr:row>36</xdr:row>
      <xdr:rowOff>100965</xdr:rowOff>
    </xdr:to>
    <xdr:cxnSp macro="">
      <xdr:nvCxnSpPr>
        <xdr:cNvPr id="73" name="直線コネクタ 72">
          <a:extLst>
            <a:ext uri="{FF2B5EF4-FFF2-40B4-BE49-F238E27FC236}">
              <a16:creationId xmlns:a16="http://schemas.microsoft.com/office/drawing/2014/main" id="{4A3CF122-C0B5-40F3-AD96-09316BC84308}"/>
            </a:ext>
          </a:extLst>
        </xdr:cNvPr>
        <xdr:cNvCxnSpPr/>
      </xdr:nvCxnSpPr>
      <xdr:spPr>
        <a:xfrm flipV="1">
          <a:off x="1447800" y="625506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4" name="フローチャート: 判断 73">
          <a:extLst>
            <a:ext uri="{FF2B5EF4-FFF2-40B4-BE49-F238E27FC236}">
              <a16:creationId xmlns:a16="http://schemas.microsoft.com/office/drawing/2014/main" id="{CF344955-5883-45AA-9781-DDA6EAA0572C}"/>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5" name="テキスト ボックス 74">
          <a:extLst>
            <a:ext uri="{FF2B5EF4-FFF2-40B4-BE49-F238E27FC236}">
              <a16:creationId xmlns:a16="http://schemas.microsoft.com/office/drawing/2014/main" id="{C7431DCB-233C-4C06-8165-4B926B126E2F}"/>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161607</xdr:rowOff>
    </xdr:from>
    <xdr:to>
      <xdr:col>7</xdr:col>
      <xdr:colOff>31750</xdr:colOff>
      <xdr:row>43</xdr:row>
      <xdr:rowOff>91757</xdr:rowOff>
    </xdr:to>
    <xdr:sp macro="" textlink="">
      <xdr:nvSpPr>
        <xdr:cNvPr id="76" name="フローチャート: 判断 75">
          <a:extLst>
            <a:ext uri="{FF2B5EF4-FFF2-40B4-BE49-F238E27FC236}">
              <a16:creationId xmlns:a16="http://schemas.microsoft.com/office/drawing/2014/main" id="{39477B12-F8B3-48FB-8E3E-38F450C049D1}"/>
            </a:ext>
          </a:extLst>
        </xdr:cNvPr>
        <xdr:cNvSpPr/>
      </xdr:nvSpPr>
      <xdr:spPr>
        <a:xfrm>
          <a:off x="1397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76534</xdr:rowOff>
    </xdr:from>
    <xdr:ext cx="762000" cy="259045"/>
    <xdr:sp macro="" textlink="">
      <xdr:nvSpPr>
        <xdr:cNvPr id="77" name="テキスト ボックス 76">
          <a:extLst>
            <a:ext uri="{FF2B5EF4-FFF2-40B4-BE49-F238E27FC236}">
              <a16:creationId xmlns:a16="http://schemas.microsoft.com/office/drawing/2014/main" id="{69ECCA44-CAFA-4873-A183-D1524386B217}"/>
            </a:ext>
          </a:extLst>
        </xdr:cNvPr>
        <xdr:cNvSpPr txBox="1"/>
      </xdr:nvSpPr>
      <xdr:spPr>
        <a:xfrm>
          <a:off x="1066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6D17973-5907-4E0A-B871-AA129B8AE80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C1F0E02-4EDC-4093-9706-40A2421EC84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82BEB130-583D-43E2-B126-C5DB6300586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9293E2AD-8034-4871-BD59-5D96741F946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62229F9A-77C7-439B-A10A-5C5BCAC3D56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146685</xdr:rowOff>
    </xdr:from>
    <xdr:to>
      <xdr:col>23</xdr:col>
      <xdr:colOff>184150</xdr:colOff>
      <xdr:row>37</xdr:row>
      <xdr:rowOff>76835</xdr:rowOff>
    </xdr:to>
    <xdr:sp macro="" textlink="">
      <xdr:nvSpPr>
        <xdr:cNvPr id="83" name="楕円 82">
          <a:extLst>
            <a:ext uri="{FF2B5EF4-FFF2-40B4-BE49-F238E27FC236}">
              <a16:creationId xmlns:a16="http://schemas.microsoft.com/office/drawing/2014/main" id="{F530A728-D521-49CA-B44E-F7E822B29A68}"/>
            </a:ext>
          </a:extLst>
        </xdr:cNvPr>
        <xdr:cNvSpPr/>
      </xdr:nvSpPr>
      <xdr:spPr>
        <a:xfrm>
          <a:off x="4902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67962</xdr:rowOff>
    </xdr:from>
    <xdr:ext cx="762000" cy="259045"/>
    <xdr:sp macro="" textlink="">
      <xdr:nvSpPr>
        <xdr:cNvPr id="84" name="財政力該当値テキスト">
          <a:extLst>
            <a:ext uri="{FF2B5EF4-FFF2-40B4-BE49-F238E27FC236}">
              <a16:creationId xmlns:a16="http://schemas.microsoft.com/office/drawing/2014/main" id="{82003097-491B-44B4-AE06-7B633CC9EDDF}"/>
            </a:ext>
          </a:extLst>
        </xdr:cNvPr>
        <xdr:cNvSpPr txBox="1"/>
      </xdr:nvSpPr>
      <xdr:spPr>
        <a:xfrm>
          <a:off x="50419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98425</xdr:rowOff>
    </xdr:from>
    <xdr:to>
      <xdr:col>19</xdr:col>
      <xdr:colOff>184150</xdr:colOff>
      <xdr:row>37</xdr:row>
      <xdr:rowOff>28575</xdr:rowOff>
    </xdr:to>
    <xdr:sp macro="" textlink="">
      <xdr:nvSpPr>
        <xdr:cNvPr id="85" name="楕円 84">
          <a:extLst>
            <a:ext uri="{FF2B5EF4-FFF2-40B4-BE49-F238E27FC236}">
              <a16:creationId xmlns:a16="http://schemas.microsoft.com/office/drawing/2014/main" id="{53C14501-841B-41B5-94E3-9398ACAC4CBC}"/>
            </a:ext>
          </a:extLst>
        </xdr:cNvPr>
        <xdr:cNvSpPr/>
      </xdr:nvSpPr>
      <xdr:spPr>
        <a:xfrm>
          <a:off x="4064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38752</xdr:rowOff>
    </xdr:from>
    <xdr:ext cx="736600" cy="259045"/>
    <xdr:sp macro="" textlink="">
      <xdr:nvSpPr>
        <xdr:cNvPr id="86" name="テキスト ボックス 85">
          <a:extLst>
            <a:ext uri="{FF2B5EF4-FFF2-40B4-BE49-F238E27FC236}">
              <a16:creationId xmlns:a16="http://schemas.microsoft.com/office/drawing/2014/main" id="{2C04C05A-9D81-4BC6-8465-9896E2140ADC}"/>
            </a:ext>
          </a:extLst>
        </xdr:cNvPr>
        <xdr:cNvSpPr txBox="1"/>
      </xdr:nvSpPr>
      <xdr:spPr>
        <a:xfrm>
          <a:off x="3733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32067</xdr:rowOff>
    </xdr:from>
    <xdr:to>
      <xdr:col>15</xdr:col>
      <xdr:colOff>133350</xdr:colOff>
      <xdr:row>36</xdr:row>
      <xdr:rowOff>133667</xdr:rowOff>
    </xdr:to>
    <xdr:sp macro="" textlink="">
      <xdr:nvSpPr>
        <xdr:cNvPr id="87" name="楕円 86">
          <a:extLst>
            <a:ext uri="{FF2B5EF4-FFF2-40B4-BE49-F238E27FC236}">
              <a16:creationId xmlns:a16="http://schemas.microsoft.com/office/drawing/2014/main" id="{96F163BB-2622-4860-BB98-927B6F3E5957}"/>
            </a:ext>
          </a:extLst>
        </xdr:cNvPr>
        <xdr:cNvSpPr/>
      </xdr:nvSpPr>
      <xdr:spPr>
        <a:xfrm>
          <a:off x="3175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143844</xdr:rowOff>
    </xdr:from>
    <xdr:ext cx="762000" cy="259045"/>
    <xdr:sp macro="" textlink="">
      <xdr:nvSpPr>
        <xdr:cNvPr id="88" name="テキスト ボックス 87">
          <a:extLst>
            <a:ext uri="{FF2B5EF4-FFF2-40B4-BE49-F238E27FC236}">
              <a16:creationId xmlns:a16="http://schemas.microsoft.com/office/drawing/2014/main" id="{F44CD751-E44A-478E-BFB2-4CA87A503C74}"/>
            </a:ext>
          </a:extLst>
        </xdr:cNvPr>
        <xdr:cNvSpPr txBox="1"/>
      </xdr:nvSpPr>
      <xdr:spPr>
        <a:xfrm>
          <a:off x="2844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32067</xdr:rowOff>
    </xdr:from>
    <xdr:to>
      <xdr:col>11</xdr:col>
      <xdr:colOff>82550</xdr:colOff>
      <xdr:row>36</xdr:row>
      <xdr:rowOff>133667</xdr:rowOff>
    </xdr:to>
    <xdr:sp macro="" textlink="">
      <xdr:nvSpPr>
        <xdr:cNvPr id="89" name="楕円 88">
          <a:extLst>
            <a:ext uri="{FF2B5EF4-FFF2-40B4-BE49-F238E27FC236}">
              <a16:creationId xmlns:a16="http://schemas.microsoft.com/office/drawing/2014/main" id="{EDE31E4C-CC87-4373-A6BE-D50BABDCC10E}"/>
            </a:ext>
          </a:extLst>
        </xdr:cNvPr>
        <xdr:cNvSpPr/>
      </xdr:nvSpPr>
      <xdr:spPr>
        <a:xfrm>
          <a:off x="2286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143844</xdr:rowOff>
    </xdr:from>
    <xdr:ext cx="762000" cy="259045"/>
    <xdr:sp macro="" textlink="">
      <xdr:nvSpPr>
        <xdr:cNvPr id="90" name="テキスト ボックス 89">
          <a:extLst>
            <a:ext uri="{FF2B5EF4-FFF2-40B4-BE49-F238E27FC236}">
              <a16:creationId xmlns:a16="http://schemas.microsoft.com/office/drawing/2014/main" id="{0487DF8E-49D3-4E96-9D79-684B8EDAB0A2}"/>
            </a:ext>
          </a:extLst>
        </xdr:cNvPr>
        <xdr:cNvSpPr txBox="1"/>
      </xdr:nvSpPr>
      <xdr:spPr>
        <a:xfrm>
          <a:off x="1955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50165</xdr:rowOff>
    </xdr:from>
    <xdr:to>
      <xdr:col>7</xdr:col>
      <xdr:colOff>31750</xdr:colOff>
      <xdr:row>36</xdr:row>
      <xdr:rowOff>151765</xdr:rowOff>
    </xdr:to>
    <xdr:sp macro="" textlink="">
      <xdr:nvSpPr>
        <xdr:cNvPr id="91" name="楕円 90">
          <a:extLst>
            <a:ext uri="{FF2B5EF4-FFF2-40B4-BE49-F238E27FC236}">
              <a16:creationId xmlns:a16="http://schemas.microsoft.com/office/drawing/2014/main" id="{994A6552-385C-4BA7-BB9D-134463C0DEE5}"/>
            </a:ext>
          </a:extLst>
        </xdr:cNvPr>
        <xdr:cNvSpPr/>
      </xdr:nvSpPr>
      <xdr:spPr>
        <a:xfrm>
          <a:off x="1397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161942</xdr:rowOff>
    </xdr:from>
    <xdr:ext cx="762000" cy="259045"/>
    <xdr:sp macro="" textlink="">
      <xdr:nvSpPr>
        <xdr:cNvPr id="92" name="テキスト ボックス 91">
          <a:extLst>
            <a:ext uri="{FF2B5EF4-FFF2-40B4-BE49-F238E27FC236}">
              <a16:creationId xmlns:a16="http://schemas.microsoft.com/office/drawing/2014/main" id="{A38A55B8-FBBC-4168-B9D0-08B3BF2A8DDF}"/>
            </a:ext>
          </a:extLst>
        </xdr:cNvPr>
        <xdr:cNvSpPr txBox="1"/>
      </xdr:nvSpPr>
      <xdr:spPr>
        <a:xfrm>
          <a:off x="1066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1A97D89B-26D2-4ED7-990F-2A9064CDC60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5A3C3BA4-5BC7-49B3-8F15-ABD4FECE27C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EC454F1C-812E-42EF-A69C-E42D47588FA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1D05713-68FF-43A9-8E6E-0880C367EB3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1668A8D2-C915-4F6A-BD0A-ED50ECC8C5A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121382FE-0998-40AB-B901-AB036FFDF24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A033C362-C6C7-4091-BC0D-E18065560DA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CF55D556-7E55-492D-B6D4-A895F074818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92D5FD3F-08FB-4C8F-80AF-E167177A193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7C43F861-AF8C-4D78-BBB7-4C3CDFF0D0D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216399AC-64F6-4831-AFD1-34B0CD0C362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E1FB0DC9-98FC-4ECB-99D6-E7A2669B8D8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AB91894A-114D-4D40-865D-E3B8F95DE8F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令和３年度は、分母である経常一般財源等のうち、新型コロナウイルス感染症の影響により地方税が減少したことに加え、分子である経常経費充当一般財源等のうち、教育</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システム（</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スクール関連経費）等の物件費が増加したことにより、数値が悪化した。</a:t>
          </a:r>
        </a:p>
        <a:p>
          <a:r>
            <a:rPr kumimoji="1" lang="ja-JP" altLang="en-US" sz="1100">
              <a:latin typeface="ＭＳ Ｐゴシック" panose="020B0600070205080204" pitchFamily="50" charset="-128"/>
              <a:ea typeface="ＭＳ Ｐゴシック" panose="020B0600070205080204" pitchFamily="50" charset="-128"/>
            </a:rPr>
            <a:t>　令和４年度は、地方税の増加（固定資産税（償却資産）における新設大規模償却資産の課税定額増額分）に伴い数値が改善したが、この増加分は単年度限りのものであるため、令和５年度は再び悪化することが見込まれる。</a:t>
          </a:r>
        </a:p>
        <a:p>
          <a:r>
            <a:rPr kumimoji="1" lang="ja-JP" altLang="en-US" sz="1100">
              <a:latin typeface="ＭＳ Ｐゴシック" panose="020B0600070205080204" pitchFamily="50" charset="-128"/>
              <a:ea typeface="ＭＳ Ｐゴシック" panose="020B0600070205080204" pitchFamily="50" charset="-128"/>
            </a:rPr>
            <a:t>　類似団体と比較しても優良な水準を維持しているが、本村は財政規模そのものが小さいため、サスティナビリティの面で将来世代に健全財政を引き継いでいくということが課題になる。行財政改革を通じて、さらなる経常経費の削減に努め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FCFDA9C6-E9D8-49E4-8FD5-6D4F88BC8D2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DC0CB124-8C22-4C6B-8923-3DD30EE5D92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992550AB-AA98-4BA7-86D7-4C4A54CA1E7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a:extLst>
            <a:ext uri="{FF2B5EF4-FFF2-40B4-BE49-F238E27FC236}">
              <a16:creationId xmlns:a16="http://schemas.microsoft.com/office/drawing/2014/main" id="{A3581335-E6EC-4797-AB84-015C4B6839E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a:extLst>
            <a:ext uri="{FF2B5EF4-FFF2-40B4-BE49-F238E27FC236}">
              <a16:creationId xmlns:a16="http://schemas.microsoft.com/office/drawing/2014/main" id="{8C59D9E1-E41C-42BF-955B-AE732CD5CF3F}"/>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a:extLst>
            <a:ext uri="{FF2B5EF4-FFF2-40B4-BE49-F238E27FC236}">
              <a16:creationId xmlns:a16="http://schemas.microsoft.com/office/drawing/2014/main" id="{316B4B61-78B5-42A8-93C8-353BBFF03D3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a:extLst>
            <a:ext uri="{FF2B5EF4-FFF2-40B4-BE49-F238E27FC236}">
              <a16:creationId xmlns:a16="http://schemas.microsoft.com/office/drawing/2014/main" id="{1434BB4B-AD5B-46D3-BA8E-8F5D493A2F4A}"/>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a:extLst>
            <a:ext uri="{FF2B5EF4-FFF2-40B4-BE49-F238E27FC236}">
              <a16:creationId xmlns:a16="http://schemas.microsoft.com/office/drawing/2014/main" id="{561B50A7-8730-4A84-9A1E-8239EE9C2B7D}"/>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a:extLst>
            <a:ext uri="{FF2B5EF4-FFF2-40B4-BE49-F238E27FC236}">
              <a16:creationId xmlns:a16="http://schemas.microsoft.com/office/drawing/2014/main" id="{133B6BB9-63A7-4FEC-A105-0ED7D68C11B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a:extLst>
            <a:ext uri="{FF2B5EF4-FFF2-40B4-BE49-F238E27FC236}">
              <a16:creationId xmlns:a16="http://schemas.microsoft.com/office/drawing/2014/main" id="{EB458BB4-26E3-477F-9DD1-3FE3107CECA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a:extLst>
            <a:ext uri="{FF2B5EF4-FFF2-40B4-BE49-F238E27FC236}">
              <a16:creationId xmlns:a16="http://schemas.microsoft.com/office/drawing/2014/main" id="{398C6372-308F-47C1-A921-BFC1F5D2D03F}"/>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a:extLst>
            <a:ext uri="{FF2B5EF4-FFF2-40B4-BE49-F238E27FC236}">
              <a16:creationId xmlns:a16="http://schemas.microsoft.com/office/drawing/2014/main" id="{BF8B5B0B-089E-4981-BB9F-C75AA6307793}"/>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a:extLst>
            <a:ext uri="{FF2B5EF4-FFF2-40B4-BE49-F238E27FC236}">
              <a16:creationId xmlns:a16="http://schemas.microsoft.com/office/drawing/2014/main" id="{AB621DE0-7871-480A-A716-0411FB7EB691}"/>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92524F3C-051F-494D-B5E6-586FBF40040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A6391782-7629-474C-981A-BF2A134BED7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5E97EB24-C81C-4302-A948-DEF1DDB641B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2" name="直線コネクタ 121">
          <a:extLst>
            <a:ext uri="{FF2B5EF4-FFF2-40B4-BE49-F238E27FC236}">
              <a16:creationId xmlns:a16="http://schemas.microsoft.com/office/drawing/2014/main" id="{504B997D-6D2B-46FD-AC78-DB5173B4373F}"/>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3" name="財政構造の弾力性最小値テキスト">
          <a:extLst>
            <a:ext uri="{FF2B5EF4-FFF2-40B4-BE49-F238E27FC236}">
              <a16:creationId xmlns:a16="http://schemas.microsoft.com/office/drawing/2014/main" id="{F8126C3C-AEB1-4CAD-BE1E-057F075EA5C1}"/>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4" name="直線コネクタ 123">
          <a:extLst>
            <a:ext uri="{FF2B5EF4-FFF2-40B4-BE49-F238E27FC236}">
              <a16:creationId xmlns:a16="http://schemas.microsoft.com/office/drawing/2014/main" id="{9E91DAF2-16E2-44F0-A284-C0E355ACE8C6}"/>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5" name="財政構造の弾力性最大値テキスト">
          <a:extLst>
            <a:ext uri="{FF2B5EF4-FFF2-40B4-BE49-F238E27FC236}">
              <a16:creationId xmlns:a16="http://schemas.microsoft.com/office/drawing/2014/main" id="{81719C3D-EB8E-4339-AF79-B74BDE736688}"/>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26" name="直線コネクタ 125">
          <a:extLst>
            <a:ext uri="{FF2B5EF4-FFF2-40B4-BE49-F238E27FC236}">
              <a16:creationId xmlns:a16="http://schemas.microsoft.com/office/drawing/2014/main" id="{6DFD6A0E-0844-4B60-9E88-3DC815517FA6}"/>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53552</xdr:rowOff>
    </xdr:from>
    <xdr:to>
      <xdr:col>23</xdr:col>
      <xdr:colOff>133350</xdr:colOff>
      <xdr:row>61</xdr:row>
      <xdr:rowOff>79163</xdr:rowOff>
    </xdr:to>
    <xdr:cxnSp macro="">
      <xdr:nvCxnSpPr>
        <xdr:cNvPr id="127" name="直線コネクタ 126">
          <a:extLst>
            <a:ext uri="{FF2B5EF4-FFF2-40B4-BE49-F238E27FC236}">
              <a16:creationId xmlns:a16="http://schemas.microsoft.com/office/drawing/2014/main" id="{056FD945-70A2-4A97-9E3E-D0BC16BE5EF5}"/>
            </a:ext>
          </a:extLst>
        </xdr:cNvPr>
        <xdr:cNvCxnSpPr/>
      </xdr:nvCxnSpPr>
      <xdr:spPr>
        <a:xfrm flipV="1">
          <a:off x="4114800" y="10340552"/>
          <a:ext cx="8382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28" name="財政構造の弾力性平均値テキスト">
          <a:extLst>
            <a:ext uri="{FF2B5EF4-FFF2-40B4-BE49-F238E27FC236}">
              <a16:creationId xmlns:a16="http://schemas.microsoft.com/office/drawing/2014/main" id="{15590619-2098-4557-9389-50CDA73274EB}"/>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29" name="フローチャート: 判断 128">
          <a:extLst>
            <a:ext uri="{FF2B5EF4-FFF2-40B4-BE49-F238E27FC236}">
              <a16:creationId xmlns:a16="http://schemas.microsoft.com/office/drawing/2014/main" id="{076C6971-AD98-40B2-8D81-E2417A9E38E7}"/>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79163</xdr:rowOff>
    </xdr:to>
    <xdr:cxnSp macro="">
      <xdr:nvCxnSpPr>
        <xdr:cNvPr id="130" name="直線コネクタ 129">
          <a:extLst>
            <a:ext uri="{FF2B5EF4-FFF2-40B4-BE49-F238E27FC236}">
              <a16:creationId xmlns:a16="http://schemas.microsoft.com/office/drawing/2014/main" id="{3E2F30D5-1089-4A79-B9A0-4AD0E36E740E}"/>
            </a:ext>
          </a:extLst>
        </xdr:cNvPr>
        <xdr:cNvCxnSpPr/>
      </xdr:nvCxnSpPr>
      <xdr:spPr>
        <a:xfrm>
          <a:off x="3225800" y="1029631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1" name="フローチャート: 判断 130">
          <a:extLst>
            <a:ext uri="{FF2B5EF4-FFF2-40B4-BE49-F238E27FC236}">
              <a16:creationId xmlns:a16="http://schemas.microsoft.com/office/drawing/2014/main" id="{12932435-3D83-4F4F-8C16-C0A1637E11A3}"/>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2" name="テキスト ボックス 131">
          <a:extLst>
            <a:ext uri="{FF2B5EF4-FFF2-40B4-BE49-F238E27FC236}">
              <a16:creationId xmlns:a16="http://schemas.microsoft.com/office/drawing/2014/main" id="{96458A34-2E49-4C7F-AA21-B42BC1F38CD0}"/>
            </a:ext>
          </a:extLst>
        </xdr:cNvPr>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101812</xdr:rowOff>
    </xdr:to>
    <xdr:cxnSp macro="">
      <xdr:nvCxnSpPr>
        <xdr:cNvPr id="133" name="直線コネクタ 132">
          <a:extLst>
            <a:ext uri="{FF2B5EF4-FFF2-40B4-BE49-F238E27FC236}">
              <a16:creationId xmlns:a16="http://schemas.microsoft.com/office/drawing/2014/main" id="{E210C822-F947-40F2-B8D6-D80A3B6002ED}"/>
            </a:ext>
          </a:extLst>
        </xdr:cNvPr>
        <xdr:cNvCxnSpPr/>
      </xdr:nvCxnSpPr>
      <xdr:spPr>
        <a:xfrm flipV="1">
          <a:off x="2336800" y="10296313"/>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4" name="フローチャート: 判断 133">
          <a:extLst>
            <a:ext uri="{FF2B5EF4-FFF2-40B4-BE49-F238E27FC236}">
              <a16:creationId xmlns:a16="http://schemas.microsoft.com/office/drawing/2014/main" id="{F108095C-6F81-49F8-8BBC-EA11145E6074}"/>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5" name="テキスト ボックス 134">
          <a:extLst>
            <a:ext uri="{FF2B5EF4-FFF2-40B4-BE49-F238E27FC236}">
              <a16:creationId xmlns:a16="http://schemas.microsoft.com/office/drawing/2014/main" id="{E8830F47-563C-426F-83E0-E820A55BF3E5}"/>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33444</xdr:rowOff>
    </xdr:from>
    <xdr:to>
      <xdr:col>11</xdr:col>
      <xdr:colOff>31750</xdr:colOff>
      <xdr:row>60</xdr:row>
      <xdr:rowOff>101812</xdr:rowOff>
    </xdr:to>
    <xdr:cxnSp macro="">
      <xdr:nvCxnSpPr>
        <xdr:cNvPr id="136" name="直線コネクタ 135">
          <a:extLst>
            <a:ext uri="{FF2B5EF4-FFF2-40B4-BE49-F238E27FC236}">
              <a16:creationId xmlns:a16="http://schemas.microsoft.com/office/drawing/2014/main" id="{D7CEE4DD-A88D-49B4-A2BB-57D5E0E6DD7A}"/>
            </a:ext>
          </a:extLst>
        </xdr:cNvPr>
        <xdr:cNvCxnSpPr/>
      </xdr:nvCxnSpPr>
      <xdr:spPr>
        <a:xfrm>
          <a:off x="1447800" y="1032044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37" name="フローチャート: 判断 136">
          <a:extLst>
            <a:ext uri="{FF2B5EF4-FFF2-40B4-BE49-F238E27FC236}">
              <a16:creationId xmlns:a16="http://schemas.microsoft.com/office/drawing/2014/main" id="{B5418CA1-7731-40E4-A3DE-7EF86C778CF8}"/>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38" name="テキスト ボックス 137">
          <a:extLst>
            <a:ext uri="{FF2B5EF4-FFF2-40B4-BE49-F238E27FC236}">
              <a16:creationId xmlns:a16="http://schemas.microsoft.com/office/drawing/2014/main" id="{95B06E18-1552-4F42-839F-BBC26888829F}"/>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39" name="フローチャート: 判断 138">
          <a:extLst>
            <a:ext uri="{FF2B5EF4-FFF2-40B4-BE49-F238E27FC236}">
              <a16:creationId xmlns:a16="http://schemas.microsoft.com/office/drawing/2014/main" id="{56844251-E3DF-4CDE-9662-367890502B82}"/>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0" name="テキスト ボックス 139">
          <a:extLst>
            <a:ext uri="{FF2B5EF4-FFF2-40B4-BE49-F238E27FC236}">
              <a16:creationId xmlns:a16="http://schemas.microsoft.com/office/drawing/2014/main" id="{7BB672AD-1945-486B-992C-6BAAC370C4B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5FB00F88-B6A9-434D-BE1F-32A2920D833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C299C7F-9839-473C-AA5A-5667B3CB0B4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4508ED9C-EE88-4960-82DA-644D10806D3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9C6D5E9-D152-4E75-AF2C-841ADE67FAC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61650A5-8FE2-4A29-91A8-3AD91B987BF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2752</xdr:rowOff>
    </xdr:from>
    <xdr:to>
      <xdr:col>23</xdr:col>
      <xdr:colOff>184150</xdr:colOff>
      <xdr:row>60</xdr:row>
      <xdr:rowOff>104352</xdr:rowOff>
    </xdr:to>
    <xdr:sp macro="" textlink="">
      <xdr:nvSpPr>
        <xdr:cNvPr id="146" name="楕円 145">
          <a:extLst>
            <a:ext uri="{FF2B5EF4-FFF2-40B4-BE49-F238E27FC236}">
              <a16:creationId xmlns:a16="http://schemas.microsoft.com/office/drawing/2014/main" id="{6F7B5B80-802E-42AD-ABAB-2B8138A3C4D2}"/>
            </a:ext>
          </a:extLst>
        </xdr:cNvPr>
        <xdr:cNvSpPr/>
      </xdr:nvSpPr>
      <xdr:spPr>
        <a:xfrm>
          <a:off x="4902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19279</xdr:rowOff>
    </xdr:from>
    <xdr:ext cx="762000" cy="259045"/>
    <xdr:sp macro="" textlink="">
      <xdr:nvSpPr>
        <xdr:cNvPr id="147" name="財政構造の弾力性該当値テキスト">
          <a:extLst>
            <a:ext uri="{FF2B5EF4-FFF2-40B4-BE49-F238E27FC236}">
              <a16:creationId xmlns:a16="http://schemas.microsoft.com/office/drawing/2014/main" id="{49D489A9-D8DB-431E-A06F-878571450C8D}"/>
            </a:ext>
          </a:extLst>
        </xdr:cNvPr>
        <xdr:cNvSpPr txBox="1"/>
      </xdr:nvSpPr>
      <xdr:spPr>
        <a:xfrm>
          <a:off x="5041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48" name="楕円 147">
          <a:extLst>
            <a:ext uri="{FF2B5EF4-FFF2-40B4-BE49-F238E27FC236}">
              <a16:creationId xmlns:a16="http://schemas.microsoft.com/office/drawing/2014/main" id="{42CB5263-2F94-444C-A9F5-ECED2A5E432A}"/>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49" name="テキスト ボックス 148">
          <a:extLst>
            <a:ext uri="{FF2B5EF4-FFF2-40B4-BE49-F238E27FC236}">
              <a16:creationId xmlns:a16="http://schemas.microsoft.com/office/drawing/2014/main" id="{18CF533D-0DE7-450E-9381-C74E51440A14}"/>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0" name="楕円 149">
          <a:extLst>
            <a:ext uri="{FF2B5EF4-FFF2-40B4-BE49-F238E27FC236}">
              <a16:creationId xmlns:a16="http://schemas.microsoft.com/office/drawing/2014/main" id="{9AC5F7D7-974D-4922-82E3-499BE387A31E}"/>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1" name="テキスト ボックス 150">
          <a:extLst>
            <a:ext uri="{FF2B5EF4-FFF2-40B4-BE49-F238E27FC236}">
              <a16:creationId xmlns:a16="http://schemas.microsoft.com/office/drawing/2014/main" id="{8EDC8B13-F005-4645-838C-FCCCCAEDDFDA}"/>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2" name="楕円 151">
          <a:extLst>
            <a:ext uri="{FF2B5EF4-FFF2-40B4-BE49-F238E27FC236}">
              <a16:creationId xmlns:a16="http://schemas.microsoft.com/office/drawing/2014/main" id="{02B38210-2F25-4F02-AE97-6ADA67181ED3}"/>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3" name="テキスト ボックス 152">
          <a:extLst>
            <a:ext uri="{FF2B5EF4-FFF2-40B4-BE49-F238E27FC236}">
              <a16:creationId xmlns:a16="http://schemas.microsoft.com/office/drawing/2014/main" id="{FC2D7C61-F142-4564-B1B2-CB385573AA11}"/>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154094</xdr:rowOff>
    </xdr:from>
    <xdr:to>
      <xdr:col>7</xdr:col>
      <xdr:colOff>31750</xdr:colOff>
      <xdr:row>60</xdr:row>
      <xdr:rowOff>84244</xdr:rowOff>
    </xdr:to>
    <xdr:sp macro="" textlink="">
      <xdr:nvSpPr>
        <xdr:cNvPr id="154" name="楕円 153">
          <a:extLst>
            <a:ext uri="{FF2B5EF4-FFF2-40B4-BE49-F238E27FC236}">
              <a16:creationId xmlns:a16="http://schemas.microsoft.com/office/drawing/2014/main" id="{72225D93-C003-4AC8-99CF-F7A877B8822B}"/>
            </a:ext>
          </a:extLst>
        </xdr:cNvPr>
        <xdr:cNvSpPr/>
      </xdr:nvSpPr>
      <xdr:spPr>
        <a:xfrm>
          <a:off x="1397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94421</xdr:rowOff>
    </xdr:from>
    <xdr:ext cx="762000" cy="259045"/>
    <xdr:sp macro="" textlink="">
      <xdr:nvSpPr>
        <xdr:cNvPr id="155" name="テキスト ボックス 154">
          <a:extLst>
            <a:ext uri="{FF2B5EF4-FFF2-40B4-BE49-F238E27FC236}">
              <a16:creationId xmlns:a16="http://schemas.microsoft.com/office/drawing/2014/main" id="{1EF019CA-BF86-45A4-8342-C19EE5ABC77F}"/>
            </a:ext>
          </a:extLst>
        </xdr:cNvPr>
        <xdr:cNvSpPr txBox="1"/>
      </xdr:nvSpPr>
      <xdr:spPr>
        <a:xfrm>
          <a:off x="1066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FE8A83FE-E554-4B51-8A4A-AA85785E290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52D744BE-EA91-4238-9D5B-E50D119F5E0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2C6426EB-2C89-4BB7-BC1B-842F04F40EE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1E28197-6BB3-4B1B-909B-BD70E1D40F7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666D9F40-0FAC-4A85-85CA-3AEB12C811A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434EF0D7-FD3A-4DD9-94C2-424E6B7C73F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1DF29996-261D-4123-947C-8B496767AB9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6457C47D-9E83-482E-AC8E-37E7C0542D4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F8F7F561-78F2-4740-8F97-C375761F557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C89AF06-D372-43CE-8758-0C3E0651156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A4AB4A33-97D7-42B9-A714-086209DB025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37ACE3E3-3C95-4002-9D1D-EF34B36A871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753876CF-FE97-42A2-8AED-85DA24199BA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令和４年度は、人件費においては職員数の増、物件費においては光熱水費の増により、それぞれ決算額は増加した。</a:t>
          </a:r>
        </a:p>
        <a:p>
          <a:r>
            <a:rPr kumimoji="1" lang="ja-JP" altLang="en-US" sz="1100">
              <a:latin typeface="ＭＳ Ｐゴシック" panose="020B0600070205080204" pitchFamily="50" charset="-128"/>
              <a:ea typeface="ＭＳ Ｐゴシック" panose="020B0600070205080204" pitchFamily="50" charset="-128"/>
            </a:rPr>
            <a:t>　本村は、小規模自治体であるため、人口一人当たりの数値は、どうしても全国及び愛知県平均に比べ高くなる傾向にある。</a:t>
          </a:r>
        </a:p>
        <a:p>
          <a:r>
            <a:rPr kumimoji="1" lang="ja-JP" altLang="en-US" sz="1100">
              <a:latin typeface="ＭＳ Ｐゴシック" panose="020B0600070205080204" pitchFamily="50" charset="-128"/>
              <a:ea typeface="ＭＳ Ｐゴシック" panose="020B0600070205080204" pitchFamily="50" charset="-128"/>
            </a:rPr>
            <a:t>　また、一般廃棄物処理業務や消防業務を一部事務組合で行っているので、見かけ以上に人口一人当たりの人件費・物件費等は悪い状況にあるといえる。</a:t>
          </a:r>
        </a:p>
        <a:p>
          <a:r>
            <a:rPr kumimoji="1" lang="ja-JP" altLang="en-US" sz="1100">
              <a:latin typeface="ＭＳ Ｐゴシック" panose="020B0600070205080204" pitchFamily="50" charset="-128"/>
              <a:ea typeface="ＭＳ Ｐゴシック" panose="020B0600070205080204" pitchFamily="50" charset="-128"/>
            </a:rPr>
            <a:t>　したがって、住民サービスを維持しつつ、職員を適正配置する等をして、定員管理を遵守するほか、委託業務の見直し等をして、人件費・物件費を抑制することを目指す。</a:t>
          </a: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7CD1EB95-FCA8-4484-8961-93D47417F61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E4FC2DD-7E03-4BAB-AFCD-A58BE10A4C7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1AB7D87A-9CC2-4DC7-9B80-D7D60A7DED7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a:extLst>
            <a:ext uri="{FF2B5EF4-FFF2-40B4-BE49-F238E27FC236}">
              <a16:creationId xmlns:a16="http://schemas.microsoft.com/office/drawing/2014/main" id="{C77E4813-F9A6-46DD-A606-A2DB7538611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a:extLst>
            <a:ext uri="{FF2B5EF4-FFF2-40B4-BE49-F238E27FC236}">
              <a16:creationId xmlns:a16="http://schemas.microsoft.com/office/drawing/2014/main" id="{DCB5517F-299E-4505-BEE0-E13ACDEDBB82}"/>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a:extLst>
            <a:ext uri="{FF2B5EF4-FFF2-40B4-BE49-F238E27FC236}">
              <a16:creationId xmlns:a16="http://schemas.microsoft.com/office/drawing/2014/main" id="{BE0920B1-AB17-4716-B50D-8295D83DC6C5}"/>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a:extLst>
            <a:ext uri="{FF2B5EF4-FFF2-40B4-BE49-F238E27FC236}">
              <a16:creationId xmlns:a16="http://schemas.microsoft.com/office/drawing/2014/main" id="{6BECD1A6-88AE-4AB6-B2DE-CFAF7F5F3E4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a:extLst>
            <a:ext uri="{FF2B5EF4-FFF2-40B4-BE49-F238E27FC236}">
              <a16:creationId xmlns:a16="http://schemas.microsoft.com/office/drawing/2014/main" id="{12151114-315E-4562-9292-8A0E84DE94F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a:extLst>
            <a:ext uri="{FF2B5EF4-FFF2-40B4-BE49-F238E27FC236}">
              <a16:creationId xmlns:a16="http://schemas.microsoft.com/office/drawing/2014/main" id="{B7E98CA1-D561-4E20-9613-FFF9280AF3BC}"/>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a:extLst>
            <a:ext uri="{FF2B5EF4-FFF2-40B4-BE49-F238E27FC236}">
              <a16:creationId xmlns:a16="http://schemas.microsoft.com/office/drawing/2014/main" id="{3ED65EFF-F129-4E4E-B2F3-D296F00E5C19}"/>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a:extLst>
            <a:ext uri="{FF2B5EF4-FFF2-40B4-BE49-F238E27FC236}">
              <a16:creationId xmlns:a16="http://schemas.microsoft.com/office/drawing/2014/main" id="{F5D16F32-C73C-40A7-BD94-12421C5E663E}"/>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a:extLst>
            <a:ext uri="{FF2B5EF4-FFF2-40B4-BE49-F238E27FC236}">
              <a16:creationId xmlns:a16="http://schemas.microsoft.com/office/drawing/2014/main" id="{BDFFE06B-E2ED-4286-BA2C-181D38F03BE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a:extLst>
            <a:ext uri="{FF2B5EF4-FFF2-40B4-BE49-F238E27FC236}">
              <a16:creationId xmlns:a16="http://schemas.microsoft.com/office/drawing/2014/main" id="{503FA094-E5CF-4F45-8BE4-A33937803BAC}"/>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a:extLst>
            <a:ext uri="{FF2B5EF4-FFF2-40B4-BE49-F238E27FC236}">
              <a16:creationId xmlns:a16="http://schemas.microsoft.com/office/drawing/2014/main" id="{CE606EC2-9F50-4F4C-8F0C-19B11C8CC47F}"/>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a:extLst>
            <a:ext uri="{FF2B5EF4-FFF2-40B4-BE49-F238E27FC236}">
              <a16:creationId xmlns:a16="http://schemas.microsoft.com/office/drawing/2014/main" id="{8C506DAD-EE8E-4EE5-A1E3-730044037D37}"/>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EE7B0DCC-B2BC-4477-8267-FA8D5F33728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9BA5F5AE-22F6-4699-B73A-83E6E2487A6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F58E5006-F0D1-4CAF-B0FC-5A9043DBC1B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87" name="直線コネクタ 186">
          <a:extLst>
            <a:ext uri="{FF2B5EF4-FFF2-40B4-BE49-F238E27FC236}">
              <a16:creationId xmlns:a16="http://schemas.microsoft.com/office/drawing/2014/main" id="{2550ED22-E021-4DE7-BE43-B53F190A92B9}"/>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88" name="人件費・物件費等の状況最小値テキスト">
          <a:extLst>
            <a:ext uri="{FF2B5EF4-FFF2-40B4-BE49-F238E27FC236}">
              <a16:creationId xmlns:a16="http://schemas.microsoft.com/office/drawing/2014/main" id="{A9F0C5B4-04F8-444F-B22D-56E5AA537B2C}"/>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89" name="直線コネクタ 188">
          <a:extLst>
            <a:ext uri="{FF2B5EF4-FFF2-40B4-BE49-F238E27FC236}">
              <a16:creationId xmlns:a16="http://schemas.microsoft.com/office/drawing/2014/main" id="{E7C49ACA-89DA-4F6F-916D-CE4A76989574}"/>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0" name="人件費・物件費等の状況最大値テキスト">
          <a:extLst>
            <a:ext uri="{FF2B5EF4-FFF2-40B4-BE49-F238E27FC236}">
              <a16:creationId xmlns:a16="http://schemas.microsoft.com/office/drawing/2014/main" id="{A1F0F388-7458-47E0-906B-3CE9A85A9464}"/>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1" name="直線コネクタ 190">
          <a:extLst>
            <a:ext uri="{FF2B5EF4-FFF2-40B4-BE49-F238E27FC236}">
              <a16:creationId xmlns:a16="http://schemas.microsoft.com/office/drawing/2014/main" id="{753C60C0-1C57-4703-80A9-90BE733B7CE9}"/>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48112</xdr:rowOff>
    </xdr:from>
    <xdr:to>
      <xdr:col>23</xdr:col>
      <xdr:colOff>133350</xdr:colOff>
      <xdr:row>81</xdr:row>
      <xdr:rowOff>94796</xdr:rowOff>
    </xdr:to>
    <xdr:cxnSp macro="">
      <xdr:nvCxnSpPr>
        <xdr:cNvPr id="192" name="直線コネクタ 191">
          <a:extLst>
            <a:ext uri="{FF2B5EF4-FFF2-40B4-BE49-F238E27FC236}">
              <a16:creationId xmlns:a16="http://schemas.microsoft.com/office/drawing/2014/main" id="{1AB6148F-116B-402F-A24A-17A0467440C6}"/>
            </a:ext>
          </a:extLst>
        </xdr:cNvPr>
        <xdr:cNvCxnSpPr/>
      </xdr:nvCxnSpPr>
      <xdr:spPr>
        <a:xfrm>
          <a:off x="4114800" y="13935562"/>
          <a:ext cx="8382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3" name="人件費・物件費等の状況平均値テキスト">
          <a:extLst>
            <a:ext uri="{FF2B5EF4-FFF2-40B4-BE49-F238E27FC236}">
              <a16:creationId xmlns:a16="http://schemas.microsoft.com/office/drawing/2014/main" id="{A9DE0101-F8BE-4BDB-9F7B-9DE4D527D593}"/>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4" name="フローチャート: 判断 193">
          <a:extLst>
            <a:ext uri="{FF2B5EF4-FFF2-40B4-BE49-F238E27FC236}">
              <a16:creationId xmlns:a16="http://schemas.microsoft.com/office/drawing/2014/main" id="{5B7B76E7-15B0-4D85-971B-7E5DBAD18D93}"/>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7086</xdr:rowOff>
    </xdr:from>
    <xdr:to>
      <xdr:col>19</xdr:col>
      <xdr:colOff>133350</xdr:colOff>
      <xdr:row>81</xdr:row>
      <xdr:rowOff>48112</xdr:rowOff>
    </xdr:to>
    <xdr:cxnSp macro="">
      <xdr:nvCxnSpPr>
        <xdr:cNvPr id="195" name="直線コネクタ 194">
          <a:extLst>
            <a:ext uri="{FF2B5EF4-FFF2-40B4-BE49-F238E27FC236}">
              <a16:creationId xmlns:a16="http://schemas.microsoft.com/office/drawing/2014/main" id="{566AAAC6-2D48-4A5A-83B5-9F44441F9A5E}"/>
            </a:ext>
          </a:extLst>
        </xdr:cNvPr>
        <xdr:cNvCxnSpPr/>
      </xdr:nvCxnSpPr>
      <xdr:spPr>
        <a:xfrm>
          <a:off x="3225800" y="13894536"/>
          <a:ext cx="889000" cy="4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196" name="フローチャート: 判断 195">
          <a:extLst>
            <a:ext uri="{FF2B5EF4-FFF2-40B4-BE49-F238E27FC236}">
              <a16:creationId xmlns:a16="http://schemas.microsoft.com/office/drawing/2014/main" id="{4E31FAF7-92C1-49CE-8C34-50D3F48CD6E1}"/>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197" name="テキスト ボックス 196">
          <a:extLst>
            <a:ext uri="{FF2B5EF4-FFF2-40B4-BE49-F238E27FC236}">
              <a16:creationId xmlns:a16="http://schemas.microsoft.com/office/drawing/2014/main" id="{5054E7F1-F7FC-4BF4-9FD7-7F535F0A9E44}"/>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7086</xdr:rowOff>
    </xdr:from>
    <xdr:to>
      <xdr:col>15</xdr:col>
      <xdr:colOff>82550</xdr:colOff>
      <xdr:row>81</xdr:row>
      <xdr:rowOff>26550</xdr:rowOff>
    </xdr:to>
    <xdr:cxnSp macro="">
      <xdr:nvCxnSpPr>
        <xdr:cNvPr id="198" name="直線コネクタ 197">
          <a:extLst>
            <a:ext uri="{FF2B5EF4-FFF2-40B4-BE49-F238E27FC236}">
              <a16:creationId xmlns:a16="http://schemas.microsoft.com/office/drawing/2014/main" id="{84A6E6C7-E10E-47CD-A8A9-58885F5EF090}"/>
            </a:ext>
          </a:extLst>
        </xdr:cNvPr>
        <xdr:cNvCxnSpPr/>
      </xdr:nvCxnSpPr>
      <xdr:spPr>
        <a:xfrm flipV="1">
          <a:off x="2336800" y="13894536"/>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199" name="フローチャート: 判断 198">
          <a:extLst>
            <a:ext uri="{FF2B5EF4-FFF2-40B4-BE49-F238E27FC236}">
              <a16:creationId xmlns:a16="http://schemas.microsoft.com/office/drawing/2014/main" id="{78F5036C-FA95-4920-8E48-399C7F1B3F2A}"/>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0" name="テキスト ボックス 199">
          <a:extLst>
            <a:ext uri="{FF2B5EF4-FFF2-40B4-BE49-F238E27FC236}">
              <a16:creationId xmlns:a16="http://schemas.microsoft.com/office/drawing/2014/main" id="{52DDCC0C-17ED-4C75-B934-0AE3DC95DDCC}"/>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16253</xdr:rowOff>
    </xdr:from>
    <xdr:to>
      <xdr:col>11</xdr:col>
      <xdr:colOff>31750</xdr:colOff>
      <xdr:row>81</xdr:row>
      <xdr:rowOff>26550</xdr:rowOff>
    </xdr:to>
    <xdr:cxnSp macro="">
      <xdr:nvCxnSpPr>
        <xdr:cNvPr id="201" name="直線コネクタ 200">
          <a:extLst>
            <a:ext uri="{FF2B5EF4-FFF2-40B4-BE49-F238E27FC236}">
              <a16:creationId xmlns:a16="http://schemas.microsoft.com/office/drawing/2014/main" id="{9A9C9175-ABFA-42E1-9941-AFDE7D9EDDFE}"/>
            </a:ext>
          </a:extLst>
        </xdr:cNvPr>
        <xdr:cNvCxnSpPr/>
      </xdr:nvCxnSpPr>
      <xdr:spPr>
        <a:xfrm>
          <a:off x="1447800" y="13903703"/>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2" name="フローチャート: 判断 201">
          <a:extLst>
            <a:ext uri="{FF2B5EF4-FFF2-40B4-BE49-F238E27FC236}">
              <a16:creationId xmlns:a16="http://schemas.microsoft.com/office/drawing/2014/main" id="{A0359B60-3633-4FD2-AD78-B30559C19BBC}"/>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3" name="テキスト ボックス 202">
          <a:extLst>
            <a:ext uri="{FF2B5EF4-FFF2-40B4-BE49-F238E27FC236}">
              <a16:creationId xmlns:a16="http://schemas.microsoft.com/office/drawing/2014/main" id="{8C1E3B39-A579-4CB2-8A65-8A3F137F1ACA}"/>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4" name="フローチャート: 判断 203">
          <a:extLst>
            <a:ext uri="{FF2B5EF4-FFF2-40B4-BE49-F238E27FC236}">
              <a16:creationId xmlns:a16="http://schemas.microsoft.com/office/drawing/2014/main" id="{E7E6D685-F27F-4D42-8340-24E0C737D977}"/>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5" name="テキスト ボックス 204">
          <a:extLst>
            <a:ext uri="{FF2B5EF4-FFF2-40B4-BE49-F238E27FC236}">
              <a16:creationId xmlns:a16="http://schemas.microsoft.com/office/drawing/2014/main" id="{77526C00-34AE-4268-8A5F-066E0D14B83F}"/>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E49E595-4B8D-4C4B-905E-3931DFE0DEC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DC961C5-E8E4-4299-9E82-C326A3031F4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93E00DB-1E99-4631-A267-80F7C686CF4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D19AD0D-4F67-4973-BA00-F313186235C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CEB990B-D5A5-4E1F-933E-DB5B549BCCD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43996</xdr:rowOff>
    </xdr:from>
    <xdr:to>
      <xdr:col>23</xdr:col>
      <xdr:colOff>184150</xdr:colOff>
      <xdr:row>81</xdr:row>
      <xdr:rowOff>145596</xdr:rowOff>
    </xdr:to>
    <xdr:sp macro="" textlink="">
      <xdr:nvSpPr>
        <xdr:cNvPr id="211" name="楕円 210">
          <a:extLst>
            <a:ext uri="{FF2B5EF4-FFF2-40B4-BE49-F238E27FC236}">
              <a16:creationId xmlns:a16="http://schemas.microsoft.com/office/drawing/2014/main" id="{BB265E11-7479-4D8A-9D1C-4012FD125CB4}"/>
            </a:ext>
          </a:extLst>
        </xdr:cNvPr>
        <xdr:cNvSpPr/>
      </xdr:nvSpPr>
      <xdr:spPr>
        <a:xfrm>
          <a:off x="4902200" y="1393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16073</xdr:rowOff>
    </xdr:from>
    <xdr:ext cx="762000" cy="259045"/>
    <xdr:sp macro="" textlink="">
      <xdr:nvSpPr>
        <xdr:cNvPr id="212" name="人件費・物件費等の状況該当値テキスト">
          <a:extLst>
            <a:ext uri="{FF2B5EF4-FFF2-40B4-BE49-F238E27FC236}">
              <a16:creationId xmlns:a16="http://schemas.microsoft.com/office/drawing/2014/main" id="{233EB7FA-2440-4869-B807-9E152C88F20C}"/>
            </a:ext>
          </a:extLst>
        </xdr:cNvPr>
        <xdr:cNvSpPr txBox="1"/>
      </xdr:nvSpPr>
      <xdr:spPr>
        <a:xfrm>
          <a:off x="5041900" y="13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168762</xdr:rowOff>
    </xdr:from>
    <xdr:to>
      <xdr:col>19</xdr:col>
      <xdr:colOff>184150</xdr:colOff>
      <xdr:row>81</xdr:row>
      <xdr:rowOff>98912</xdr:rowOff>
    </xdr:to>
    <xdr:sp macro="" textlink="">
      <xdr:nvSpPr>
        <xdr:cNvPr id="213" name="楕円 212">
          <a:extLst>
            <a:ext uri="{FF2B5EF4-FFF2-40B4-BE49-F238E27FC236}">
              <a16:creationId xmlns:a16="http://schemas.microsoft.com/office/drawing/2014/main" id="{7142606B-05F1-4CDC-B3D3-7CA9CFF5843E}"/>
            </a:ext>
          </a:extLst>
        </xdr:cNvPr>
        <xdr:cNvSpPr/>
      </xdr:nvSpPr>
      <xdr:spPr>
        <a:xfrm>
          <a:off x="4064000" y="138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83689</xdr:rowOff>
    </xdr:from>
    <xdr:ext cx="736600" cy="259045"/>
    <xdr:sp macro="" textlink="">
      <xdr:nvSpPr>
        <xdr:cNvPr id="214" name="テキスト ボックス 213">
          <a:extLst>
            <a:ext uri="{FF2B5EF4-FFF2-40B4-BE49-F238E27FC236}">
              <a16:creationId xmlns:a16="http://schemas.microsoft.com/office/drawing/2014/main" id="{0205DE71-E446-4AAD-BD47-A7A614DF1CFE}"/>
            </a:ext>
          </a:extLst>
        </xdr:cNvPr>
        <xdr:cNvSpPr txBox="1"/>
      </xdr:nvSpPr>
      <xdr:spPr>
        <a:xfrm>
          <a:off x="3733800" y="13971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127736</xdr:rowOff>
    </xdr:from>
    <xdr:to>
      <xdr:col>15</xdr:col>
      <xdr:colOff>133350</xdr:colOff>
      <xdr:row>81</xdr:row>
      <xdr:rowOff>57886</xdr:rowOff>
    </xdr:to>
    <xdr:sp macro="" textlink="">
      <xdr:nvSpPr>
        <xdr:cNvPr id="215" name="楕円 214">
          <a:extLst>
            <a:ext uri="{FF2B5EF4-FFF2-40B4-BE49-F238E27FC236}">
              <a16:creationId xmlns:a16="http://schemas.microsoft.com/office/drawing/2014/main" id="{EF30372D-AA7D-4FFF-A3CB-2A6C48CD05E8}"/>
            </a:ext>
          </a:extLst>
        </xdr:cNvPr>
        <xdr:cNvSpPr/>
      </xdr:nvSpPr>
      <xdr:spPr>
        <a:xfrm>
          <a:off x="3175000" y="1384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42663</xdr:rowOff>
    </xdr:from>
    <xdr:ext cx="762000" cy="259045"/>
    <xdr:sp macro="" textlink="">
      <xdr:nvSpPr>
        <xdr:cNvPr id="216" name="テキスト ボックス 215">
          <a:extLst>
            <a:ext uri="{FF2B5EF4-FFF2-40B4-BE49-F238E27FC236}">
              <a16:creationId xmlns:a16="http://schemas.microsoft.com/office/drawing/2014/main" id="{900B76AD-6F31-42CD-9C95-3551AD1FC04E}"/>
            </a:ext>
          </a:extLst>
        </xdr:cNvPr>
        <xdr:cNvSpPr txBox="1"/>
      </xdr:nvSpPr>
      <xdr:spPr>
        <a:xfrm>
          <a:off x="2844800" y="1393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147200</xdr:rowOff>
    </xdr:from>
    <xdr:to>
      <xdr:col>11</xdr:col>
      <xdr:colOff>82550</xdr:colOff>
      <xdr:row>81</xdr:row>
      <xdr:rowOff>77350</xdr:rowOff>
    </xdr:to>
    <xdr:sp macro="" textlink="">
      <xdr:nvSpPr>
        <xdr:cNvPr id="217" name="楕円 216">
          <a:extLst>
            <a:ext uri="{FF2B5EF4-FFF2-40B4-BE49-F238E27FC236}">
              <a16:creationId xmlns:a16="http://schemas.microsoft.com/office/drawing/2014/main" id="{7F246013-28E8-46A1-9B59-C75298CA556D}"/>
            </a:ext>
          </a:extLst>
        </xdr:cNvPr>
        <xdr:cNvSpPr/>
      </xdr:nvSpPr>
      <xdr:spPr>
        <a:xfrm>
          <a:off x="2286000" y="138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62127</xdr:rowOff>
    </xdr:from>
    <xdr:ext cx="762000" cy="259045"/>
    <xdr:sp macro="" textlink="">
      <xdr:nvSpPr>
        <xdr:cNvPr id="218" name="テキスト ボックス 217">
          <a:extLst>
            <a:ext uri="{FF2B5EF4-FFF2-40B4-BE49-F238E27FC236}">
              <a16:creationId xmlns:a16="http://schemas.microsoft.com/office/drawing/2014/main" id="{27BB3A75-CD86-4AFA-9B5F-F8919C6A50E5}"/>
            </a:ext>
          </a:extLst>
        </xdr:cNvPr>
        <xdr:cNvSpPr txBox="1"/>
      </xdr:nvSpPr>
      <xdr:spPr>
        <a:xfrm>
          <a:off x="1955800" y="139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136903</xdr:rowOff>
    </xdr:from>
    <xdr:to>
      <xdr:col>7</xdr:col>
      <xdr:colOff>31750</xdr:colOff>
      <xdr:row>81</xdr:row>
      <xdr:rowOff>67053</xdr:rowOff>
    </xdr:to>
    <xdr:sp macro="" textlink="">
      <xdr:nvSpPr>
        <xdr:cNvPr id="219" name="楕円 218">
          <a:extLst>
            <a:ext uri="{FF2B5EF4-FFF2-40B4-BE49-F238E27FC236}">
              <a16:creationId xmlns:a16="http://schemas.microsoft.com/office/drawing/2014/main" id="{CD15F866-6FF0-45A3-866A-C3BF750E6242}"/>
            </a:ext>
          </a:extLst>
        </xdr:cNvPr>
        <xdr:cNvSpPr/>
      </xdr:nvSpPr>
      <xdr:spPr>
        <a:xfrm>
          <a:off x="1397000" y="138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51830</xdr:rowOff>
    </xdr:from>
    <xdr:ext cx="762000" cy="259045"/>
    <xdr:sp macro="" textlink="">
      <xdr:nvSpPr>
        <xdr:cNvPr id="220" name="テキスト ボックス 219">
          <a:extLst>
            <a:ext uri="{FF2B5EF4-FFF2-40B4-BE49-F238E27FC236}">
              <a16:creationId xmlns:a16="http://schemas.microsoft.com/office/drawing/2014/main" id="{887EFEB8-B602-4EC0-BD5C-2352F5CC0DC6}"/>
            </a:ext>
          </a:extLst>
        </xdr:cNvPr>
        <xdr:cNvSpPr txBox="1"/>
      </xdr:nvSpPr>
      <xdr:spPr>
        <a:xfrm>
          <a:off x="1066800" y="139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AE84EA9E-4B47-4A1D-B17C-073A2797334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7CFAB5-3BC0-400C-A91B-76CF857C56C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14030A93-A5DA-496C-AEED-EA40A62223D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20B07E52-9D52-4047-97FC-6D82AAB9E29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86A71514-36FB-44AB-A6EF-A81BF11FCD9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5A75E094-2C8C-4FAE-8D01-D898ACEB868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FBCF39A7-BA84-42C2-BB69-20244625D95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1DEBFF7D-B5DD-4DDD-8CED-3E9ACF84E02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8FBB84F0-07D3-4EEF-BDB7-17AC995B082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EE197B1B-DE1B-4F5F-B03F-96608FFC942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D573AD18-8FB3-48BF-8F43-BF68DEEB09C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3CE10020-6889-4B92-9738-25E4CF7CFB5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3883B9BB-FF53-4EF0-8993-12051302D81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B93B37DD-4739-4858-872B-7BBB5785F2A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F17C102F-7B74-4787-9D98-06F2458F3D6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7B6A6BFB-4A75-4143-81A6-AF437B63594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E2EF35EE-B94A-40D6-9C42-17D0FB1088D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A6CF07E5-E8E0-4E28-AF9C-86B285FDE6FE}"/>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E5322F30-C241-40F2-9406-7F241EA7B99A}"/>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41E0D92B-0022-4077-96E9-81B73529EA7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BE271125-2536-4035-8A5F-4AE098C5932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8E9C3F90-1A2F-4E42-B7C0-D283FB618881}"/>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19E96147-7429-412E-B9DA-AD96721C73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D9938706-5F23-45E5-B6B2-B4A4D0CB5697}"/>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61677A6-EB1B-4E97-B7CA-863CF12C3D68}"/>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E7D69C6D-FE85-4A01-947A-B7EA4BCA09C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E5541619-D2E8-46D9-A2AD-971FA7119BA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A85295E7-0EE7-4116-BF12-57A70BFADAD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49" name="直線コネクタ 248">
          <a:extLst>
            <a:ext uri="{FF2B5EF4-FFF2-40B4-BE49-F238E27FC236}">
              <a16:creationId xmlns:a16="http://schemas.microsoft.com/office/drawing/2014/main" id="{B0AC1F5E-FBD4-49E5-888B-3E7A5EC4432A}"/>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0" name="給与水準   （国との比較）最小値テキスト">
          <a:extLst>
            <a:ext uri="{FF2B5EF4-FFF2-40B4-BE49-F238E27FC236}">
              <a16:creationId xmlns:a16="http://schemas.microsoft.com/office/drawing/2014/main" id="{219F94B4-4482-494C-B5F8-01CD6358C004}"/>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1" name="直線コネクタ 250">
          <a:extLst>
            <a:ext uri="{FF2B5EF4-FFF2-40B4-BE49-F238E27FC236}">
              <a16:creationId xmlns:a16="http://schemas.microsoft.com/office/drawing/2014/main" id="{952475CA-84AA-49E7-ACA4-482177C68316}"/>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2" name="給与水準   （国との比較）最大値テキスト">
          <a:extLst>
            <a:ext uri="{FF2B5EF4-FFF2-40B4-BE49-F238E27FC236}">
              <a16:creationId xmlns:a16="http://schemas.microsoft.com/office/drawing/2014/main" id="{73E30227-B6DE-4EB3-AB44-DD48AC24734A}"/>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3" name="直線コネクタ 252">
          <a:extLst>
            <a:ext uri="{FF2B5EF4-FFF2-40B4-BE49-F238E27FC236}">
              <a16:creationId xmlns:a16="http://schemas.microsoft.com/office/drawing/2014/main" id="{4F374842-C283-4661-BA07-9F226931AD55}"/>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CBF2BF2B-2355-4B0C-B44B-09A3D4179848}"/>
            </a:ext>
          </a:extLst>
        </xdr:cNvPr>
        <xdr:cNvCxnSpPr/>
      </xdr:nvCxnSpPr>
      <xdr:spPr>
        <a:xfrm flipV="1">
          <a:off x="16179800" y="153289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5" name="給与水準   （国との比較）平均値テキスト">
          <a:extLst>
            <a:ext uri="{FF2B5EF4-FFF2-40B4-BE49-F238E27FC236}">
              <a16:creationId xmlns:a16="http://schemas.microsoft.com/office/drawing/2014/main" id="{15A6E4C0-D070-47B5-B5C3-B3D40A22E4DC}"/>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56" name="フローチャート: 判断 255">
          <a:extLst>
            <a:ext uri="{FF2B5EF4-FFF2-40B4-BE49-F238E27FC236}">
              <a16:creationId xmlns:a16="http://schemas.microsoft.com/office/drawing/2014/main" id="{17C7F2D9-6E3E-4A70-A860-07EE386ED552}"/>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123472</xdr:rowOff>
    </xdr:from>
    <xdr:to>
      <xdr:col>77</xdr:col>
      <xdr:colOff>44450</xdr:colOff>
      <xdr:row>89</xdr:row>
      <xdr:rowOff>136878</xdr:rowOff>
    </xdr:to>
    <xdr:cxnSp macro="">
      <xdr:nvCxnSpPr>
        <xdr:cNvPr id="257" name="直線コネクタ 256">
          <a:extLst>
            <a:ext uri="{FF2B5EF4-FFF2-40B4-BE49-F238E27FC236}">
              <a16:creationId xmlns:a16="http://schemas.microsoft.com/office/drawing/2014/main" id="{477EB32F-52AB-4AF1-94E0-6C4744A4E3C7}"/>
            </a:ext>
          </a:extLst>
        </xdr:cNvPr>
        <xdr:cNvCxnSpPr/>
      </xdr:nvCxnSpPr>
      <xdr:spPr>
        <a:xfrm>
          <a:off x="15290800" y="1538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58" name="フローチャート: 判断 257">
          <a:extLst>
            <a:ext uri="{FF2B5EF4-FFF2-40B4-BE49-F238E27FC236}">
              <a16:creationId xmlns:a16="http://schemas.microsoft.com/office/drawing/2014/main" id="{08558391-B3FE-4A7A-AE18-78386DBBBEC9}"/>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59" name="テキスト ボックス 258">
          <a:extLst>
            <a:ext uri="{FF2B5EF4-FFF2-40B4-BE49-F238E27FC236}">
              <a16:creationId xmlns:a16="http://schemas.microsoft.com/office/drawing/2014/main" id="{D2A25A84-F199-41E8-8D14-0534E190A25B}"/>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123472</xdr:rowOff>
    </xdr:from>
    <xdr:to>
      <xdr:col>72</xdr:col>
      <xdr:colOff>203200</xdr:colOff>
      <xdr:row>90</xdr:row>
      <xdr:rowOff>5645</xdr:rowOff>
    </xdr:to>
    <xdr:cxnSp macro="">
      <xdr:nvCxnSpPr>
        <xdr:cNvPr id="260" name="直線コネクタ 259">
          <a:extLst>
            <a:ext uri="{FF2B5EF4-FFF2-40B4-BE49-F238E27FC236}">
              <a16:creationId xmlns:a16="http://schemas.microsoft.com/office/drawing/2014/main" id="{6FFDABB1-7B11-4075-8CB2-3F7423334CC0}"/>
            </a:ext>
          </a:extLst>
        </xdr:cNvPr>
        <xdr:cNvCxnSpPr/>
      </xdr:nvCxnSpPr>
      <xdr:spPr>
        <a:xfrm flipV="1">
          <a:off x="14401800" y="153825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1" name="フローチャート: 判断 260">
          <a:extLst>
            <a:ext uri="{FF2B5EF4-FFF2-40B4-BE49-F238E27FC236}">
              <a16:creationId xmlns:a16="http://schemas.microsoft.com/office/drawing/2014/main" id="{109F2086-5F6B-43F0-A23D-98F04944055B}"/>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2" name="テキスト ボックス 261">
          <a:extLst>
            <a:ext uri="{FF2B5EF4-FFF2-40B4-BE49-F238E27FC236}">
              <a16:creationId xmlns:a16="http://schemas.microsoft.com/office/drawing/2014/main" id="{C4803006-7F3E-4FAA-98F1-0451B9FFA94A}"/>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90</xdr:row>
      <xdr:rowOff>5645</xdr:rowOff>
    </xdr:to>
    <xdr:cxnSp macro="">
      <xdr:nvCxnSpPr>
        <xdr:cNvPr id="263" name="直線コネクタ 262">
          <a:extLst>
            <a:ext uri="{FF2B5EF4-FFF2-40B4-BE49-F238E27FC236}">
              <a16:creationId xmlns:a16="http://schemas.microsoft.com/office/drawing/2014/main" id="{C89C83CB-DB64-4E9C-AA30-BAA0D6734566}"/>
            </a:ext>
          </a:extLst>
        </xdr:cNvPr>
        <xdr:cNvCxnSpPr/>
      </xdr:nvCxnSpPr>
      <xdr:spPr>
        <a:xfrm>
          <a:off x="13512800" y="1520825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4" name="フローチャート: 判断 263">
          <a:extLst>
            <a:ext uri="{FF2B5EF4-FFF2-40B4-BE49-F238E27FC236}">
              <a16:creationId xmlns:a16="http://schemas.microsoft.com/office/drawing/2014/main" id="{FCAF12A1-A224-4F72-A4BE-3AD887A52792}"/>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5" name="テキスト ボックス 264">
          <a:extLst>
            <a:ext uri="{FF2B5EF4-FFF2-40B4-BE49-F238E27FC236}">
              <a16:creationId xmlns:a16="http://schemas.microsoft.com/office/drawing/2014/main" id="{E15C1075-1F15-45E5-ADA2-615A31D48D33}"/>
            </a:ext>
          </a:extLst>
        </xdr:cNvPr>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66" name="フローチャート: 判断 265">
          <a:extLst>
            <a:ext uri="{FF2B5EF4-FFF2-40B4-BE49-F238E27FC236}">
              <a16:creationId xmlns:a16="http://schemas.microsoft.com/office/drawing/2014/main" id="{799560E4-B3C5-45A3-A605-D49819B58C0A}"/>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67" name="テキスト ボックス 266">
          <a:extLst>
            <a:ext uri="{FF2B5EF4-FFF2-40B4-BE49-F238E27FC236}">
              <a16:creationId xmlns:a16="http://schemas.microsoft.com/office/drawing/2014/main" id="{7EF56692-FEED-4B32-A022-EDBE330B5EAD}"/>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4A805A8-82BF-4336-8765-35B33100150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257B28A-92EE-4DB2-A487-F354D1F3ED1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91A2F16-4704-4E7F-8CA9-1094C122AEF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C22F747-C2E5-4474-AA6D-C9EC9575C52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12289EF-8E4F-4096-B7D4-4CD548BE5DF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3" name="楕円 272">
          <a:extLst>
            <a:ext uri="{FF2B5EF4-FFF2-40B4-BE49-F238E27FC236}">
              <a16:creationId xmlns:a16="http://schemas.microsoft.com/office/drawing/2014/main" id="{C0BCA38D-4722-4BB5-9212-E053656177B8}"/>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4" name="給与水準   （国との比較）該当値テキスト">
          <a:extLst>
            <a:ext uri="{FF2B5EF4-FFF2-40B4-BE49-F238E27FC236}">
              <a16:creationId xmlns:a16="http://schemas.microsoft.com/office/drawing/2014/main" id="{99D04E6A-7FF7-4921-A09C-2C462BB02B15}"/>
            </a:ext>
          </a:extLst>
        </xdr:cNvPr>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86078</xdr:rowOff>
    </xdr:from>
    <xdr:to>
      <xdr:col>77</xdr:col>
      <xdr:colOff>95250</xdr:colOff>
      <xdr:row>90</xdr:row>
      <xdr:rowOff>16228</xdr:rowOff>
    </xdr:to>
    <xdr:sp macro="" textlink="">
      <xdr:nvSpPr>
        <xdr:cNvPr id="275" name="楕円 274">
          <a:extLst>
            <a:ext uri="{FF2B5EF4-FFF2-40B4-BE49-F238E27FC236}">
              <a16:creationId xmlns:a16="http://schemas.microsoft.com/office/drawing/2014/main" id="{D7F8CB52-E089-48D3-AD17-2F3113B2EEF0}"/>
            </a:ext>
          </a:extLst>
        </xdr:cNvPr>
        <xdr:cNvSpPr/>
      </xdr:nvSpPr>
      <xdr:spPr>
        <a:xfrm>
          <a:off x="16129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1005</xdr:rowOff>
    </xdr:from>
    <xdr:ext cx="736600" cy="259045"/>
    <xdr:sp macro="" textlink="">
      <xdr:nvSpPr>
        <xdr:cNvPr id="276" name="テキスト ボックス 275">
          <a:extLst>
            <a:ext uri="{FF2B5EF4-FFF2-40B4-BE49-F238E27FC236}">
              <a16:creationId xmlns:a16="http://schemas.microsoft.com/office/drawing/2014/main" id="{9AC80544-EF3E-4F4F-8FFC-D32F972489AC}"/>
            </a:ext>
          </a:extLst>
        </xdr:cNvPr>
        <xdr:cNvSpPr txBox="1"/>
      </xdr:nvSpPr>
      <xdr:spPr>
        <a:xfrm>
          <a:off x="15798800" y="154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72672</xdr:rowOff>
    </xdr:from>
    <xdr:to>
      <xdr:col>73</xdr:col>
      <xdr:colOff>44450</xdr:colOff>
      <xdr:row>90</xdr:row>
      <xdr:rowOff>2822</xdr:rowOff>
    </xdr:to>
    <xdr:sp macro="" textlink="">
      <xdr:nvSpPr>
        <xdr:cNvPr id="277" name="楕円 276">
          <a:extLst>
            <a:ext uri="{FF2B5EF4-FFF2-40B4-BE49-F238E27FC236}">
              <a16:creationId xmlns:a16="http://schemas.microsoft.com/office/drawing/2014/main" id="{CFDC8F6E-2A4C-42C4-B9D4-035FEA0AF027}"/>
            </a:ext>
          </a:extLst>
        </xdr:cNvPr>
        <xdr:cNvSpPr/>
      </xdr:nvSpPr>
      <xdr:spPr>
        <a:xfrm>
          <a:off x="15240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159049</xdr:rowOff>
    </xdr:from>
    <xdr:ext cx="762000" cy="259045"/>
    <xdr:sp macro="" textlink="">
      <xdr:nvSpPr>
        <xdr:cNvPr id="278" name="テキスト ボックス 277">
          <a:extLst>
            <a:ext uri="{FF2B5EF4-FFF2-40B4-BE49-F238E27FC236}">
              <a16:creationId xmlns:a16="http://schemas.microsoft.com/office/drawing/2014/main" id="{053F837B-848F-4ADB-B81D-5F1B1373F696}"/>
            </a:ext>
          </a:extLst>
        </xdr:cNvPr>
        <xdr:cNvSpPr txBox="1"/>
      </xdr:nvSpPr>
      <xdr:spPr>
        <a:xfrm>
          <a:off x="14909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126295</xdr:rowOff>
    </xdr:from>
    <xdr:to>
      <xdr:col>68</xdr:col>
      <xdr:colOff>203200</xdr:colOff>
      <xdr:row>90</xdr:row>
      <xdr:rowOff>56445</xdr:rowOff>
    </xdr:to>
    <xdr:sp macro="" textlink="">
      <xdr:nvSpPr>
        <xdr:cNvPr id="279" name="楕円 278">
          <a:extLst>
            <a:ext uri="{FF2B5EF4-FFF2-40B4-BE49-F238E27FC236}">
              <a16:creationId xmlns:a16="http://schemas.microsoft.com/office/drawing/2014/main" id="{8D5A5326-25BD-42AA-B365-1E88B6E3F9B8}"/>
            </a:ext>
          </a:extLst>
        </xdr:cNvPr>
        <xdr:cNvSpPr/>
      </xdr:nvSpPr>
      <xdr:spPr>
        <a:xfrm>
          <a:off x="14351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41222</xdr:rowOff>
    </xdr:from>
    <xdr:ext cx="762000" cy="259045"/>
    <xdr:sp macro="" textlink="">
      <xdr:nvSpPr>
        <xdr:cNvPr id="280" name="テキスト ボックス 279">
          <a:extLst>
            <a:ext uri="{FF2B5EF4-FFF2-40B4-BE49-F238E27FC236}">
              <a16:creationId xmlns:a16="http://schemas.microsoft.com/office/drawing/2014/main" id="{A598F09F-4793-464C-8C63-EFEFCA4C9F5B}"/>
            </a:ext>
          </a:extLst>
        </xdr:cNvPr>
        <xdr:cNvSpPr txBox="1"/>
      </xdr:nvSpPr>
      <xdr:spPr>
        <a:xfrm>
          <a:off x="14020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1" name="楕円 280">
          <a:extLst>
            <a:ext uri="{FF2B5EF4-FFF2-40B4-BE49-F238E27FC236}">
              <a16:creationId xmlns:a16="http://schemas.microsoft.com/office/drawing/2014/main" id="{93AF8A93-EB0C-411A-B91B-3BA0D5D6BFAF}"/>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2" name="テキスト ボックス 281">
          <a:extLst>
            <a:ext uri="{FF2B5EF4-FFF2-40B4-BE49-F238E27FC236}">
              <a16:creationId xmlns:a16="http://schemas.microsoft.com/office/drawing/2014/main" id="{7102A4FF-E65E-4C62-AE1A-7D82E7B301A4}"/>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A3880555-E6CA-420C-82CB-6CC099BAC14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EF539143-9742-4C27-B3DD-374F948D0D8B}"/>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F8406BCF-0B91-4F28-8EAE-295B2BF486B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A0A4A724-A3F4-408C-B10D-0621BAE5DFD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BFFB23F1-14A7-46EA-B712-42A024D1E52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63F80C08-EF8C-4B24-80D9-5D7FDDB48FC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A62B5C85-29BA-4B54-A1C3-D09A66CC0A5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843D498A-890A-4898-A2A2-FCF4C72FE63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B551DDC3-455A-475E-8322-3B400AE9FF7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7B351C86-0B68-437F-BEC9-343CB8C4B8D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BD9F108D-D8C6-4BA2-978A-F5662F7F36B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93A112EF-795A-4565-B498-CDA7BAE4974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872DCB68-A6E0-4E31-8704-C17C1EB0AEC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は、過去に定員削減を行い、類似団体と比較しても平均的な水準を維持している。小規模自治体のため、全国及び愛知県平均よりも数値が大きく上回っているが、一定の住民サービスを維持していくためには、ある程度の職員の確保が必要である。今後も住民サービスを維持しつつ、さらなる職員の適正配置に努めることで現状の定員管理を維持し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28737804-8A70-45D9-99CE-FE0602E14D2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5FB3A41-D121-4DF1-AAFA-0E9C6BBCBF9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EC597D2A-2527-4E19-B9FB-D73EC03CB23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38B14BC4-FB8B-4570-ADB8-0A14982BF2E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6CCBB21E-D932-4259-8AD3-0C77219F553B}"/>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B53B98BA-FF9C-4464-A681-BC37A8949FF1}"/>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7275426B-AC92-4B80-A175-0BCD582DED0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11C32904-C8EF-4D4A-A370-36219F04915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4B124246-A45B-402D-8758-6D4AC8FEC36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452717B0-E9F8-422F-B9C1-77ECC67C992B}"/>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AAD31E88-9FFF-4139-B857-D2AA8FCA2F7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3125EAB9-F29F-4C9A-8EE1-FE85F1D9AAB2}"/>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ACD49FDE-35E8-469D-8A33-044CEA7847E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983DC008-0BB8-4489-A60A-69E37BF70CF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EA9AF8EB-3C72-4326-99EF-B74B911E7E1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1" name="直線コネクタ 310">
          <a:extLst>
            <a:ext uri="{FF2B5EF4-FFF2-40B4-BE49-F238E27FC236}">
              <a16:creationId xmlns:a16="http://schemas.microsoft.com/office/drawing/2014/main" id="{F67951B5-CC7F-43A5-91D8-DC1B2A89B76A}"/>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2" name="定員管理の状況最小値テキスト">
          <a:extLst>
            <a:ext uri="{FF2B5EF4-FFF2-40B4-BE49-F238E27FC236}">
              <a16:creationId xmlns:a16="http://schemas.microsoft.com/office/drawing/2014/main" id="{F856408F-8842-4D8D-A240-29666444BEEB}"/>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3" name="直線コネクタ 312">
          <a:extLst>
            <a:ext uri="{FF2B5EF4-FFF2-40B4-BE49-F238E27FC236}">
              <a16:creationId xmlns:a16="http://schemas.microsoft.com/office/drawing/2014/main" id="{6A47AD2B-7E6C-4993-8205-52D7C68016C3}"/>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4" name="定員管理の状況最大値テキスト">
          <a:extLst>
            <a:ext uri="{FF2B5EF4-FFF2-40B4-BE49-F238E27FC236}">
              <a16:creationId xmlns:a16="http://schemas.microsoft.com/office/drawing/2014/main" id="{803410EB-E57E-4EED-8D53-E520FF88643E}"/>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5" name="直線コネクタ 314">
          <a:extLst>
            <a:ext uri="{FF2B5EF4-FFF2-40B4-BE49-F238E27FC236}">
              <a16:creationId xmlns:a16="http://schemas.microsoft.com/office/drawing/2014/main" id="{991B6F74-28A7-417F-9085-DF3F791F0631}"/>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118100</xdr:rowOff>
    </xdr:from>
    <xdr:to>
      <xdr:col>81</xdr:col>
      <xdr:colOff>44450</xdr:colOff>
      <xdr:row>60</xdr:row>
      <xdr:rowOff>148463</xdr:rowOff>
    </xdr:to>
    <xdr:cxnSp macro="">
      <xdr:nvCxnSpPr>
        <xdr:cNvPr id="316" name="直線コネクタ 315">
          <a:extLst>
            <a:ext uri="{FF2B5EF4-FFF2-40B4-BE49-F238E27FC236}">
              <a16:creationId xmlns:a16="http://schemas.microsoft.com/office/drawing/2014/main" id="{A864A160-8203-4B8E-B71F-54867A9C98DD}"/>
            </a:ext>
          </a:extLst>
        </xdr:cNvPr>
        <xdr:cNvCxnSpPr/>
      </xdr:nvCxnSpPr>
      <xdr:spPr>
        <a:xfrm>
          <a:off x="16179800" y="10405100"/>
          <a:ext cx="8382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17" name="定員管理の状況平均値テキスト">
          <a:extLst>
            <a:ext uri="{FF2B5EF4-FFF2-40B4-BE49-F238E27FC236}">
              <a16:creationId xmlns:a16="http://schemas.microsoft.com/office/drawing/2014/main" id="{E7F85CC0-8E29-4195-82E6-CBB470AE071C}"/>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18" name="フローチャート: 判断 317">
          <a:extLst>
            <a:ext uri="{FF2B5EF4-FFF2-40B4-BE49-F238E27FC236}">
              <a16:creationId xmlns:a16="http://schemas.microsoft.com/office/drawing/2014/main" id="{9808CD1C-31A0-4204-8070-574877F4DE0A}"/>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110861</xdr:rowOff>
    </xdr:from>
    <xdr:to>
      <xdr:col>77</xdr:col>
      <xdr:colOff>44450</xdr:colOff>
      <xdr:row>60</xdr:row>
      <xdr:rowOff>118100</xdr:rowOff>
    </xdr:to>
    <xdr:cxnSp macro="">
      <xdr:nvCxnSpPr>
        <xdr:cNvPr id="319" name="直線コネクタ 318">
          <a:extLst>
            <a:ext uri="{FF2B5EF4-FFF2-40B4-BE49-F238E27FC236}">
              <a16:creationId xmlns:a16="http://schemas.microsoft.com/office/drawing/2014/main" id="{AEC4239C-9D33-4210-9E39-1A66EDCBA799}"/>
            </a:ext>
          </a:extLst>
        </xdr:cNvPr>
        <xdr:cNvCxnSpPr/>
      </xdr:nvCxnSpPr>
      <xdr:spPr>
        <a:xfrm>
          <a:off x="15290800" y="103978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0" name="フローチャート: 判断 319">
          <a:extLst>
            <a:ext uri="{FF2B5EF4-FFF2-40B4-BE49-F238E27FC236}">
              <a16:creationId xmlns:a16="http://schemas.microsoft.com/office/drawing/2014/main" id="{28780759-C8F3-4C70-A872-04A1999A652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1" name="テキスト ボックス 320">
          <a:extLst>
            <a:ext uri="{FF2B5EF4-FFF2-40B4-BE49-F238E27FC236}">
              <a16:creationId xmlns:a16="http://schemas.microsoft.com/office/drawing/2014/main" id="{34E03BB2-32DF-4C54-B1DA-C0D9EE566800}"/>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108045</xdr:rowOff>
    </xdr:from>
    <xdr:to>
      <xdr:col>72</xdr:col>
      <xdr:colOff>203200</xdr:colOff>
      <xdr:row>60</xdr:row>
      <xdr:rowOff>110861</xdr:rowOff>
    </xdr:to>
    <xdr:cxnSp macro="">
      <xdr:nvCxnSpPr>
        <xdr:cNvPr id="322" name="直線コネクタ 321">
          <a:extLst>
            <a:ext uri="{FF2B5EF4-FFF2-40B4-BE49-F238E27FC236}">
              <a16:creationId xmlns:a16="http://schemas.microsoft.com/office/drawing/2014/main" id="{48390E57-2017-4A4B-82E4-AABEC03D95DF}"/>
            </a:ext>
          </a:extLst>
        </xdr:cNvPr>
        <xdr:cNvCxnSpPr/>
      </xdr:nvCxnSpPr>
      <xdr:spPr>
        <a:xfrm>
          <a:off x="14401800" y="10395045"/>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3" name="フローチャート: 判断 322">
          <a:extLst>
            <a:ext uri="{FF2B5EF4-FFF2-40B4-BE49-F238E27FC236}">
              <a16:creationId xmlns:a16="http://schemas.microsoft.com/office/drawing/2014/main" id="{A671C6AA-DC30-4B0D-96C8-8272A4633CD9}"/>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4" name="テキスト ボックス 323">
          <a:extLst>
            <a:ext uri="{FF2B5EF4-FFF2-40B4-BE49-F238E27FC236}">
              <a16:creationId xmlns:a16="http://schemas.microsoft.com/office/drawing/2014/main" id="{5E70809D-7561-4274-AFD7-B79681D3C8F6}"/>
            </a:ext>
          </a:extLst>
        </xdr:cNvPr>
        <xdr:cNvSpPr txBox="1"/>
      </xdr:nvSpPr>
      <xdr:spPr>
        <a:xfrm>
          <a:off x="14909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100404</xdr:rowOff>
    </xdr:from>
    <xdr:to>
      <xdr:col>68</xdr:col>
      <xdr:colOff>152400</xdr:colOff>
      <xdr:row>60</xdr:row>
      <xdr:rowOff>108045</xdr:rowOff>
    </xdr:to>
    <xdr:cxnSp macro="">
      <xdr:nvCxnSpPr>
        <xdr:cNvPr id="325" name="直線コネクタ 324">
          <a:extLst>
            <a:ext uri="{FF2B5EF4-FFF2-40B4-BE49-F238E27FC236}">
              <a16:creationId xmlns:a16="http://schemas.microsoft.com/office/drawing/2014/main" id="{49876B18-C5AA-4B58-97EF-A2B324D0010C}"/>
            </a:ext>
          </a:extLst>
        </xdr:cNvPr>
        <xdr:cNvCxnSpPr/>
      </xdr:nvCxnSpPr>
      <xdr:spPr>
        <a:xfrm>
          <a:off x="13512800" y="10387404"/>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26" name="フローチャート: 判断 325">
          <a:extLst>
            <a:ext uri="{FF2B5EF4-FFF2-40B4-BE49-F238E27FC236}">
              <a16:creationId xmlns:a16="http://schemas.microsoft.com/office/drawing/2014/main" id="{DEA5539B-7473-403B-8641-D7AE5E2F1AB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27" name="テキスト ボックス 326">
          <a:extLst>
            <a:ext uri="{FF2B5EF4-FFF2-40B4-BE49-F238E27FC236}">
              <a16:creationId xmlns:a16="http://schemas.microsoft.com/office/drawing/2014/main" id="{5AD13395-F944-46B5-8A02-0E7DCD423CC2}"/>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28" name="フローチャート: 判断 327">
          <a:extLst>
            <a:ext uri="{FF2B5EF4-FFF2-40B4-BE49-F238E27FC236}">
              <a16:creationId xmlns:a16="http://schemas.microsoft.com/office/drawing/2014/main" id="{81C34144-7ECD-4697-8631-02B6610CFDD5}"/>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152333</xdr:rowOff>
    </xdr:from>
    <xdr:ext cx="762000" cy="259045"/>
    <xdr:sp macro="" textlink="">
      <xdr:nvSpPr>
        <xdr:cNvPr id="329" name="テキスト ボックス 328">
          <a:extLst>
            <a:ext uri="{FF2B5EF4-FFF2-40B4-BE49-F238E27FC236}">
              <a16:creationId xmlns:a16="http://schemas.microsoft.com/office/drawing/2014/main" id="{E1094DAB-6497-490F-99DD-A4D1EC45F2A7}"/>
            </a:ext>
          </a:extLst>
        </xdr:cNvPr>
        <xdr:cNvSpPr txBox="1"/>
      </xdr:nvSpPr>
      <xdr:spPr>
        <a:xfrm>
          <a:off x="13131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6E95406-9BEE-4D5F-9BD8-E6661DF3698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7380CC6-9F8D-46D7-A998-17A05E763CB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48A5201-C9F8-4375-9134-F93F862D227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45D90C2-4E29-4ACB-9CDD-4C8DB0A23F6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75E9B99-71D0-487A-B1F0-702E64C6630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97663</xdr:rowOff>
    </xdr:from>
    <xdr:to>
      <xdr:col>81</xdr:col>
      <xdr:colOff>95250</xdr:colOff>
      <xdr:row>61</xdr:row>
      <xdr:rowOff>27813</xdr:rowOff>
    </xdr:to>
    <xdr:sp macro="" textlink="">
      <xdr:nvSpPr>
        <xdr:cNvPr id="335" name="楕円 334">
          <a:extLst>
            <a:ext uri="{FF2B5EF4-FFF2-40B4-BE49-F238E27FC236}">
              <a16:creationId xmlns:a16="http://schemas.microsoft.com/office/drawing/2014/main" id="{B54D2587-6134-44EE-A43F-54A70A3A8702}"/>
            </a:ext>
          </a:extLst>
        </xdr:cNvPr>
        <xdr:cNvSpPr/>
      </xdr:nvSpPr>
      <xdr:spPr>
        <a:xfrm>
          <a:off x="169672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69740</xdr:rowOff>
    </xdr:from>
    <xdr:ext cx="762000" cy="259045"/>
    <xdr:sp macro="" textlink="">
      <xdr:nvSpPr>
        <xdr:cNvPr id="336" name="定員管理の状況該当値テキスト">
          <a:extLst>
            <a:ext uri="{FF2B5EF4-FFF2-40B4-BE49-F238E27FC236}">
              <a16:creationId xmlns:a16="http://schemas.microsoft.com/office/drawing/2014/main" id="{6DAAB53C-0B63-4CE8-B32E-A24F1926B56D}"/>
            </a:ext>
          </a:extLst>
        </xdr:cNvPr>
        <xdr:cNvSpPr txBox="1"/>
      </xdr:nvSpPr>
      <xdr:spPr>
        <a:xfrm>
          <a:off x="17106900" y="1035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67300</xdr:rowOff>
    </xdr:from>
    <xdr:to>
      <xdr:col>77</xdr:col>
      <xdr:colOff>95250</xdr:colOff>
      <xdr:row>60</xdr:row>
      <xdr:rowOff>168900</xdr:rowOff>
    </xdr:to>
    <xdr:sp macro="" textlink="">
      <xdr:nvSpPr>
        <xdr:cNvPr id="337" name="楕円 336">
          <a:extLst>
            <a:ext uri="{FF2B5EF4-FFF2-40B4-BE49-F238E27FC236}">
              <a16:creationId xmlns:a16="http://schemas.microsoft.com/office/drawing/2014/main" id="{4228F8EC-DE2F-4F99-99AA-C3774A0B092A}"/>
            </a:ext>
          </a:extLst>
        </xdr:cNvPr>
        <xdr:cNvSpPr/>
      </xdr:nvSpPr>
      <xdr:spPr>
        <a:xfrm>
          <a:off x="16129000" y="103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153677</xdr:rowOff>
    </xdr:from>
    <xdr:ext cx="736600" cy="259045"/>
    <xdr:sp macro="" textlink="">
      <xdr:nvSpPr>
        <xdr:cNvPr id="338" name="テキスト ボックス 337">
          <a:extLst>
            <a:ext uri="{FF2B5EF4-FFF2-40B4-BE49-F238E27FC236}">
              <a16:creationId xmlns:a16="http://schemas.microsoft.com/office/drawing/2014/main" id="{80C8EB9D-8304-4890-8171-B43F4E27B7E9}"/>
            </a:ext>
          </a:extLst>
        </xdr:cNvPr>
        <xdr:cNvSpPr txBox="1"/>
      </xdr:nvSpPr>
      <xdr:spPr>
        <a:xfrm>
          <a:off x="15798800" y="104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60061</xdr:rowOff>
    </xdr:from>
    <xdr:to>
      <xdr:col>73</xdr:col>
      <xdr:colOff>44450</xdr:colOff>
      <xdr:row>60</xdr:row>
      <xdr:rowOff>161661</xdr:rowOff>
    </xdr:to>
    <xdr:sp macro="" textlink="">
      <xdr:nvSpPr>
        <xdr:cNvPr id="339" name="楕円 338">
          <a:extLst>
            <a:ext uri="{FF2B5EF4-FFF2-40B4-BE49-F238E27FC236}">
              <a16:creationId xmlns:a16="http://schemas.microsoft.com/office/drawing/2014/main" id="{BB3898C2-0E3E-42DA-B8CD-8C22D644258F}"/>
            </a:ext>
          </a:extLst>
        </xdr:cNvPr>
        <xdr:cNvSpPr/>
      </xdr:nvSpPr>
      <xdr:spPr>
        <a:xfrm>
          <a:off x="15240000" y="103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146438</xdr:rowOff>
    </xdr:from>
    <xdr:ext cx="762000" cy="259045"/>
    <xdr:sp macro="" textlink="">
      <xdr:nvSpPr>
        <xdr:cNvPr id="340" name="テキスト ボックス 339">
          <a:extLst>
            <a:ext uri="{FF2B5EF4-FFF2-40B4-BE49-F238E27FC236}">
              <a16:creationId xmlns:a16="http://schemas.microsoft.com/office/drawing/2014/main" id="{A92779EA-AC07-4AED-93E4-655E63383BA0}"/>
            </a:ext>
          </a:extLst>
        </xdr:cNvPr>
        <xdr:cNvSpPr txBox="1"/>
      </xdr:nvSpPr>
      <xdr:spPr>
        <a:xfrm>
          <a:off x="14909800" y="104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57245</xdr:rowOff>
    </xdr:from>
    <xdr:to>
      <xdr:col>68</xdr:col>
      <xdr:colOff>203200</xdr:colOff>
      <xdr:row>60</xdr:row>
      <xdr:rowOff>158845</xdr:rowOff>
    </xdr:to>
    <xdr:sp macro="" textlink="">
      <xdr:nvSpPr>
        <xdr:cNvPr id="341" name="楕円 340">
          <a:extLst>
            <a:ext uri="{FF2B5EF4-FFF2-40B4-BE49-F238E27FC236}">
              <a16:creationId xmlns:a16="http://schemas.microsoft.com/office/drawing/2014/main" id="{0FBED91C-0B14-4411-BE2D-3316545C5905}"/>
            </a:ext>
          </a:extLst>
        </xdr:cNvPr>
        <xdr:cNvSpPr/>
      </xdr:nvSpPr>
      <xdr:spPr>
        <a:xfrm>
          <a:off x="14351000" y="10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143622</xdr:rowOff>
    </xdr:from>
    <xdr:ext cx="762000" cy="259045"/>
    <xdr:sp macro="" textlink="">
      <xdr:nvSpPr>
        <xdr:cNvPr id="342" name="テキスト ボックス 341">
          <a:extLst>
            <a:ext uri="{FF2B5EF4-FFF2-40B4-BE49-F238E27FC236}">
              <a16:creationId xmlns:a16="http://schemas.microsoft.com/office/drawing/2014/main" id="{6B376FCB-C409-4FB2-ACA2-87EEA8176C48}"/>
            </a:ext>
          </a:extLst>
        </xdr:cNvPr>
        <xdr:cNvSpPr txBox="1"/>
      </xdr:nvSpPr>
      <xdr:spPr>
        <a:xfrm>
          <a:off x="14020800" y="1043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49604</xdr:rowOff>
    </xdr:from>
    <xdr:to>
      <xdr:col>64</xdr:col>
      <xdr:colOff>152400</xdr:colOff>
      <xdr:row>60</xdr:row>
      <xdr:rowOff>151204</xdr:rowOff>
    </xdr:to>
    <xdr:sp macro="" textlink="">
      <xdr:nvSpPr>
        <xdr:cNvPr id="343" name="楕円 342">
          <a:extLst>
            <a:ext uri="{FF2B5EF4-FFF2-40B4-BE49-F238E27FC236}">
              <a16:creationId xmlns:a16="http://schemas.microsoft.com/office/drawing/2014/main" id="{BEFBED76-1EFE-4B17-B67C-E8A4B48C6091}"/>
            </a:ext>
          </a:extLst>
        </xdr:cNvPr>
        <xdr:cNvSpPr/>
      </xdr:nvSpPr>
      <xdr:spPr>
        <a:xfrm>
          <a:off x="13462000" y="1033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135981</xdr:rowOff>
    </xdr:from>
    <xdr:ext cx="762000" cy="259045"/>
    <xdr:sp macro="" textlink="">
      <xdr:nvSpPr>
        <xdr:cNvPr id="344" name="テキスト ボックス 343">
          <a:extLst>
            <a:ext uri="{FF2B5EF4-FFF2-40B4-BE49-F238E27FC236}">
              <a16:creationId xmlns:a16="http://schemas.microsoft.com/office/drawing/2014/main" id="{FEBFBEE1-64A2-4D32-B5AC-1E3297E104FA}"/>
            </a:ext>
          </a:extLst>
        </xdr:cNvPr>
        <xdr:cNvSpPr txBox="1"/>
      </xdr:nvSpPr>
      <xdr:spPr>
        <a:xfrm>
          <a:off x="13131800" y="1042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C0329B4B-4AA6-4DD1-A7C9-FF384D59B6A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390E662-61D0-4D84-8A18-7974EBADD99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5D6D8177-8F21-4B94-8B64-474627F719F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FCAE23A4-7952-400E-85EC-1DE07735C28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7FB5B517-75E5-4191-AD14-B6C0EDD8B93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1203C5D-244B-4BDE-B602-D07659A4446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FB529931-4104-4E52-B746-316EE9AF0B8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B8F03A45-943A-42B2-A81D-7F43BC5AB87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8A28930-FE56-4860-8A7A-2BD915D66AE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212DDDC-95B0-4C9E-A3EC-FA847B8B51B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F7A9A949-B28D-4D7B-A7C3-448FAEB6A23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6A3FE563-921C-458D-B70D-16C2412B309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3A45CC00-6923-4435-9D67-ADD5DB51B40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これまで地方債発行を抑制してきたため、地方債の元利償還金等が普通地方交付税に係る基準財政需要額算入を下回り、過去から数値がマイナスとなっている。</a:t>
          </a:r>
        </a:p>
        <a:p>
          <a:r>
            <a:rPr kumimoji="1" lang="ja-JP" altLang="en-US" sz="1100">
              <a:latin typeface="ＭＳ Ｐゴシック" panose="020B0600070205080204" pitchFamily="50" charset="-128"/>
              <a:ea typeface="ＭＳ Ｐゴシック" panose="020B0600070205080204" pitchFamily="50" charset="-128"/>
            </a:rPr>
            <a:t>　令和３年度から、すこやかセンター整備事業のため、平成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年度に発行した地方債の元金の償還が始まったことにより数値が低下した。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C50C008A-C9CB-4D85-BF49-C2B11F6996C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12700477-2F39-49FE-A00A-ACB724A392F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D529A273-9968-4BDF-A1FA-E32BCE6DFF5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46414113-18B9-4E7D-B3B3-6FF6450EB09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F73B3B3B-6E1F-4C82-9562-7CF4FD0CEC7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A53E9CC5-2E2E-4D5F-90AB-C7634ED42771}"/>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EBDF8A48-72FB-4881-84F5-2DB0ECEBEB5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FE671B9E-AE55-46D1-8CF2-9875C4E29E1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167543C8-E31B-4F48-BEA3-EF51F49DF52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C3B5A208-0991-4686-B742-43B6FDD97EB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8FD6163A-CD50-4294-B54E-BF7207A9E57E}"/>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B7BCCDE5-7EA3-429B-88B4-795C5383E80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74F6C8B8-C050-431B-A318-1425E3B2DF9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EDC63CE3-7FE0-41BF-9D34-1823EECEC0C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2" name="直線コネクタ 371">
          <a:extLst>
            <a:ext uri="{FF2B5EF4-FFF2-40B4-BE49-F238E27FC236}">
              <a16:creationId xmlns:a16="http://schemas.microsoft.com/office/drawing/2014/main" id="{7F5CB22F-6B06-4A96-AF85-FD08D02790AE}"/>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3" name="公債費負担の状況最小値テキスト">
          <a:extLst>
            <a:ext uri="{FF2B5EF4-FFF2-40B4-BE49-F238E27FC236}">
              <a16:creationId xmlns:a16="http://schemas.microsoft.com/office/drawing/2014/main" id="{9801E122-F8E1-4CC1-BD2E-B5DDACCF7819}"/>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4" name="直線コネクタ 373">
          <a:extLst>
            <a:ext uri="{FF2B5EF4-FFF2-40B4-BE49-F238E27FC236}">
              <a16:creationId xmlns:a16="http://schemas.microsoft.com/office/drawing/2014/main" id="{2B005CA4-11FC-4FC5-9217-EA4DC41B5A6C}"/>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5" name="公債費負担の状況最大値テキスト">
          <a:extLst>
            <a:ext uri="{FF2B5EF4-FFF2-40B4-BE49-F238E27FC236}">
              <a16:creationId xmlns:a16="http://schemas.microsoft.com/office/drawing/2014/main" id="{85B74764-E980-48EC-8E2A-F72DD000BF2D}"/>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76" name="直線コネクタ 375">
          <a:extLst>
            <a:ext uri="{FF2B5EF4-FFF2-40B4-BE49-F238E27FC236}">
              <a16:creationId xmlns:a16="http://schemas.microsoft.com/office/drawing/2014/main" id="{F38BB099-0EE3-4FE3-B952-FE7F7EA8935A}"/>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3387</xdr:rowOff>
    </xdr:to>
    <xdr:cxnSp macro="">
      <xdr:nvCxnSpPr>
        <xdr:cNvPr id="377" name="直線コネクタ 376">
          <a:extLst>
            <a:ext uri="{FF2B5EF4-FFF2-40B4-BE49-F238E27FC236}">
              <a16:creationId xmlns:a16="http://schemas.microsoft.com/office/drawing/2014/main" id="{6FA74810-497D-42B7-9EB5-7AAF5223698C}"/>
            </a:ext>
          </a:extLst>
        </xdr:cNvPr>
        <xdr:cNvCxnSpPr/>
      </xdr:nvCxnSpPr>
      <xdr:spPr>
        <a:xfrm>
          <a:off x="16179800" y="65104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78" name="公債費負担の状況平均値テキスト">
          <a:extLst>
            <a:ext uri="{FF2B5EF4-FFF2-40B4-BE49-F238E27FC236}">
              <a16:creationId xmlns:a16="http://schemas.microsoft.com/office/drawing/2014/main" id="{D8A57138-12D2-4BC2-B7CF-92A7C5389D53}"/>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79" name="フローチャート: 判断 378">
          <a:extLst>
            <a:ext uri="{FF2B5EF4-FFF2-40B4-BE49-F238E27FC236}">
              <a16:creationId xmlns:a16="http://schemas.microsoft.com/office/drawing/2014/main" id="{895046AD-2D2C-4B70-9AE5-11F8A7E0455A}"/>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166794</xdr:rowOff>
    </xdr:to>
    <xdr:cxnSp macro="">
      <xdr:nvCxnSpPr>
        <xdr:cNvPr id="380" name="直線コネクタ 379">
          <a:extLst>
            <a:ext uri="{FF2B5EF4-FFF2-40B4-BE49-F238E27FC236}">
              <a16:creationId xmlns:a16="http://schemas.microsoft.com/office/drawing/2014/main" id="{80E312B7-168D-4DAC-AA52-14E123C9B348}"/>
            </a:ext>
          </a:extLst>
        </xdr:cNvPr>
        <xdr:cNvCxnSpPr/>
      </xdr:nvCxnSpPr>
      <xdr:spPr>
        <a:xfrm>
          <a:off x="15290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1" name="フローチャート: 判断 380">
          <a:extLst>
            <a:ext uri="{FF2B5EF4-FFF2-40B4-BE49-F238E27FC236}">
              <a16:creationId xmlns:a16="http://schemas.microsoft.com/office/drawing/2014/main" id="{B0FBAFE5-7B3C-4284-97CC-710C11A24EAC}"/>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2" name="テキスト ボックス 381">
          <a:extLst>
            <a:ext uri="{FF2B5EF4-FFF2-40B4-BE49-F238E27FC236}">
              <a16:creationId xmlns:a16="http://schemas.microsoft.com/office/drawing/2014/main" id="{1075D380-8199-4778-A04E-DA0A2EE4D6C5}"/>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37</xdr:row>
      <xdr:rowOff>142663</xdr:rowOff>
    </xdr:to>
    <xdr:cxnSp macro="">
      <xdr:nvCxnSpPr>
        <xdr:cNvPr id="383" name="直線コネクタ 382">
          <a:extLst>
            <a:ext uri="{FF2B5EF4-FFF2-40B4-BE49-F238E27FC236}">
              <a16:creationId xmlns:a16="http://schemas.microsoft.com/office/drawing/2014/main" id="{D1237E92-B02E-40ED-90AC-B9BE04D7E35B}"/>
            </a:ext>
          </a:extLst>
        </xdr:cNvPr>
        <xdr:cNvCxnSpPr/>
      </xdr:nvCxnSpPr>
      <xdr:spPr>
        <a:xfrm>
          <a:off x="14401800" y="647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4" name="フローチャート: 判断 383">
          <a:extLst>
            <a:ext uri="{FF2B5EF4-FFF2-40B4-BE49-F238E27FC236}">
              <a16:creationId xmlns:a16="http://schemas.microsoft.com/office/drawing/2014/main" id="{2CBC6318-19FD-4088-AAD4-2560D0DA6F6F}"/>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5" name="テキスト ボックス 384">
          <a:extLst>
            <a:ext uri="{FF2B5EF4-FFF2-40B4-BE49-F238E27FC236}">
              <a16:creationId xmlns:a16="http://schemas.microsoft.com/office/drawing/2014/main" id="{C7863CE1-EB09-45B0-AB34-DACE1602085E}"/>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37</xdr:row>
      <xdr:rowOff>134620</xdr:rowOff>
    </xdr:to>
    <xdr:cxnSp macro="">
      <xdr:nvCxnSpPr>
        <xdr:cNvPr id="386" name="直線コネクタ 385">
          <a:extLst>
            <a:ext uri="{FF2B5EF4-FFF2-40B4-BE49-F238E27FC236}">
              <a16:creationId xmlns:a16="http://schemas.microsoft.com/office/drawing/2014/main" id="{169E80D2-D588-4C76-A6DF-1C69243F7403}"/>
            </a:ext>
          </a:extLst>
        </xdr:cNvPr>
        <xdr:cNvCxnSpPr/>
      </xdr:nvCxnSpPr>
      <xdr:spPr>
        <a:xfrm>
          <a:off x="13512800" y="647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7" name="フローチャート: 判断 386">
          <a:extLst>
            <a:ext uri="{FF2B5EF4-FFF2-40B4-BE49-F238E27FC236}">
              <a16:creationId xmlns:a16="http://schemas.microsoft.com/office/drawing/2014/main" id="{7DA79690-D56C-41DD-BC31-7F340F821A0A}"/>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2650D821-0189-4319-A20D-50F8D4DF1A7F}"/>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9" name="フローチャート: 判断 388">
          <a:extLst>
            <a:ext uri="{FF2B5EF4-FFF2-40B4-BE49-F238E27FC236}">
              <a16:creationId xmlns:a16="http://schemas.microsoft.com/office/drawing/2014/main" id="{1BD23ADF-C2AC-4D7A-AC94-38BDFD104E67}"/>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0" name="テキスト ボックス 389">
          <a:extLst>
            <a:ext uri="{FF2B5EF4-FFF2-40B4-BE49-F238E27FC236}">
              <a16:creationId xmlns:a16="http://schemas.microsoft.com/office/drawing/2014/main" id="{07B659EF-E924-4B3D-9B6F-895B64056A15}"/>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33CB1DAF-56EF-4BDB-8DB4-8B2D8E7E8F4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CB92C4A0-A0F1-4F1D-9313-4801EF675F7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675E010B-6EDF-44B8-B7FE-C971C19872D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CB66B493-281E-4977-BA05-AB928AFDB57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C64FBE4-47D2-4A4E-9A1F-F145E016849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124037</xdr:rowOff>
    </xdr:from>
    <xdr:to>
      <xdr:col>81</xdr:col>
      <xdr:colOff>95250</xdr:colOff>
      <xdr:row>38</xdr:row>
      <xdr:rowOff>54187</xdr:rowOff>
    </xdr:to>
    <xdr:sp macro="" textlink="">
      <xdr:nvSpPr>
        <xdr:cNvPr id="396" name="楕円 395">
          <a:extLst>
            <a:ext uri="{FF2B5EF4-FFF2-40B4-BE49-F238E27FC236}">
              <a16:creationId xmlns:a16="http://schemas.microsoft.com/office/drawing/2014/main" id="{703145C7-20A0-404E-97C6-11DC3B5703DB}"/>
            </a:ext>
          </a:extLst>
        </xdr:cNvPr>
        <xdr:cNvSpPr/>
      </xdr:nvSpPr>
      <xdr:spPr>
        <a:xfrm>
          <a:off x="16967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45314</xdr:rowOff>
    </xdr:from>
    <xdr:ext cx="762000" cy="259045"/>
    <xdr:sp macro="" textlink="">
      <xdr:nvSpPr>
        <xdr:cNvPr id="397" name="公債費負担の状況該当値テキスト">
          <a:extLst>
            <a:ext uri="{FF2B5EF4-FFF2-40B4-BE49-F238E27FC236}">
              <a16:creationId xmlns:a16="http://schemas.microsoft.com/office/drawing/2014/main" id="{D5A89A80-E543-4D6C-9039-85E36B5E3951}"/>
            </a:ext>
          </a:extLst>
        </xdr:cNvPr>
        <xdr:cNvSpPr txBox="1"/>
      </xdr:nvSpPr>
      <xdr:spPr>
        <a:xfrm>
          <a:off x="17106900" y="638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398" name="楕円 397">
          <a:extLst>
            <a:ext uri="{FF2B5EF4-FFF2-40B4-BE49-F238E27FC236}">
              <a16:creationId xmlns:a16="http://schemas.microsoft.com/office/drawing/2014/main" id="{A5282660-2C09-4E12-BE3D-918899E6B0BB}"/>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399" name="テキスト ボックス 398">
          <a:extLst>
            <a:ext uri="{FF2B5EF4-FFF2-40B4-BE49-F238E27FC236}">
              <a16:creationId xmlns:a16="http://schemas.microsoft.com/office/drawing/2014/main" id="{146D4F7B-EA61-4DE7-9794-D5C1FC58B8D1}"/>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0" name="楕円 399">
          <a:extLst>
            <a:ext uri="{FF2B5EF4-FFF2-40B4-BE49-F238E27FC236}">
              <a16:creationId xmlns:a16="http://schemas.microsoft.com/office/drawing/2014/main" id="{23F30785-205F-4533-BE73-FA46D7283C51}"/>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01" name="テキスト ボックス 400">
          <a:extLst>
            <a:ext uri="{FF2B5EF4-FFF2-40B4-BE49-F238E27FC236}">
              <a16:creationId xmlns:a16="http://schemas.microsoft.com/office/drawing/2014/main" id="{B3A52C95-7163-4D62-85B5-8BB6304AC615}"/>
            </a:ext>
          </a:extLst>
        </xdr:cNvPr>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02" name="楕円 401">
          <a:extLst>
            <a:ext uri="{FF2B5EF4-FFF2-40B4-BE49-F238E27FC236}">
              <a16:creationId xmlns:a16="http://schemas.microsoft.com/office/drawing/2014/main" id="{E8318029-4656-42AB-AD53-A278D822AC6E}"/>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03" name="テキスト ボックス 402">
          <a:extLst>
            <a:ext uri="{FF2B5EF4-FFF2-40B4-BE49-F238E27FC236}">
              <a16:creationId xmlns:a16="http://schemas.microsoft.com/office/drawing/2014/main" id="{75033579-4F4E-4541-B3EE-81D95EC5481A}"/>
            </a:ext>
          </a:extLst>
        </xdr:cNvPr>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04" name="楕円 403">
          <a:extLst>
            <a:ext uri="{FF2B5EF4-FFF2-40B4-BE49-F238E27FC236}">
              <a16:creationId xmlns:a16="http://schemas.microsoft.com/office/drawing/2014/main" id="{8C1D8919-4D28-4FC2-8126-6FAA358300D8}"/>
            </a:ext>
          </a:extLst>
        </xdr:cNvPr>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24147</xdr:rowOff>
    </xdr:from>
    <xdr:ext cx="762000" cy="259045"/>
    <xdr:sp macro="" textlink="">
      <xdr:nvSpPr>
        <xdr:cNvPr id="405" name="テキスト ボックス 404">
          <a:extLst>
            <a:ext uri="{FF2B5EF4-FFF2-40B4-BE49-F238E27FC236}">
              <a16:creationId xmlns:a16="http://schemas.microsoft.com/office/drawing/2014/main" id="{D4CB9459-4F0F-4636-9119-FA0BCCC4B25E}"/>
            </a:ext>
          </a:extLst>
        </xdr:cNvPr>
        <xdr:cNvSpPr txBox="1"/>
      </xdr:nvSpPr>
      <xdr:spPr>
        <a:xfrm>
          <a:off x="13131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CAAAB0AF-D57A-4855-9601-F8C9933A3EA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50C7B0F1-1B92-4AE9-AFC3-289A45931D3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3E7163BD-E24D-4CAE-B01C-C2FBA0A699A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2AFDAE73-D5CC-44DA-BE9E-E70BCEDE1C5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BCE395DE-BF48-42A6-A4A6-D0DABE0B883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BB8F707-C4A6-44F4-99AA-81792F613BD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42484735-7AAC-47AA-B361-7DB646F0B95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C02D511B-03FE-49F4-8B1C-AB57F0E898D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310AFEEB-65EF-4C5B-B59E-8A1145AAB0F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E20CF90A-DE98-425F-93AA-4536770BDBC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20CB67C6-7673-4732-871B-56EC597A9AA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469E5708-142E-4974-9B38-3EE0FCD3D3D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31E11238-266A-4A92-A713-8811AF8EE64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過去からの地方債発行の抑制等により、将来負担額が充当可能財源等を大きく下回っているため、将来負担比率の数値はゼロとなっている。</a:t>
          </a:r>
        </a:p>
        <a:p>
          <a:r>
            <a:rPr kumimoji="1" lang="ja-JP" altLang="en-US" sz="1100">
              <a:latin typeface="ＭＳ Ｐゴシック" panose="020B0600070205080204" pitchFamily="50" charset="-128"/>
              <a:ea typeface="ＭＳ Ｐゴシック" panose="020B0600070205080204" pitchFamily="50" charset="-128"/>
            </a:rPr>
            <a:t>　今後の財政運営においても、将来世代に応分の負担を考慮しつつ、財政の健全化に努める。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7377903F-AD64-4E91-B112-6B9CDCCB67D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7FB34590-BDB4-4039-BF5D-F504120B679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CB05BC0D-CCB8-4CA2-A56E-443601214BC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77C865AD-2FA0-4F63-AB60-BC9BB7354C0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4C615569-A2EC-4D18-8813-E21DB55E5B0E}"/>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508B13BB-4D1E-41E2-B14C-CEC66050FD9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8FA878F-C890-43DB-90AC-EE198F3A2AE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240605D-5BE2-4B3F-9ABC-00D9E5E14ECD}"/>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B962513C-1BDB-4184-B91B-AAEA315FFA9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CCD5ABF5-18B5-4DFB-90B7-F3736B05C5B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896787D3-6AD7-4DBF-B382-2F699491BE0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AE9EE7C0-3449-4C40-8B88-DB0A5C45D328}"/>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5DDF532F-B2CD-42E9-815F-B4411AA9012D}"/>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2FC9329A-25B1-4D8D-87B3-D63EC4DCFA13}"/>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CF539C44-44AB-4A95-86FF-F2B1AAEA20DC}"/>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4A30B364-5060-413B-8AF8-8CC0C2FAE5E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4836B39D-5AA4-4F60-9E61-D3FDEE794E0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36" name="直線コネクタ 435">
          <a:extLst>
            <a:ext uri="{FF2B5EF4-FFF2-40B4-BE49-F238E27FC236}">
              <a16:creationId xmlns:a16="http://schemas.microsoft.com/office/drawing/2014/main" id="{1EB7E2B2-0DD8-4E18-81F5-298058D0466F}"/>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37" name="将来負担の状況最小値テキスト">
          <a:extLst>
            <a:ext uri="{FF2B5EF4-FFF2-40B4-BE49-F238E27FC236}">
              <a16:creationId xmlns:a16="http://schemas.microsoft.com/office/drawing/2014/main" id="{2E3297F0-8AA9-458F-98C4-AC986E81EE5A}"/>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38" name="直線コネクタ 437">
          <a:extLst>
            <a:ext uri="{FF2B5EF4-FFF2-40B4-BE49-F238E27FC236}">
              <a16:creationId xmlns:a16="http://schemas.microsoft.com/office/drawing/2014/main" id="{9A1B4628-FBE6-40E4-BBE2-A55020842B94}"/>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3E4C4AD1-FAB9-4AFC-AA38-BA38FC820442}"/>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A7A06B08-8BB7-47F8-95A1-3CAAABBDD0E9}"/>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27C0137B-0027-4279-8D99-70198FD6278A}"/>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69C1AD17-5523-4B97-8FA8-F7B227B8D9D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42251768-3604-4D4D-A173-A786291856AC}"/>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56C4CB01-B401-4D17-BB86-D67060EB1081}"/>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68194DD6-5499-416E-9272-6FDACB140B6E}"/>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ED4CE1B8-B351-4CE2-BF97-BFDEB4C87B4D}"/>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BF354CEC-8467-4614-A33C-1CB82287A2B9}"/>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F34AB4A2-E3AA-4752-BCFD-91F13A0BB187}"/>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FA8C5DBE-9AD0-4D5C-916C-E21D3FAABF4D}"/>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E5087A79-3065-4C16-9BEB-3A0A82E1A809}"/>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660F20D-3CBC-421F-853E-94184B07C7B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B690766-0D2B-43C4-84F8-AD816CFFDBB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C73D277F-6992-4EB7-B28C-D1C2E965C83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32EF024-511F-4A4E-A263-8ECB1C31CCA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853B2958-5746-4378-B177-BC56167122E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経常収支比率が減少したため、人件費の比率も減少した。しかし、決算額は職員数の増加により増となっている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類似団体と比較して低い数値で推移しているが、これは一般廃棄物処理業務や消防業務等を一部事務組合で行っているためである。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よって、これらの一部事務組合の人件費分に充てる負担金を加味した場合は、この比率よりも高くなるため、今後もさらなる人件費の削減に努める。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令和４年度は、経常収支比率が減少したため、物件費の比率も減少した。しかし、決算額は光熱水費の増加により増となっている。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と比較して高い数値で推移しているのは、委託料によるところが大きい。これまで直営で行ったきた業務を外部委託したり、施設の維持管理にかかる業務委託が増加していることが委託料を押し上げている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今後は、ファシリティマネジメントの考え方を導入し、すべての施設を統括的に管理し、維持管理費を計画的に予算計上することで、コスト削減と利用者の安全確保を両立していく。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04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67564</xdr:rowOff>
    </xdr:from>
    <xdr:to>
      <xdr:col>78</xdr:col>
      <xdr:colOff>69850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536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67564</xdr:rowOff>
    </xdr:from>
    <xdr:to>
      <xdr:col>73</xdr:col>
      <xdr:colOff>180975</xdr:colOff>
      <xdr:row>19</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5366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19</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679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xdr:rowOff>
    </xdr:from>
    <xdr:to>
      <xdr:col>74</xdr:col>
      <xdr:colOff>31750</xdr:colOff>
      <xdr:row>18</xdr:row>
      <xdr:rowOff>118364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103141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55626</xdr:rowOff>
    </xdr:from>
    <xdr:to>
      <xdr:col>69</xdr:col>
      <xdr:colOff>142875</xdr:colOff>
      <xdr:row>19</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131064</xdr:rowOff>
    </xdr:from>
    <xdr:to>
      <xdr:col>65</xdr:col>
      <xdr:colOff>53975</xdr:colOff>
      <xdr:row>19</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45991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令和４年度は、経常収支比率が減少したため、扶助費の比率は横ばいであったが、決算額は微増となっている。</a:t>
          </a: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今後も扶助を必要とする住民には十分な配慮をしつつ、必要な援助が行きわたるように努める。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1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ここでの経常経費は、主に他会計への繰出金によるものである。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令和４年度は、経常収支比率が減少したため、その他の比率も減少した。</a:t>
          </a: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農業集落排水処理施設事業においては、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令和５年度に公営企業会計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移行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するため、その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支援委託料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等が増加している。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40132</xdr:rowOff>
    </xdr:from>
    <xdr:to>
      <xdr:col>82</xdr:col>
      <xdr:colOff>107950</xdr:colOff>
      <xdr:row>54</xdr:row>
      <xdr:rowOff>90424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2984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76708</xdr:rowOff>
    </xdr:from>
    <xdr:to>
      <xdr:col>78</xdr:col>
      <xdr:colOff>69850</xdr:colOff>
      <xdr:row>54</xdr:row>
      <xdr:rowOff>90424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3350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72136</xdr:rowOff>
    </xdr:from>
    <xdr:to>
      <xdr:col>73</xdr:col>
      <xdr:colOff>180975</xdr:colOff>
      <xdr:row>54</xdr:row>
      <xdr:rowOff>76708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330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72136</xdr:rowOff>
    </xdr:from>
    <xdr:to>
      <xdr:col>69</xdr:col>
      <xdr:colOff>92075</xdr:colOff>
      <xdr:row>54</xdr:row>
      <xdr:rowOff>108712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330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160782</xdr:rowOff>
    </xdr:from>
    <xdr:to>
      <xdr:col>82</xdr:col>
      <xdr:colOff>158750</xdr:colOff>
      <xdr:row>54</xdr:row>
      <xdr:rowOff>90932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69359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1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39624</xdr:rowOff>
    </xdr:from>
    <xdr:to>
      <xdr:col>78</xdr:col>
      <xdr:colOff>120650</xdr:colOff>
      <xdr:row>54</xdr:row>
      <xdr:rowOff>141224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151401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06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25908</xdr:rowOff>
    </xdr:from>
    <xdr:to>
      <xdr:col>74</xdr:col>
      <xdr:colOff>31750</xdr:colOff>
      <xdr:row>54</xdr:row>
      <xdr:rowOff>127508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137685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05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21336</xdr:rowOff>
    </xdr:from>
    <xdr:to>
      <xdr:col>69</xdr:col>
      <xdr:colOff>142875</xdr:colOff>
      <xdr:row>54</xdr:row>
      <xdr:rowOff>122936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133113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57912</xdr:rowOff>
    </xdr:from>
    <xdr:to>
      <xdr:col>65</xdr:col>
      <xdr:colOff>53975</xdr:colOff>
      <xdr:row>54</xdr:row>
      <xdr:rowOff>159512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169689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令和４年度は、経常収支比率が減少したため、補助費等の比率も減少しているが、決算額は横ばいであった。</a:t>
          </a: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また、各団体への補助金の見直しを進め、補助費の総額を圧縮するよう努める。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39</xdr:row>
      <xdr:rowOff>14986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5918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39</xdr:row>
      <xdr:rowOff>14986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6558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5735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573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135636</xdr:rowOff>
    </xdr:from>
    <xdr:to>
      <xdr:col>78</xdr:col>
      <xdr:colOff>120650</xdr:colOff>
      <xdr:row>39</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50563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過去から地方債発行を抑制してきたことにより、類似団体と比較してもかなり低い数値で推移している。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また、下水道事業や一部事務組合の繰出金を含めた公債費に準ずる費用の人口１人当たりの決算額についても類似団体を下回っている。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これからも、将来世代が負担すべき費用は考慮しつつ、新発債をできる限り抑制し、なるべく将来世代の負担を軽減するように努める。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78994</xdr:rowOff>
    </xdr:from>
    <xdr:to>
      <xdr:col>24</xdr:col>
      <xdr:colOff>25400</xdr:colOff>
      <xdr:row>73</xdr:row>
      <xdr:rowOff>88138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594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83566</xdr:rowOff>
    </xdr:from>
    <xdr:to>
      <xdr:col>19</xdr:col>
      <xdr:colOff>187325</xdr:colOff>
      <xdr:row>73</xdr:row>
      <xdr:rowOff>88138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5994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83566</xdr:rowOff>
    </xdr:from>
    <xdr:to>
      <xdr:col>15</xdr:col>
      <xdr:colOff>98425</xdr:colOff>
      <xdr:row>73</xdr:row>
      <xdr:rowOff>83566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599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83566</xdr:rowOff>
    </xdr:from>
    <xdr:to>
      <xdr:col>11</xdr:col>
      <xdr:colOff>9525</xdr:colOff>
      <xdr:row>73</xdr:row>
      <xdr:rowOff>83566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599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28194</xdr:rowOff>
    </xdr:from>
    <xdr:to>
      <xdr:col>24</xdr:col>
      <xdr:colOff>76200</xdr:colOff>
      <xdr:row>73</xdr:row>
      <xdr:rowOff>129794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108221</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37338</xdr:rowOff>
    </xdr:from>
    <xdr:to>
      <xdr:col>20</xdr:col>
      <xdr:colOff>38100</xdr:colOff>
      <xdr:row>73</xdr:row>
      <xdr:rowOff>138938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149115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32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32766</xdr:rowOff>
    </xdr:from>
    <xdr:to>
      <xdr:col>15</xdr:col>
      <xdr:colOff>149225</xdr:colOff>
      <xdr:row>73</xdr:row>
      <xdr:rowOff>134366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144543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32766</xdr:rowOff>
    </xdr:from>
    <xdr:to>
      <xdr:col>11</xdr:col>
      <xdr:colOff>60325</xdr:colOff>
      <xdr:row>73</xdr:row>
      <xdr:rowOff>134366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144543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32766</xdr:rowOff>
    </xdr:from>
    <xdr:to>
      <xdr:col>6</xdr:col>
      <xdr:colOff>171450</xdr:colOff>
      <xdr:row>73</xdr:row>
      <xdr:rowOff>134366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144543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78</xdr:row>
      <xdr:rowOff>20320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2143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78</xdr:row>
      <xdr:rowOff>20320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168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77</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1686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1914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58437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50817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64988</xdr:rowOff>
    </xdr:from>
    <xdr:to>
      <xdr:col>29</xdr:col>
      <xdr:colOff>127000</xdr:colOff>
      <xdr:row>17</xdr:row>
      <xdr:rowOff>76207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27263"/>
          <a:ext cx="647700" cy="1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76207</xdr:rowOff>
    </xdr:from>
    <xdr:to>
      <xdr:col>26</xdr:col>
      <xdr:colOff>50800</xdr:colOff>
      <xdr:row>17</xdr:row>
      <xdr:rowOff>91449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8482"/>
          <a:ext cx="698500" cy="1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91449</xdr:rowOff>
    </xdr:from>
    <xdr:to>
      <xdr:col>22</xdr:col>
      <xdr:colOff>114300</xdr:colOff>
      <xdr:row>17</xdr:row>
      <xdr:rowOff>94034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53724"/>
          <a:ext cx="698500" cy="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86096</xdr:rowOff>
    </xdr:from>
    <xdr:to>
      <xdr:col>18</xdr:col>
      <xdr:colOff>177800</xdr:colOff>
      <xdr:row>17</xdr:row>
      <xdr:rowOff>94034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48371"/>
          <a:ext cx="698500" cy="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14188</xdr:rowOff>
    </xdr:from>
    <xdr:to>
      <xdr:col>29</xdr:col>
      <xdr:colOff>177800</xdr:colOff>
      <xdr:row>17</xdr:row>
      <xdr:rowOff>115788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7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30715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25407</xdr:rowOff>
    </xdr:from>
    <xdr:to>
      <xdr:col>26</xdr:col>
      <xdr:colOff>101600</xdr:colOff>
      <xdr:row>17</xdr:row>
      <xdr:rowOff>127007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137184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5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40649</xdr:rowOff>
    </xdr:from>
    <xdr:to>
      <xdr:col>22</xdr:col>
      <xdr:colOff>165100</xdr:colOff>
      <xdr:row>17</xdr:row>
      <xdr:rowOff>142249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152426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43234</xdr:rowOff>
    </xdr:from>
    <xdr:to>
      <xdr:col>19</xdr:col>
      <xdr:colOff>38100</xdr:colOff>
      <xdr:row>17</xdr:row>
      <xdr:rowOff>144834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155011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35296</xdr:rowOff>
    </xdr:from>
    <xdr:to>
      <xdr:col>15</xdr:col>
      <xdr:colOff>101600</xdr:colOff>
      <xdr:row>17</xdr:row>
      <xdr:rowOff>136896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147073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277527</xdr:rowOff>
    </xdr:from>
    <xdr:to>
      <xdr:col>29</xdr:col>
      <xdr:colOff>127000</xdr:colOff>
      <xdr:row>37</xdr:row>
      <xdr:rowOff>282185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402227"/>
          <a:ext cx="6477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277527</xdr:rowOff>
    </xdr:from>
    <xdr:to>
      <xdr:col>26</xdr:col>
      <xdr:colOff>50800</xdr:colOff>
      <xdr:row>37</xdr:row>
      <xdr:rowOff>298850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402227"/>
          <a:ext cx="698500" cy="2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298850</xdr:rowOff>
    </xdr:from>
    <xdr:to>
      <xdr:col>22</xdr:col>
      <xdr:colOff>114300</xdr:colOff>
      <xdr:row>37</xdr:row>
      <xdr:rowOff>305074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423550"/>
          <a:ext cx="698500" cy="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305074</xdr:rowOff>
    </xdr:from>
    <xdr:to>
      <xdr:col>18</xdr:col>
      <xdr:colOff>177800</xdr:colOff>
      <xdr:row>37</xdr:row>
      <xdr:rowOff>308297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29774"/>
          <a:ext cx="698500" cy="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231385</xdr:rowOff>
    </xdr:from>
    <xdr:to>
      <xdr:col>29</xdr:col>
      <xdr:colOff>177800</xdr:colOff>
      <xdr:row>37</xdr:row>
      <xdr:rowOff>332985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5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139962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6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226727</xdr:rowOff>
    </xdr:from>
    <xdr:to>
      <xdr:col>26</xdr:col>
      <xdr:colOff>101600</xdr:colOff>
      <xdr:row>37</xdr:row>
      <xdr:rowOff>328327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5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313104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437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248050</xdr:rowOff>
    </xdr:from>
    <xdr:to>
      <xdr:col>22</xdr:col>
      <xdr:colOff>165100</xdr:colOff>
      <xdr:row>38</xdr:row>
      <xdr:rowOff>6750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37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334427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4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254274</xdr:rowOff>
    </xdr:from>
    <xdr:to>
      <xdr:col>19</xdr:col>
      <xdr:colOff>38100</xdr:colOff>
      <xdr:row>38</xdr:row>
      <xdr:rowOff>12974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37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340651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257497</xdr:rowOff>
    </xdr:from>
    <xdr:to>
      <xdr:col>15</xdr:col>
      <xdr:colOff>101600</xdr:colOff>
      <xdr:row>38</xdr:row>
      <xdr:rowOff>16197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382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6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111725</xdr:rowOff>
    </xdr:from>
    <xdr:to>
      <xdr:col>24</xdr:col>
      <xdr:colOff>63500</xdr:colOff>
      <xdr:row>36</xdr:row>
      <xdr:rowOff>133093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3925"/>
          <a:ext cx="838200" cy="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133093</xdr:rowOff>
    </xdr:from>
    <xdr:to>
      <xdr:col>19</xdr:col>
      <xdr:colOff>177800</xdr:colOff>
      <xdr:row>36</xdr:row>
      <xdr:rowOff>146636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5293"/>
          <a:ext cx="889000" cy="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146636</xdr:rowOff>
    </xdr:from>
    <xdr:to>
      <xdr:col>15</xdr:col>
      <xdr:colOff>50800</xdr:colOff>
      <xdr:row>37</xdr:row>
      <xdr:rowOff>5068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8836"/>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5068</xdr:rowOff>
    </xdr:from>
    <xdr:to>
      <xdr:col>10</xdr:col>
      <xdr:colOff>114300</xdr:colOff>
      <xdr:row>37</xdr:row>
      <xdr:rowOff>18346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8718"/>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60925</xdr:rowOff>
    </xdr:from>
    <xdr:to>
      <xdr:col>24</xdr:col>
      <xdr:colOff>114300</xdr:colOff>
      <xdr:row>36</xdr:row>
      <xdr:rowOff>162525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83802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82293</xdr:rowOff>
    </xdr:from>
    <xdr:to>
      <xdr:col>20</xdr:col>
      <xdr:colOff>38100</xdr:colOff>
      <xdr:row>37</xdr:row>
      <xdr:rowOff>12443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28970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95836</xdr:rowOff>
    </xdr:from>
    <xdr:to>
      <xdr:col>15</xdr:col>
      <xdr:colOff>101600</xdr:colOff>
      <xdr:row>37</xdr:row>
      <xdr:rowOff>25986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42513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125718</xdr:rowOff>
    </xdr:from>
    <xdr:to>
      <xdr:col>10</xdr:col>
      <xdr:colOff>165100</xdr:colOff>
      <xdr:row>37</xdr:row>
      <xdr:rowOff>55868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72395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138996</xdr:rowOff>
    </xdr:from>
    <xdr:to>
      <xdr:col>6</xdr:col>
      <xdr:colOff>38100</xdr:colOff>
      <xdr:row>37</xdr:row>
      <xdr:rowOff>69146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85673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163022</xdr:rowOff>
    </xdr:from>
    <xdr:to>
      <xdr:col>24</xdr:col>
      <xdr:colOff>63500</xdr:colOff>
      <xdr:row>57</xdr:row>
      <xdr:rowOff>44310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4222"/>
          <a:ext cx="8382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44310</xdr:rowOff>
    </xdr:from>
    <xdr:to>
      <xdr:col>19</xdr:col>
      <xdr:colOff>177800</xdr:colOff>
      <xdr:row>57</xdr:row>
      <xdr:rowOff>87579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6960"/>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37747</xdr:rowOff>
    </xdr:from>
    <xdr:to>
      <xdr:col>15</xdr:col>
      <xdr:colOff>50800</xdr:colOff>
      <xdr:row>57</xdr:row>
      <xdr:rowOff>87579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0397"/>
          <a:ext cx="889000" cy="4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37747</xdr:rowOff>
    </xdr:from>
    <xdr:to>
      <xdr:col>10</xdr:col>
      <xdr:colOff>114300</xdr:colOff>
      <xdr:row>57</xdr:row>
      <xdr:rowOff>52381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0397"/>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112222</xdr:rowOff>
    </xdr:from>
    <xdr:to>
      <xdr:col>24</xdr:col>
      <xdr:colOff>114300</xdr:colOff>
      <xdr:row>57</xdr:row>
      <xdr:rowOff>42372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135099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164960</xdr:rowOff>
    </xdr:from>
    <xdr:to>
      <xdr:col>20</xdr:col>
      <xdr:colOff>38100</xdr:colOff>
      <xdr:row>57</xdr:row>
      <xdr:rowOff>95110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111637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36779</xdr:rowOff>
    </xdr:from>
    <xdr:to>
      <xdr:col>15</xdr:col>
      <xdr:colOff>101600</xdr:colOff>
      <xdr:row>57</xdr:row>
      <xdr:rowOff>138379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154906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158397</xdr:rowOff>
    </xdr:from>
    <xdr:to>
      <xdr:col>10</xdr:col>
      <xdr:colOff>165100</xdr:colOff>
      <xdr:row>57</xdr:row>
      <xdr:rowOff>88547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105074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1581</xdr:rowOff>
    </xdr:from>
    <xdr:to>
      <xdr:col>6</xdr:col>
      <xdr:colOff>38100</xdr:colOff>
      <xdr:row>57</xdr:row>
      <xdr:rowOff>103181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119708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105524</xdr:rowOff>
    </xdr:from>
    <xdr:to>
      <xdr:col>24</xdr:col>
      <xdr:colOff>63500</xdr:colOff>
      <xdr:row>78</xdr:row>
      <xdr:rowOff>131674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78624"/>
          <a:ext cx="838200" cy="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105524</xdr:rowOff>
    </xdr:from>
    <xdr:to>
      <xdr:col>19</xdr:col>
      <xdr:colOff>177800</xdr:colOff>
      <xdr:row>78</xdr:row>
      <xdr:rowOff>132156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8624"/>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106032</xdr:rowOff>
    </xdr:from>
    <xdr:to>
      <xdr:col>15</xdr:col>
      <xdr:colOff>50800</xdr:colOff>
      <xdr:row>78</xdr:row>
      <xdr:rowOff>132156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9132"/>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106032</xdr:rowOff>
    </xdr:from>
    <xdr:to>
      <xdr:col>10</xdr:col>
      <xdr:colOff>114300</xdr:colOff>
      <xdr:row>78</xdr:row>
      <xdr:rowOff>140881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9132"/>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80874</xdr:rowOff>
    </xdr:from>
    <xdr:to>
      <xdr:col>24</xdr:col>
      <xdr:colOff>114300</xdr:colOff>
      <xdr:row>79</xdr:row>
      <xdr:rowOff>11024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54724</xdr:rowOff>
    </xdr:from>
    <xdr:to>
      <xdr:col>20</xdr:col>
      <xdr:colOff>38100</xdr:colOff>
      <xdr:row>78</xdr:row>
      <xdr:rowOff>156324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147451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81356</xdr:rowOff>
    </xdr:from>
    <xdr:to>
      <xdr:col>15</xdr:col>
      <xdr:colOff>101600</xdr:colOff>
      <xdr:row>79</xdr:row>
      <xdr:rowOff>11506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55232</xdr:rowOff>
    </xdr:from>
    <xdr:to>
      <xdr:col>10</xdr:col>
      <xdr:colOff>165100</xdr:colOff>
      <xdr:row>78</xdr:row>
      <xdr:rowOff>156832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147959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90081</xdr:rowOff>
    </xdr:from>
    <xdr:to>
      <xdr:col>6</xdr:col>
      <xdr:colOff>38100</xdr:colOff>
      <xdr:row>79</xdr:row>
      <xdr:rowOff>20231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11358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72078</xdr:rowOff>
    </xdr:from>
    <xdr:to>
      <xdr:col>24</xdr:col>
      <xdr:colOff>63500</xdr:colOff>
      <xdr:row>95</xdr:row>
      <xdr:rowOff>90768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88378"/>
          <a:ext cx="8382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72078</xdr:rowOff>
    </xdr:from>
    <xdr:to>
      <xdr:col>19</xdr:col>
      <xdr:colOff>177800</xdr:colOff>
      <xdr:row>95</xdr:row>
      <xdr:rowOff>155397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88378"/>
          <a:ext cx="889000" cy="2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155397</xdr:rowOff>
    </xdr:from>
    <xdr:to>
      <xdr:col>15</xdr:col>
      <xdr:colOff>50800</xdr:colOff>
      <xdr:row>96</xdr:row>
      <xdr:rowOff>69225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43147"/>
          <a:ext cx="889000" cy="8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69225</xdr:rowOff>
    </xdr:from>
    <xdr:to>
      <xdr:col>10</xdr:col>
      <xdr:colOff>114300</xdr:colOff>
      <xdr:row>96</xdr:row>
      <xdr:rowOff>129501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8425"/>
          <a:ext cx="889000" cy="6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39968</xdr:rowOff>
    </xdr:from>
    <xdr:to>
      <xdr:col>24</xdr:col>
      <xdr:colOff>114300</xdr:colOff>
      <xdr:row>95</xdr:row>
      <xdr:rowOff>141568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62845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21278</xdr:rowOff>
    </xdr:from>
    <xdr:to>
      <xdr:col>20</xdr:col>
      <xdr:colOff>38100</xdr:colOff>
      <xdr:row>94</xdr:row>
      <xdr:rowOff>122878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139405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1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104597</xdr:rowOff>
    </xdr:from>
    <xdr:to>
      <xdr:col>15</xdr:col>
      <xdr:colOff>101600</xdr:colOff>
      <xdr:row>96</xdr:row>
      <xdr:rowOff>34747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51274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1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18425</xdr:rowOff>
    </xdr:from>
    <xdr:to>
      <xdr:col>10</xdr:col>
      <xdr:colOff>165100</xdr:colOff>
      <xdr:row>96</xdr:row>
      <xdr:rowOff>120025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136552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5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78701</xdr:rowOff>
    </xdr:from>
    <xdr:to>
      <xdr:col>6</xdr:col>
      <xdr:colOff>38100</xdr:colOff>
      <xdr:row>97</xdr:row>
      <xdr:rowOff>8851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25378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27726</xdr:rowOff>
    </xdr:from>
    <xdr:to>
      <xdr:col>55</xdr:col>
      <xdr:colOff>0</xdr:colOff>
      <xdr:row>38</xdr:row>
      <xdr:rowOff>31426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542826"/>
          <a:ext cx="8382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99933</xdr:rowOff>
    </xdr:from>
    <xdr:to>
      <xdr:col>50</xdr:col>
      <xdr:colOff>114300</xdr:colOff>
      <xdr:row>38</xdr:row>
      <xdr:rowOff>31426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43583"/>
          <a:ext cx="889000" cy="1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99933</xdr:rowOff>
    </xdr:from>
    <xdr:to>
      <xdr:col>45</xdr:col>
      <xdr:colOff>177800</xdr:colOff>
      <xdr:row>38</xdr:row>
      <xdr:rowOff>65837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43583"/>
          <a:ext cx="889000" cy="13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53501</xdr:rowOff>
    </xdr:from>
    <xdr:to>
      <xdr:col>41</xdr:col>
      <xdr:colOff>50800</xdr:colOff>
      <xdr:row>38</xdr:row>
      <xdr:rowOff>65837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68601"/>
          <a:ext cx="889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148376</xdr:rowOff>
    </xdr:from>
    <xdr:to>
      <xdr:col>55</xdr:col>
      <xdr:colOff>50800</xdr:colOff>
      <xdr:row>38</xdr:row>
      <xdr:rowOff>78526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171253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152076</xdr:rowOff>
    </xdr:from>
    <xdr:to>
      <xdr:col>50</xdr:col>
      <xdr:colOff>165100</xdr:colOff>
      <xdr:row>38</xdr:row>
      <xdr:rowOff>82226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98753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7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49133</xdr:rowOff>
    </xdr:from>
    <xdr:to>
      <xdr:col>46</xdr:col>
      <xdr:colOff>38100</xdr:colOff>
      <xdr:row>37</xdr:row>
      <xdr:rowOff>150733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167260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1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15037</xdr:rowOff>
    </xdr:from>
    <xdr:to>
      <xdr:col>41</xdr:col>
      <xdr:colOff>101600</xdr:colOff>
      <xdr:row>38</xdr:row>
      <xdr:rowOff>116637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133164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0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2701</xdr:rowOff>
    </xdr:from>
    <xdr:to>
      <xdr:col>36</xdr:col>
      <xdr:colOff>165100</xdr:colOff>
      <xdr:row>38</xdr:row>
      <xdr:rowOff>104301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120827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9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137243</xdr:rowOff>
    </xdr:from>
    <xdr:to>
      <xdr:col>55</xdr:col>
      <xdr:colOff>0</xdr:colOff>
      <xdr:row>57</xdr:row>
      <xdr:rowOff>118448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8443"/>
          <a:ext cx="838200" cy="1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66588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39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118448</xdr:rowOff>
    </xdr:from>
    <xdr:to>
      <xdr:col>50</xdr:col>
      <xdr:colOff>114300</xdr:colOff>
      <xdr:row>57</xdr:row>
      <xdr:rowOff>153196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91098"/>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129867</xdr:rowOff>
    </xdr:from>
    <xdr:to>
      <xdr:col>45</xdr:col>
      <xdr:colOff>177800</xdr:colOff>
      <xdr:row>57</xdr:row>
      <xdr:rowOff>153196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02517"/>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29791</xdr:rowOff>
    </xdr:from>
    <xdr:to>
      <xdr:col>41</xdr:col>
      <xdr:colOff>50800</xdr:colOff>
      <xdr:row>57</xdr:row>
      <xdr:rowOff>129867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02441"/>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86443</xdr:rowOff>
    </xdr:from>
    <xdr:to>
      <xdr:col>55</xdr:col>
      <xdr:colOff>50800</xdr:colOff>
      <xdr:row>57</xdr:row>
      <xdr:rowOff>16593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109320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67648</xdr:rowOff>
    </xdr:from>
    <xdr:to>
      <xdr:col>50</xdr:col>
      <xdr:colOff>165100</xdr:colOff>
      <xdr:row>57</xdr:row>
      <xdr:rowOff>169248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160375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93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102396</xdr:rowOff>
    </xdr:from>
    <xdr:to>
      <xdr:col>46</xdr:col>
      <xdr:colOff>38100</xdr:colOff>
      <xdr:row>58</xdr:row>
      <xdr:rowOff>32546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49073</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6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79067</xdr:rowOff>
    </xdr:from>
    <xdr:to>
      <xdr:col>41</xdr:col>
      <xdr:colOff>101600</xdr:colOff>
      <xdr:row>58</xdr:row>
      <xdr:rowOff>9217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5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25744</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62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150441</xdr:rowOff>
    </xdr:from>
    <xdr:to>
      <xdr:col>36</xdr:col>
      <xdr:colOff>165100</xdr:colOff>
      <xdr:row>57</xdr:row>
      <xdr:rowOff>80591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97118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5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116977</xdr:rowOff>
    </xdr:from>
    <xdr:to>
      <xdr:col>55</xdr:col>
      <xdr:colOff>0</xdr:colOff>
      <xdr:row>78</xdr:row>
      <xdr:rowOff>154682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90077"/>
          <a:ext cx="8382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154682</xdr:rowOff>
    </xdr:from>
    <xdr:to>
      <xdr:col>50</xdr:col>
      <xdr:colOff>114300</xdr:colOff>
      <xdr:row>79</xdr:row>
      <xdr:rowOff>39807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27782"/>
          <a:ext cx="889000" cy="5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39807</xdr:rowOff>
    </xdr:from>
    <xdr:to>
      <xdr:col>45</xdr:col>
      <xdr:colOff>177800</xdr:colOff>
      <xdr:row>79</xdr:row>
      <xdr:rowOff>43107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84357"/>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39844</xdr:rowOff>
    </xdr:from>
    <xdr:to>
      <xdr:col>41</xdr:col>
      <xdr:colOff>50800</xdr:colOff>
      <xdr:row>79</xdr:row>
      <xdr:rowOff>43107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84394"/>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66177</xdr:rowOff>
    </xdr:from>
    <xdr:to>
      <xdr:col>55</xdr:col>
      <xdr:colOff>50800</xdr:colOff>
      <xdr:row>78</xdr:row>
      <xdr:rowOff>167777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103882</xdr:rowOff>
    </xdr:from>
    <xdr:to>
      <xdr:col>50</xdr:col>
      <xdr:colOff>165100</xdr:colOff>
      <xdr:row>79</xdr:row>
      <xdr:rowOff>34032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25159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6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160457</xdr:rowOff>
    </xdr:from>
    <xdr:to>
      <xdr:col>46</xdr:col>
      <xdr:colOff>38100</xdr:colOff>
      <xdr:row>79</xdr:row>
      <xdr:rowOff>90607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81734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2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163757</xdr:rowOff>
    </xdr:from>
    <xdr:to>
      <xdr:col>41</xdr:col>
      <xdr:colOff>101600</xdr:colOff>
      <xdr:row>79</xdr:row>
      <xdr:rowOff>93907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85034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2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160494</xdr:rowOff>
    </xdr:from>
    <xdr:to>
      <xdr:col>36</xdr:col>
      <xdr:colOff>165100</xdr:colOff>
      <xdr:row>79</xdr:row>
      <xdr:rowOff>90644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81771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158220</xdr:rowOff>
    </xdr:from>
    <xdr:to>
      <xdr:col>55</xdr:col>
      <xdr:colOff>0</xdr:colOff>
      <xdr:row>94</xdr:row>
      <xdr:rowOff>66757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760170"/>
          <a:ext cx="838200" cy="4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2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66757</xdr:rowOff>
    </xdr:from>
    <xdr:to>
      <xdr:col>50</xdr:col>
      <xdr:colOff>114300</xdr:colOff>
      <xdr:row>94</xdr:row>
      <xdr:rowOff>77338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8305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50007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33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67828</xdr:rowOff>
    </xdr:from>
    <xdr:to>
      <xdr:col>45</xdr:col>
      <xdr:colOff>177800</xdr:colOff>
      <xdr:row>94</xdr:row>
      <xdr:rowOff>77338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84128"/>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165831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5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73935</xdr:rowOff>
    </xdr:from>
    <xdr:to>
      <xdr:col>41</xdr:col>
      <xdr:colOff>50800</xdr:colOff>
      <xdr:row>94</xdr:row>
      <xdr:rowOff>67828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675885"/>
          <a:ext cx="889000" cy="50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4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107420</xdr:rowOff>
    </xdr:from>
    <xdr:to>
      <xdr:col>55</xdr:col>
      <xdr:colOff>50800</xdr:colOff>
      <xdr:row>92</xdr:row>
      <xdr:rowOff>37570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7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130297</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56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15957</xdr:rowOff>
    </xdr:from>
    <xdr:to>
      <xdr:col>50</xdr:col>
      <xdr:colOff>165100</xdr:colOff>
      <xdr:row>94</xdr:row>
      <xdr:rowOff>117557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1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134084</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90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26538</xdr:rowOff>
    </xdr:from>
    <xdr:to>
      <xdr:col>46</xdr:col>
      <xdr:colOff>38100</xdr:colOff>
      <xdr:row>94</xdr:row>
      <xdr:rowOff>128138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1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144665</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591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17028</xdr:rowOff>
    </xdr:from>
    <xdr:to>
      <xdr:col>41</xdr:col>
      <xdr:colOff>101600</xdr:colOff>
      <xdr:row>94</xdr:row>
      <xdr:rowOff>118628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1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135155</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590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23135</xdr:rowOff>
    </xdr:from>
    <xdr:to>
      <xdr:col>36</xdr:col>
      <xdr:colOff>165100</xdr:colOff>
      <xdr:row>91</xdr:row>
      <xdr:rowOff>124735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6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141262</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58239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64792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129888</xdr:rowOff>
    </xdr:from>
    <xdr:to>
      <xdr:col>85</xdr:col>
      <xdr:colOff>127000</xdr:colOff>
      <xdr:row>78</xdr:row>
      <xdr:rowOff>136034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02988"/>
          <a:ext cx="8382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129888</xdr:rowOff>
    </xdr:from>
    <xdr:to>
      <xdr:col>81</xdr:col>
      <xdr:colOff>50800</xdr:colOff>
      <xdr:row>78</xdr:row>
      <xdr:rowOff>133572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02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133572</xdr:rowOff>
    </xdr:from>
    <xdr:to>
      <xdr:col>76</xdr:col>
      <xdr:colOff>114300</xdr:colOff>
      <xdr:row>78</xdr:row>
      <xdr:rowOff>133612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0667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133538</xdr:rowOff>
    </xdr:from>
    <xdr:to>
      <xdr:col>71</xdr:col>
      <xdr:colOff>177800</xdr:colOff>
      <xdr:row>78</xdr:row>
      <xdr:rowOff>133612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506638"/>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85234</xdr:rowOff>
    </xdr:from>
    <xdr:to>
      <xdr:col>85</xdr:col>
      <xdr:colOff>177800</xdr:colOff>
      <xdr:row>79</xdr:row>
      <xdr:rowOff>15384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161</xdr:rowOff>
    </xdr:from>
    <xdr:ext cx="469744"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79088</xdr:rowOff>
    </xdr:from>
    <xdr:to>
      <xdr:col>81</xdr:col>
      <xdr:colOff>101600</xdr:colOff>
      <xdr:row>79</xdr:row>
      <xdr:rowOff>9238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365</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46428" y="135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82772</xdr:rowOff>
    </xdr:from>
    <xdr:to>
      <xdr:col>76</xdr:col>
      <xdr:colOff>165100</xdr:colOff>
      <xdr:row>79</xdr:row>
      <xdr:rowOff>12922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4049</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5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82812</xdr:rowOff>
    </xdr:from>
    <xdr:to>
      <xdr:col>72</xdr:col>
      <xdr:colOff>38100</xdr:colOff>
      <xdr:row>79</xdr:row>
      <xdr:rowOff>12962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4089</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35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82738</xdr:rowOff>
    </xdr:from>
    <xdr:to>
      <xdr:col>67</xdr:col>
      <xdr:colOff>101600</xdr:colOff>
      <xdr:row>79</xdr:row>
      <xdr:rowOff>12888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4015</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354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665</xdr:rowOff>
    </xdr:from>
    <xdr:to>
      <xdr:col>85</xdr:col>
      <xdr:colOff>127000</xdr:colOff>
      <xdr:row>98</xdr:row>
      <xdr:rowOff>42704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02765"/>
          <a:ext cx="8382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26831</xdr:rowOff>
    </xdr:from>
    <xdr:to>
      <xdr:col>81</xdr:col>
      <xdr:colOff>50800</xdr:colOff>
      <xdr:row>98</xdr:row>
      <xdr:rowOff>665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86031"/>
          <a:ext cx="889000" cy="3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26831</xdr:rowOff>
    </xdr:from>
    <xdr:to>
      <xdr:col>76</xdr:col>
      <xdr:colOff>114300</xdr:colOff>
      <xdr:row>98</xdr:row>
      <xdr:rowOff>65080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86031"/>
          <a:ext cx="889000" cy="3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65080</xdr:rowOff>
    </xdr:from>
    <xdr:to>
      <xdr:col>71</xdr:col>
      <xdr:colOff>177800</xdr:colOff>
      <xdr:row>98</xdr:row>
      <xdr:rowOff>70258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67180"/>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163354</xdr:rowOff>
    </xdr:from>
    <xdr:to>
      <xdr:col>85</xdr:col>
      <xdr:colOff>177800</xdr:colOff>
      <xdr:row>98</xdr:row>
      <xdr:rowOff>93504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78281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121315</xdr:rowOff>
    </xdr:from>
    <xdr:to>
      <xdr:col>81</xdr:col>
      <xdr:colOff>101600</xdr:colOff>
      <xdr:row>98</xdr:row>
      <xdr:rowOff>51465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42592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147481</xdr:rowOff>
    </xdr:from>
    <xdr:to>
      <xdr:col>76</xdr:col>
      <xdr:colOff>165100</xdr:colOff>
      <xdr:row>96</xdr:row>
      <xdr:rowOff>77631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94158</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21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14280</xdr:rowOff>
    </xdr:from>
    <xdr:to>
      <xdr:col>72</xdr:col>
      <xdr:colOff>38100</xdr:colOff>
      <xdr:row>98</xdr:row>
      <xdr:rowOff>115880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107007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0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19458</xdr:rowOff>
    </xdr:from>
    <xdr:to>
      <xdr:col>67</xdr:col>
      <xdr:colOff>101600</xdr:colOff>
      <xdr:row>98</xdr:row>
      <xdr:rowOff>121058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112185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110256</xdr:rowOff>
    </xdr:from>
    <xdr:to>
      <xdr:col>116</xdr:col>
      <xdr:colOff>63500</xdr:colOff>
      <xdr:row>58</xdr:row>
      <xdr:rowOff>110554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4356"/>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110554</xdr:rowOff>
    </xdr:from>
    <xdr:to>
      <xdr:col>111</xdr:col>
      <xdr:colOff>177800</xdr:colOff>
      <xdr:row>58</xdr:row>
      <xdr:rowOff>111079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4654"/>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111079</xdr:rowOff>
    </xdr:from>
    <xdr:to>
      <xdr:col>107</xdr:col>
      <xdr:colOff>50800</xdr:colOff>
      <xdr:row>58</xdr:row>
      <xdr:rowOff>111262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5517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99992</xdr:rowOff>
    </xdr:from>
    <xdr:to>
      <xdr:col>102</xdr:col>
      <xdr:colOff>114300</xdr:colOff>
      <xdr:row>58</xdr:row>
      <xdr:rowOff>111262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44092"/>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59456</xdr:rowOff>
    </xdr:from>
    <xdr:to>
      <xdr:col>116</xdr:col>
      <xdr:colOff>114300</xdr:colOff>
      <xdr:row>58</xdr:row>
      <xdr:rowOff>161056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145833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1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59754</xdr:rowOff>
    </xdr:from>
    <xdr:to>
      <xdr:col>112</xdr:col>
      <xdr:colOff>38100</xdr:colOff>
      <xdr:row>58</xdr:row>
      <xdr:rowOff>161354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152481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60279</xdr:rowOff>
    </xdr:from>
    <xdr:to>
      <xdr:col>107</xdr:col>
      <xdr:colOff>101600</xdr:colOff>
      <xdr:row>58</xdr:row>
      <xdr:rowOff>161879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153006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9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60462</xdr:rowOff>
    </xdr:from>
    <xdr:to>
      <xdr:col>102</xdr:col>
      <xdr:colOff>165100</xdr:colOff>
      <xdr:row>58</xdr:row>
      <xdr:rowOff>162062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153189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49192</xdr:rowOff>
    </xdr:from>
    <xdr:to>
      <xdr:col>98</xdr:col>
      <xdr:colOff>38100</xdr:colOff>
      <xdr:row>58</xdr:row>
      <xdr:rowOff>150792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141919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9942</xdr:rowOff>
    </xdr:from>
    <xdr:to>
      <xdr:col>116</xdr:col>
      <xdr:colOff>63500</xdr:colOff>
      <xdr:row>77</xdr:row>
      <xdr:rowOff>13015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211592"/>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9942</xdr:rowOff>
    </xdr:from>
    <xdr:to>
      <xdr:col>111</xdr:col>
      <xdr:colOff>177800</xdr:colOff>
      <xdr:row>77</xdr:row>
      <xdr:rowOff>33136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11592"/>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33136</xdr:rowOff>
    </xdr:from>
    <xdr:to>
      <xdr:col>107</xdr:col>
      <xdr:colOff>50800</xdr:colOff>
      <xdr:row>77</xdr:row>
      <xdr:rowOff>34393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3478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21130</xdr:rowOff>
    </xdr:from>
    <xdr:to>
      <xdr:col>102</xdr:col>
      <xdr:colOff>114300</xdr:colOff>
      <xdr:row>77</xdr:row>
      <xdr:rowOff>34393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222780"/>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133665</xdr:rowOff>
    </xdr:from>
    <xdr:to>
      <xdr:col>116</xdr:col>
      <xdr:colOff>114300</xdr:colOff>
      <xdr:row>77</xdr:row>
      <xdr:rowOff>63815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112092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130592</xdr:rowOff>
    </xdr:from>
    <xdr:to>
      <xdr:col>112</xdr:col>
      <xdr:colOff>38100</xdr:colOff>
      <xdr:row>77</xdr:row>
      <xdr:rowOff>60742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51869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153786</xdr:rowOff>
    </xdr:from>
    <xdr:to>
      <xdr:col>107</xdr:col>
      <xdr:colOff>101600</xdr:colOff>
      <xdr:row>77</xdr:row>
      <xdr:rowOff>83936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75063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155043</xdr:rowOff>
    </xdr:from>
    <xdr:to>
      <xdr:col>102</xdr:col>
      <xdr:colOff>165100</xdr:colOff>
      <xdr:row>77</xdr:row>
      <xdr:rowOff>85193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76320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141780</xdr:rowOff>
    </xdr:from>
    <xdr:to>
      <xdr:col>98</xdr:col>
      <xdr:colOff>38100</xdr:colOff>
      <xdr:row>77</xdr:row>
      <xdr:rowOff>71930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類似団体と比較すると、人件費、物件費、扶助費、補助費等及び普通建設事業費（うち更新整備）が高い数値となっている。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人口規模に比して公共施設の保有量が多いため、これにかかる維持管理費が増加していることが要因のひとつとなっている。今後は、さらなる行財政改革を進め、施設の維持管理費を削減するほか、インソースの流れを重視し、委託費総額の圧縮に努め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新型コロナウイルス対応事業である子育て世帯臨時特別給付金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していたため、大きく減少となった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類似団体と比べて高くなっているのは、一部事務組合への負担金によるところが大きい。小規模自治体としては、事務の共同運営は不可欠だが、一部事務組合の負担金が過大とならないように、今後も注視し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普通建設事業費（うち更新整備）：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中央公民館等大規模改修工事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大きく増加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した。今後も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飛島聖苑の大規模改修工事を予定しているため、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類似団体を上回る見込みである。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4,657
4,292
22.43
6,828,414
6,433,317
379,497
4,771,035
110,296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85122</xdr:rowOff>
    </xdr:from>
    <xdr:to>
      <xdr:col>24</xdr:col>
      <xdr:colOff>63500</xdr:colOff>
      <xdr:row>36</xdr:row>
      <xdr:rowOff>101810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57322"/>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101810</xdr:rowOff>
    </xdr:from>
    <xdr:to>
      <xdr:col>19</xdr:col>
      <xdr:colOff>177800</xdr:colOff>
      <xdr:row>36</xdr:row>
      <xdr:rowOff>128098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74010"/>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103467</xdr:rowOff>
    </xdr:from>
    <xdr:to>
      <xdr:col>15</xdr:col>
      <xdr:colOff>50800</xdr:colOff>
      <xdr:row>36</xdr:row>
      <xdr:rowOff>128098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75667"/>
          <a:ext cx="889000" cy="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100638</xdr:rowOff>
    </xdr:from>
    <xdr:to>
      <xdr:col>10</xdr:col>
      <xdr:colOff>114300</xdr:colOff>
      <xdr:row>36</xdr:row>
      <xdr:rowOff>103467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272838"/>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39152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34322</xdr:rowOff>
    </xdr:from>
    <xdr:to>
      <xdr:col>24</xdr:col>
      <xdr:colOff>114300</xdr:colOff>
      <xdr:row>36</xdr:row>
      <xdr:rowOff>135922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57199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5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51010</xdr:rowOff>
    </xdr:from>
    <xdr:to>
      <xdr:col>20</xdr:col>
      <xdr:colOff>38100</xdr:colOff>
      <xdr:row>36</xdr:row>
      <xdr:rowOff>152610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169137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9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77298</xdr:rowOff>
    </xdr:from>
    <xdr:to>
      <xdr:col>15</xdr:col>
      <xdr:colOff>101600</xdr:colOff>
      <xdr:row>37</xdr:row>
      <xdr:rowOff>7448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23975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52667</xdr:rowOff>
    </xdr:from>
    <xdr:to>
      <xdr:col>10</xdr:col>
      <xdr:colOff>165100</xdr:colOff>
      <xdr:row>36</xdr:row>
      <xdr:rowOff>154267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170794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49838</xdr:rowOff>
    </xdr:from>
    <xdr:to>
      <xdr:col>6</xdr:col>
      <xdr:colOff>38100</xdr:colOff>
      <xdr:row>36</xdr:row>
      <xdr:rowOff>151438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167965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557</xdr:rowOff>
    </xdr:from>
    <xdr:to>
      <xdr:col>24</xdr:col>
      <xdr:colOff>63500</xdr:colOff>
      <xdr:row>58</xdr:row>
      <xdr:rowOff>6592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44657"/>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169414</xdr:rowOff>
    </xdr:from>
    <xdr:to>
      <xdr:col>19</xdr:col>
      <xdr:colOff>177800</xdr:colOff>
      <xdr:row>58</xdr:row>
      <xdr:rowOff>6592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599164"/>
          <a:ext cx="889000" cy="3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169414</xdr:rowOff>
    </xdr:from>
    <xdr:to>
      <xdr:col>15</xdr:col>
      <xdr:colOff>50800</xdr:colOff>
      <xdr:row>57</xdr:row>
      <xdr:rowOff>116592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599164"/>
          <a:ext cx="889000" cy="29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79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116592</xdr:rowOff>
    </xdr:from>
    <xdr:to>
      <xdr:col>10</xdr:col>
      <xdr:colOff>114300</xdr:colOff>
      <xdr:row>58</xdr:row>
      <xdr:rowOff>7382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889242"/>
          <a:ext cx="889000" cy="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121207</xdr:rowOff>
    </xdr:from>
    <xdr:to>
      <xdr:col>24</xdr:col>
      <xdr:colOff>114300</xdr:colOff>
      <xdr:row>58</xdr:row>
      <xdr:rowOff>51357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36134</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0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127242</xdr:rowOff>
    </xdr:from>
    <xdr:to>
      <xdr:col>20</xdr:col>
      <xdr:colOff>38100</xdr:colOff>
      <xdr:row>58</xdr:row>
      <xdr:rowOff>57392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48519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99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118614</xdr:rowOff>
    </xdr:from>
    <xdr:to>
      <xdr:col>15</xdr:col>
      <xdr:colOff>101600</xdr:colOff>
      <xdr:row>56</xdr:row>
      <xdr:rowOff>48764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5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65291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32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65792</xdr:rowOff>
    </xdr:from>
    <xdr:to>
      <xdr:col>10</xdr:col>
      <xdr:colOff>165100</xdr:colOff>
      <xdr:row>57</xdr:row>
      <xdr:rowOff>167392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12469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6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128032</xdr:rowOff>
    </xdr:from>
    <xdr:to>
      <xdr:col>6</xdr:col>
      <xdr:colOff>38100</xdr:colOff>
      <xdr:row>58</xdr:row>
      <xdr:rowOff>58182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49309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9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1548</xdr:rowOff>
    </xdr:from>
    <xdr:to>
      <xdr:col>24</xdr:col>
      <xdr:colOff>63500</xdr:colOff>
      <xdr:row>74</xdr:row>
      <xdr:rowOff>134602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345948"/>
          <a:ext cx="838200" cy="4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1548</xdr:rowOff>
    </xdr:from>
    <xdr:to>
      <xdr:col>19</xdr:col>
      <xdr:colOff>177800</xdr:colOff>
      <xdr:row>74</xdr:row>
      <xdr:rowOff>124914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345948"/>
          <a:ext cx="889000" cy="46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124914</xdr:rowOff>
    </xdr:from>
    <xdr:to>
      <xdr:col>15</xdr:col>
      <xdr:colOff>50800</xdr:colOff>
      <xdr:row>75</xdr:row>
      <xdr:rowOff>82358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12214"/>
          <a:ext cx="889000" cy="1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29290</xdr:rowOff>
    </xdr:from>
    <xdr:to>
      <xdr:col>10</xdr:col>
      <xdr:colOff>114300</xdr:colOff>
      <xdr:row>75</xdr:row>
      <xdr:rowOff>82358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888040"/>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125868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83802</xdr:rowOff>
    </xdr:from>
    <xdr:to>
      <xdr:col>24</xdr:col>
      <xdr:colOff>114300</xdr:colOff>
      <xdr:row>75</xdr:row>
      <xdr:rowOff>13952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106679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2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122198</xdr:rowOff>
    </xdr:from>
    <xdr:to>
      <xdr:col>20</xdr:col>
      <xdr:colOff>38100</xdr:colOff>
      <xdr:row>72</xdr:row>
      <xdr:rowOff>52348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68875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07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74114</xdr:rowOff>
    </xdr:from>
    <xdr:to>
      <xdr:col>15</xdr:col>
      <xdr:colOff>101600</xdr:colOff>
      <xdr:row>75</xdr:row>
      <xdr:rowOff>4264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20791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3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31558</xdr:rowOff>
    </xdr:from>
    <xdr:to>
      <xdr:col>10</xdr:col>
      <xdr:colOff>165100</xdr:colOff>
      <xdr:row>75</xdr:row>
      <xdr:rowOff>133158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149685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6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149940</xdr:rowOff>
    </xdr:from>
    <xdr:to>
      <xdr:col>6</xdr:col>
      <xdr:colOff>38100</xdr:colOff>
      <xdr:row>75</xdr:row>
      <xdr:rowOff>80090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96617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1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53025</xdr:rowOff>
    </xdr:from>
    <xdr:to>
      <xdr:col>24</xdr:col>
      <xdr:colOff>63500</xdr:colOff>
      <xdr:row>95</xdr:row>
      <xdr:rowOff>149617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40775"/>
          <a:ext cx="838200" cy="9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95135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82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149617</xdr:rowOff>
    </xdr:from>
    <xdr:to>
      <xdr:col>19</xdr:col>
      <xdr:colOff>177800</xdr:colOff>
      <xdr:row>96</xdr:row>
      <xdr:rowOff>41435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37367"/>
          <a:ext cx="889000" cy="6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41836</xdr:rowOff>
    </xdr:from>
    <xdr:to>
      <xdr:col>15</xdr:col>
      <xdr:colOff>50800</xdr:colOff>
      <xdr:row>96</xdr:row>
      <xdr:rowOff>41435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29586"/>
          <a:ext cx="889000" cy="1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41836</xdr:rowOff>
    </xdr:from>
    <xdr:to>
      <xdr:col>10</xdr:col>
      <xdr:colOff>114300</xdr:colOff>
      <xdr:row>96</xdr:row>
      <xdr:rowOff>74394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29586"/>
          <a:ext cx="889000" cy="20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100931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139785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2225</xdr:rowOff>
    </xdr:from>
    <xdr:to>
      <xdr:col>24</xdr:col>
      <xdr:colOff>114300</xdr:colOff>
      <xdr:row>95</xdr:row>
      <xdr:rowOff>103825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25102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98817</xdr:rowOff>
    </xdr:from>
    <xdr:to>
      <xdr:col>20</xdr:col>
      <xdr:colOff>38100</xdr:colOff>
      <xdr:row>96</xdr:row>
      <xdr:rowOff>28967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20094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7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162085</xdr:rowOff>
    </xdr:from>
    <xdr:to>
      <xdr:col>15</xdr:col>
      <xdr:colOff>101600</xdr:colOff>
      <xdr:row>96</xdr:row>
      <xdr:rowOff>92235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83362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162486</xdr:rowOff>
    </xdr:from>
    <xdr:to>
      <xdr:col>10</xdr:col>
      <xdr:colOff>165100</xdr:colOff>
      <xdr:row>95</xdr:row>
      <xdr:rowOff>92636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109163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0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23594</xdr:rowOff>
    </xdr:from>
    <xdr:to>
      <xdr:col>6</xdr:col>
      <xdr:colOff>38100</xdr:colOff>
      <xdr:row>96</xdr:row>
      <xdr:rowOff>125194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141721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29972</xdr:rowOff>
    </xdr:from>
    <xdr:to>
      <xdr:col>55</xdr:col>
      <xdr:colOff>0</xdr:colOff>
      <xdr:row>37</xdr:row>
      <xdr:rowOff>34087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7362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34180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49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34087</xdr:rowOff>
    </xdr:from>
    <xdr:to>
      <xdr:col>50</xdr:col>
      <xdr:colOff>114300</xdr:colOff>
      <xdr:row>37</xdr:row>
      <xdr:rowOff>44755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7773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24960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1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44755</xdr:rowOff>
    </xdr:from>
    <xdr:to>
      <xdr:col>45</xdr:col>
      <xdr:colOff>177800</xdr:colOff>
      <xdr:row>37</xdr:row>
      <xdr:rowOff>86969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88405"/>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76073</xdr:rowOff>
    </xdr:from>
    <xdr:to>
      <xdr:col>41</xdr:col>
      <xdr:colOff>50800</xdr:colOff>
      <xdr:row>37</xdr:row>
      <xdr:rowOff>86969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1972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150622</xdr:rowOff>
    </xdr:from>
    <xdr:to>
      <xdr:col>55</xdr:col>
      <xdr:colOff>50800</xdr:colOff>
      <xdr:row>37</xdr:row>
      <xdr:rowOff>80772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2049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154737</xdr:rowOff>
    </xdr:from>
    <xdr:to>
      <xdr:col>50</xdr:col>
      <xdr:colOff>165100</xdr:colOff>
      <xdr:row>37</xdr:row>
      <xdr:rowOff>84887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101414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165405</xdr:rowOff>
    </xdr:from>
    <xdr:to>
      <xdr:col>46</xdr:col>
      <xdr:colOff>38100</xdr:colOff>
      <xdr:row>37</xdr:row>
      <xdr:rowOff>95555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112082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36169</xdr:rowOff>
    </xdr:from>
    <xdr:to>
      <xdr:col>41</xdr:col>
      <xdr:colOff>101600</xdr:colOff>
      <xdr:row>37</xdr:row>
      <xdr:rowOff>137769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154296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1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25273</xdr:rowOff>
    </xdr:from>
    <xdr:to>
      <xdr:col>36</xdr:col>
      <xdr:colOff>165100</xdr:colOff>
      <xdr:row>37</xdr:row>
      <xdr:rowOff>126873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143400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83809</xdr:rowOff>
    </xdr:from>
    <xdr:to>
      <xdr:col>55</xdr:col>
      <xdr:colOff>0</xdr:colOff>
      <xdr:row>58</xdr:row>
      <xdr:rowOff>86342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27909"/>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86342</xdr:rowOff>
    </xdr:from>
    <xdr:to>
      <xdr:col>50</xdr:col>
      <xdr:colOff>114300</xdr:colOff>
      <xdr:row>58</xdr:row>
      <xdr:rowOff>89860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0442"/>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86768</xdr:rowOff>
    </xdr:from>
    <xdr:to>
      <xdr:col>45</xdr:col>
      <xdr:colOff>177800</xdr:colOff>
      <xdr:row>58</xdr:row>
      <xdr:rowOff>89860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30868"/>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86768</xdr:rowOff>
    </xdr:from>
    <xdr:to>
      <xdr:col>41</xdr:col>
      <xdr:colOff>50800</xdr:colOff>
      <xdr:row>58</xdr:row>
      <xdr:rowOff>86896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3086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33009</xdr:rowOff>
    </xdr:from>
    <xdr:to>
      <xdr:col>55</xdr:col>
      <xdr:colOff>50800</xdr:colOff>
      <xdr:row>58</xdr:row>
      <xdr:rowOff>134609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139013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35542</xdr:rowOff>
    </xdr:from>
    <xdr:to>
      <xdr:col>50</xdr:col>
      <xdr:colOff>165100</xdr:colOff>
      <xdr:row>58</xdr:row>
      <xdr:rowOff>137142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128269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39060</xdr:rowOff>
    </xdr:from>
    <xdr:to>
      <xdr:col>46</xdr:col>
      <xdr:colOff>38100</xdr:colOff>
      <xdr:row>58</xdr:row>
      <xdr:rowOff>140660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131787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7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35968</xdr:rowOff>
    </xdr:from>
    <xdr:to>
      <xdr:col>41</xdr:col>
      <xdr:colOff>101600</xdr:colOff>
      <xdr:row>58</xdr:row>
      <xdr:rowOff>137568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128695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7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36096</xdr:rowOff>
    </xdr:from>
    <xdr:to>
      <xdr:col>36</xdr:col>
      <xdr:colOff>165100</xdr:colOff>
      <xdr:row>58</xdr:row>
      <xdr:rowOff>137696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128823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1007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9009</xdr:rowOff>
    </xdr:from>
    <xdr:to>
      <xdr:col>55</xdr:col>
      <xdr:colOff>0</xdr:colOff>
      <xdr:row>79</xdr:row>
      <xdr:rowOff>12976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3559"/>
          <a:ext cx="8382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3291</xdr:rowOff>
    </xdr:from>
    <xdr:to>
      <xdr:col>50</xdr:col>
      <xdr:colOff>114300</xdr:colOff>
      <xdr:row>79</xdr:row>
      <xdr:rowOff>12976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7841"/>
          <a:ext cx="8890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3291</xdr:rowOff>
    </xdr:from>
    <xdr:to>
      <xdr:col>45</xdr:col>
      <xdr:colOff>177800</xdr:colOff>
      <xdr:row>79</xdr:row>
      <xdr:rowOff>11517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7841"/>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11517</xdr:rowOff>
    </xdr:from>
    <xdr:to>
      <xdr:col>41</xdr:col>
      <xdr:colOff>50800</xdr:colOff>
      <xdr:row>79</xdr:row>
      <xdr:rowOff>17334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56067"/>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129659</xdr:rowOff>
    </xdr:from>
    <xdr:to>
      <xdr:col>55</xdr:col>
      <xdr:colOff>50800</xdr:colOff>
      <xdr:row>79</xdr:row>
      <xdr:rowOff>59809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44586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133626</xdr:rowOff>
    </xdr:from>
    <xdr:to>
      <xdr:col>50</xdr:col>
      <xdr:colOff>165100</xdr:colOff>
      <xdr:row>79</xdr:row>
      <xdr:rowOff>63776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54903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123941</xdr:rowOff>
    </xdr:from>
    <xdr:to>
      <xdr:col>46</xdr:col>
      <xdr:colOff>38100</xdr:colOff>
      <xdr:row>79</xdr:row>
      <xdr:rowOff>54091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45218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132167</xdr:rowOff>
    </xdr:from>
    <xdr:to>
      <xdr:col>41</xdr:col>
      <xdr:colOff>101600</xdr:colOff>
      <xdr:row>79</xdr:row>
      <xdr:rowOff>62317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53444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137984</xdr:rowOff>
    </xdr:from>
    <xdr:to>
      <xdr:col>36</xdr:col>
      <xdr:colOff>165100</xdr:colOff>
      <xdr:row>79</xdr:row>
      <xdr:rowOff>68134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59261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0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57152</xdr:rowOff>
    </xdr:from>
    <xdr:to>
      <xdr:col>55</xdr:col>
      <xdr:colOff>0</xdr:colOff>
      <xdr:row>98</xdr:row>
      <xdr:rowOff>121721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59252"/>
          <a:ext cx="838200" cy="6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56158</xdr:rowOff>
    </xdr:from>
    <xdr:to>
      <xdr:col>50</xdr:col>
      <xdr:colOff>114300</xdr:colOff>
      <xdr:row>98</xdr:row>
      <xdr:rowOff>57152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58258"/>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56158</xdr:rowOff>
    </xdr:from>
    <xdr:to>
      <xdr:col>45</xdr:col>
      <xdr:colOff>177800</xdr:colOff>
      <xdr:row>98</xdr:row>
      <xdr:rowOff>115915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58258"/>
          <a:ext cx="889000" cy="5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71793</xdr:rowOff>
    </xdr:from>
    <xdr:to>
      <xdr:col>41</xdr:col>
      <xdr:colOff>50800</xdr:colOff>
      <xdr:row>98</xdr:row>
      <xdr:rowOff>115915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73893"/>
          <a:ext cx="889000" cy="4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129748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122007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8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70921</xdr:rowOff>
    </xdr:from>
    <xdr:to>
      <xdr:col>55</xdr:col>
      <xdr:colOff>50800</xdr:colOff>
      <xdr:row>99</xdr:row>
      <xdr:rowOff>1071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157298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6352</xdr:rowOff>
    </xdr:from>
    <xdr:to>
      <xdr:col>50</xdr:col>
      <xdr:colOff>165100</xdr:colOff>
      <xdr:row>98</xdr:row>
      <xdr:rowOff>107952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99079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0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5358</xdr:rowOff>
    </xdr:from>
    <xdr:to>
      <xdr:col>46</xdr:col>
      <xdr:colOff>38100</xdr:colOff>
      <xdr:row>98</xdr:row>
      <xdr:rowOff>106958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98085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65115</xdr:rowOff>
    </xdr:from>
    <xdr:to>
      <xdr:col>41</xdr:col>
      <xdr:colOff>101600</xdr:colOff>
      <xdr:row>98</xdr:row>
      <xdr:rowOff>166715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157842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20993</xdr:rowOff>
    </xdr:from>
    <xdr:to>
      <xdr:col>36</xdr:col>
      <xdr:colOff>165100</xdr:colOff>
      <xdr:row>98</xdr:row>
      <xdr:rowOff>122593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113720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1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139643</xdr:rowOff>
    </xdr:from>
    <xdr:to>
      <xdr:col>85</xdr:col>
      <xdr:colOff>127000</xdr:colOff>
      <xdr:row>36</xdr:row>
      <xdr:rowOff>58379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40393"/>
          <a:ext cx="838200" cy="9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58379</xdr:rowOff>
    </xdr:from>
    <xdr:to>
      <xdr:col>81</xdr:col>
      <xdr:colOff>50800</xdr:colOff>
      <xdr:row>37</xdr:row>
      <xdr:rowOff>53186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30579"/>
          <a:ext cx="889000" cy="16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99398</xdr:rowOff>
    </xdr:from>
    <xdr:to>
      <xdr:col>76</xdr:col>
      <xdr:colOff>114300</xdr:colOff>
      <xdr:row>37</xdr:row>
      <xdr:rowOff>53186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71598"/>
          <a:ext cx="889000" cy="1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37200</xdr:rowOff>
    </xdr:from>
    <xdr:to>
      <xdr:col>71</xdr:col>
      <xdr:colOff>177800</xdr:colOff>
      <xdr:row>36</xdr:row>
      <xdr:rowOff>99398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09400"/>
          <a:ext cx="889000" cy="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88843</xdr:rowOff>
    </xdr:from>
    <xdr:to>
      <xdr:col>85</xdr:col>
      <xdr:colOff>177800</xdr:colOff>
      <xdr:row>36</xdr:row>
      <xdr:rowOff>18993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111720</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4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7579</xdr:rowOff>
    </xdr:from>
    <xdr:to>
      <xdr:col>81</xdr:col>
      <xdr:colOff>101600</xdr:colOff>
      <xdr:row>36</xdr:row>
      <xdr:rowOff>109179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125706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5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2386</xdr:rowOff>
    </xdr:from>
    <xdr:to>
      <xdr:col>76</xdr:col>
      <xdr:colOff>165100</xdr:colOff>
      <xdr:row>37</xdr:row>
      <xdr:rowOff>103986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120513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2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48598</xdr:rowOff>
    </xdr:from>
    <xdr:to>
      <xdr:col>72</xdr:col>
      <xdr:colOff>38100</xdr:colOff>
      <xdr:row>36</xdr:row>
      <xdr:rowOff>150198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166725</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9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157850</xdr:rowOff>
    </xdr:from>
    <xdr:to>
      <xdr:col>67</xdr:col>
      <xdr:colOff>101600</xdr:colOff>
      <xdr:row>36</xdr:row>
      <xdr:rowOff>88000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104527</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3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130750</xdr:rowOff>
    </xdr:from>
    <xdr:to>
      <xdr:col>85</xdr:col>
      <xdr:colOff>127000</xdr:colOff>
      <xdr:row>56</xdr:row>
      <xdr:rowOff>52653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703250"/>
          <a:ext cx="838200" cy="9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52653</xdr:rowOff>
    </xdr:from>
    <xdr:to>
      <xdr:col>81</xdr:col>
      <xdr:colOff>50800</xdr:colOff>
      <xdr:row>56</xdr:row>
      <xdr:rowOff>151584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53853"/>
          <a:ext cx="889000" cy="9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120555</xdr:rowOff>
    </xdr:from>
    <xdr:to>
      <xdr:col>76</xdr:col>
      <xdr:colOff>114300</xdr:colOff>
      <xdr:row>56</xdr:row>
      <xdr:rowOff>151584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21755"/>
          <a:ext cx="889000" cy="3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27287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3611</xdr:rowOff>
    </xdr:from>
    <xdr:to>
      <xdr:col>71</xdr:col>
      <xdr:colOff>177800</xdr:colOff>
      <xdr:row>56</xdr:row>
      <xdr:rowOff>120555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261911"/>
          <a:ext cx="889000" cy="45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79950</xdr:rowOff>
    </xdr:from>
    <xdr:to>
      <xdr:col>85</xdr:col>
      <xdr:colOff>177800</xdr:colOff>
      <xdr:row>51</xdr:row>
      <xdr:rowOff>10100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6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166327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56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1853</xdr:rowOff>
    </xdr:from>
    <xdr:to>
      <xdr:col>81</xdr:col>
      <xdr:colOff>101600</xdr:colOff>
      <xdr:row>56</xdr:row>
      <xdr:rowOff>103453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119980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3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100784</xdr:rowOff>
    </xdr:from>
    <xdr:to>
      <xdr:col>76</xdr:col>
      <xdr:colOff>165100</xdr:colOff>
      <xdr:row>57</xdr:row>
      <xdr:rowOff>30934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22061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79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69755</xdr:rowOff>
    </xdr:from>
    <xdr:to>
      <xdr:col>72</xdr:col>
      <xdr:colOff>38100</xdr:colOff>
      <xdr:row>56</xdr:row>
      <xdr:rowOff>171355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16432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44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124261</xdr:rowOff>
    </xdr:from>
    <xdr:to>
      <xdr:col>67</xdr:col>
      <xdr:colOff>101600</xdr:colOff>
      <xdr:row>54</xdr:row>
      <xdr:rowOff>54411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70938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58239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64746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129888</xdr:rowOff>
    </xdr:from>
    <xdr:to>
      <xdr:col>85</xdr:col>
      <xdr:colOff>127000</xdr:colOff>
      <xdr:row>98</xdr:row>
      <xdr:rowOff>136034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31988"/>
          <a:ext cx="8382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129888</xdr:rowOff>
    </xdr:from>
    <xdr:to>
      <xdr:col>81</xdr:col>
      <xdr:colOff>50800</xdr:colOff>
      <xdr:row>98</xdr:row>
      <xdr:rowOff>133572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31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133572</xdr:rowOff>
    </xdr:from>
    <xdr:to>
      <xdr:col>76</xdr:col>
      <xdr:colOff>114300</xdr:colOff>
      <xdr:row>98</xdr:row>
      <xdr:rowOff>133612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35672"/>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133538</xdr:rowOff>
    </xdr:from>
    <xdr:to>
      <xdr:col>71</xdr:col>
      <xdr:colOff>177800</xdr:colOff>
      <xdr:row>98</xdr:row>
      <xdr:rowOff>133612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35638"/>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115975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85234</xdr:rowOff>
    </xdr:from>
    <xdr:to>
      <xdr:col>85</xdr:col>
      <xdr:colOff>177800</xdr:colOff>
      <xdr:row>99</xdr:row>
      <xdr:rowOff>15384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161</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79088</xdr:rowOff>
    </xdr:from>
    <xdr:to>
      <xdr:col>81</xdr:col>
      <xdr:colOff>101600</xdr:colOff>
      <xdr:row>99</xdr:row>
      <xdr:rowOff>9238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365</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69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82772</xdr:rowOff>
    </xdr:from>
    <xdr:to>
      <xdr:col>76</xdr:col>
      <xdr:colOff>165100</xdr:colOff>
      <xdr:row>99</xdr:row>
      <xdr:rowOff>12922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4049</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697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82812</xdr:rowOff>
    </xdr:from>
    <xdr:to>
      <xdr:col>72</xdr:col>
      <xdr:colOff>38100</xdr:colOff>
      <xdr:row>99</xdr:row>
      <xdr:rowOff>12962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4089</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697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82738</xdr:rowOff>
    </xdr:from>
    <xdr:to>
      <xdr:col>67</xdr:col>
      <xdr:colOff>101600</xdr:colOff>
      <xdr:row>99</xdr:row>
      <xdr:rowOff>12888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4015</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79428" y="169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類似団体と比較すると、議会費、民生費、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労働費、消防費及び教育費が高い数値となっている。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議会費：これまで大きな増減はないものの、主に物件費が類似団体と比べて高いため、類似団体に比して高い水準で推移している。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第一保育所大規模改修工事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今後は横ばい又は微増で推移していく見込みである。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衛生費：すこやかセンター（温水プール等）の光熱水費の高騰により増加した。今後も飛島聖苑の大規模改修工事が予定されているため、類似団体平均を上回る見込みである。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労働費：シルバー人材センターへの補助金であり、人件費の高騰により年々増加傾向にある。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消防費：梅之郷地区津波一時避難所建設工事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（繰越事業）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により増加した。避難所整備は一通り完了したため、今後は平準化していく見込みである。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教育費：中央公民館大規模改修工事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により大きく増加した。令和５年度から飛島学園の給食費無償化が始まるので、今後も類似団体平均を上回る見込みである。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％である９億円の維持を目標としている。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実質収支額は、多少の変動があるものの、毎年度継続して黒字を確保している。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年度から概ね横ばいで推移している。本村においては、繰上償還金がなく、財政調整基金残高の変動もないため、実質単年度収支は、単年度収支と同値となる。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年度からほぼ同水準で推移している。いずれの会計も赤字額はなく、健全な財政運営を維持できている。今後も、特別会計を含めた全体的な財政運営に努めていく。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6828414</v>
      </c>
      <c r="BO4" s="485"/>
      <c r="BP4" s="485"/>
      <c r="BQ4" s="485"/>
      <c r="BR4" s="485"/>
      <c r="BS4" s="485"/>
      <c r="BT4" s="485"/>
      <c r="BU4" s="486"/>
      <c r="BV4" s="484">
        <v>6462671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v>
      </c>
      <c r="CU4" s="625"/>
      <c r="CV4" s="625"/>
      <c r="CW4" s="625"/>
      <c r="CX4" s="625"/>
      <c r="CY4" s="625"/>
      <c r="CZ4" s="625"/>
      <c r="DA4" s="626"/>
      <c r="DB4" s="624">
        <v>8.3000000000000007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6433317</v>
      </c>
      <c r="BO5" s="456"/>
      <c r="BP5" s="456"/>
      <c r="BQ5" s="456"/>
      <c r="BR5" s="456"/>
      <c r="BS5" s="456"/>
      <c r="BT5" s="456"/>
      <c r="BU5" s="457"/>
      <c r="BV5" s="455">
        <v>5814476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68.7</v>
      </c>
      <c r="CU5" s="453"/>
      <c r="CV5" s="453"/>
      <c r="CW5" s="453"/>
      <c r="CX5" s="453"/>
      <c r="CY5" s="453"/>
      <c r="CZ5" s="453"/>
      <c r="DA5" s="454"/>
      <c r="DB5" s="452">
        <v>73.599999999999994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395097</v>
      </c>
      <c r="BO6" s="456"/>
      <c r="BP6" s="456"/>
      <c r="BQ6" s="456"/>
      <c r="BR6" s="456"/>
      <c r="BS6" s="456"/>
      <c r="BT6" s="456"/>
      <c r="BU6" s="457"/>
      <c r="BV6" s="455">
        <v>648195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68.7</v>
      </c>
      <c r="CU6" s="599"/>
      <c r="CV6" s="599"/>
      <c r="CW6" s="599"/>
      <c r="CX6" s="599"/>
      <c r="CY6" s="599"/>
      <c r="CZ6" s="599"/>
      <c r="DA6" s="600"/>
      <c r="DB6" s="598">
        <v>73.599999999999994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15600</v>
      </c>
      <c r="BO7" s="456"/>
      <c r="BP7" s="456"/>
      <c r="BQ7" s="456"/>
      <c r="BR7" s="456"/>
      <c r="BS7" s="456"/>
      <c r="BT7" s="456"/>
      <c r="BU7" s="457"/>
      <c r="BV7" s="455">
        <v>278433</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4771035</v>
      </c>
      <c r="CU7" s="456"/>
      <c r="CV7" s="456"/>
      <c r="CW7" s="456"/>
      <c r="CX7" s="456"/>
      <c r="CY7" s="456"/>
      <c r="CZ7" s="456"/>
      <c r="DA7" s="457"/>
      <c r="DB7" s="455">
        <v>4433179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379497</v>
      </c>
      <c r="BO8" s="456"/>
      <c r="BP8" s="456"/>
      <c r="BQ8" s="456"/>
      <c r="BR8" s="456"/>
      <c r="BS8" s="456"/>
      <c r="BT8" s="456"/>
      <c r="BU8" s="457"/>
      <c r="BV8" s="455">
        <v>369762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2.02</v>
      </c>
      <c r="CU8" s="559"/>
      <c r="CV8" s="559"/>
      <c r="CW8" s="559"/>
      <c r="CX8" s="559"/>
      <c r="CY8" s="559"/>
      <c r="CZ8" s="559"/>
      <c r="DA8" s="560"/>
      <c r="DB8" s="558">
        <v>2.1</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4575</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9735</v>
      </c>
      <c r="BO9" s="456"/>
      <c r="BP9" s="456"/>
      <c r="BQ9" s="456"/>
      <c r="BR9" s="456"/>
      <c r="BS9" s="456"/>
      <c r="BT9" s="456"/>
      <c r="BU9" s="457"/>
      <c r="BV9" s="455">
        <v>-21015</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0.1</v>
      </c>
      <c r="CU9" s="453"/>
      <c r="CV9" s="453"/>
      <c r="CW9" s="453"/>
      <c r="CX9" s="453"/>
      <c r="CY9" s="453"/>
      <c r="CZ9" s="453"/>
      <c r="DA9" s="454"/>
      <c r="DB9" s="452">
        <v>0.4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4397</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187675</v>
      </c>
      <c r="BO10" s="456"/>
      <c r="BP10" s="456"/>
      <c r="BQ10" s="456"/>
      <c r="BR10" s="456"/>
      <c r="BS10" s="456"/>
      <c r="BT10" s="456"/>
      <c r="BU10" s="457"/>
      <c r="BV10" s="455">
        <v>272146</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4657</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96</v>
      </c>
      <c r="AV12" s="514"/>
      <c r="AW12" s="514"/>
      <c r="AX12" s="514"/>
      <c r="AY12" s="469" t="s">
        <v>137</v>
      </c>
      <c r="AZ12" s="470"/>
      <c r="BA12" s="470"/>
      <c r="BB12" s="470"/>
      <c r="BC12" s="470"/>
      <c r="BD12" s="470"/>
      <c r="BE12" s="470"/>
      <c r="BF12" s="470"/>
      <c r="BG12" s="470"/>
      <c r="BH12" s="470"/>
      <c r="BI12" s="470"/>
      <c r="BJ12" s="470"/>
      <c r="BK12" s="470"/>
      <c r="BL12" s="470"/>
      <c r="BM12" s="471"/>
      <c r="BN12" s="455">
        <v>187675</v>
      </c>
      <c r="BO12" s="456"/>
      <c r="BP12" s="456"/>
      <c r="BQ12" s="456"/>
      <c r="BR12" s="456"/>
      <c r="BS12" s="456"/>
      <c r="BT12" s="456"/>
      <c r="BU12" s="457"/>
      <c r="BV12" s="455">
        <v>272146</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4292</v>
      </c>
      <c r="S13" s="543"/>
      <c r="T13" s="543"/>
      <c r="U13" s="543"/>
      <c r="V13" s="544"/>
      <c r="W13" s="545" t="s">
        <v>141</v>
      </c>
      <c r="X13" s="441"/>
      <c r="Y13" s="441"/>
      <c r="Z13" s="441"/>
      <c r="AA13" s="441"/>
      <c r="AB13" s="442"/>
      <c r="AC13" s="408">
        <v>232</v>
      </c>
      <c r="AD13" s="409"/>
      <c r="AE13" s="409"/>
      <c r="AF13" s="409"/>
      <c r="AG13" s="410"/>
      <c r="AH13" s="408">
        <v>279</v>
      </c>
      <c r="AI13" s="409"/>
      <c r="AJ13" s="409"/>
      <c r="AK13" s="409"/>
      <c r="AL13" s="468"/>
      <c r="AM13" s="512" t="s">
        <v>142</v>
      </c>
      <c r="AN13" s="412"/>
      <c r="AO13" s="412"/>
      <c r="AP13" s="412"/>
      <c r="AQ13" s="412"/>
      <c r="AR13" s="412"/>
      <c r="AS13" s="412"/>
      <c r="AT13" s="413"/>
      <c r="AU13" s="513" t="s">
        <v>104</v>
      </c>
      <c r="AV13" s="514"/>
      <c r="AW13" s="514"/>
      <c r="AX13" s="514"/>
      <c r="AY13" s="469" t="s">
        <v>143</v>
      </c>
      <c r="AZ13" s="470"/>
      <c r="BA13" s="470"/>
      <c r="BB13" s="470"/>
      <c r="BC13" s="470"/>
      <c r="BD13" s="470"/>
      <c r="BE13" s="470"/>
      <c r="BF13" s="470"/>
      <c r="BG13" s="470"/>
      <c r="BH13" s="470"/>
      <c r="BI13" s="470"/>
      <c r="BJ13" s="470"/>
      <c r="BK13" s="470"/>
      <c r="BL13" s="470"/>
      <c r="BM13" s="471"/>
      <c r="BN13" s="455">
        <v>9735</v>
      </c>
      <c r="BO13" s="456"/>
      <c r="BP13" s="456"/>
      <c r="BQ13" s="456"/>
      <c r="BR13" s="456"/>
      <c r="BS13" s="456"/>
      <c r="BT13" s="456"/>
      <c r="BU13" s="457"/>
      <c r="BV13" s="455">
        <v>-21015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-0.8</v>
      </c>
      <c r="CU13" s="453"/>
      <c r="CV13" s="453"/>
      <c r="CW13" s="453"/>
      <c r="CX13" s="453"/>
      <c r="CY13" s="453"/>
      <c r="CZ13" s="453"/>
      <c r="DA13" s="454"/>
      <c r="DB13" s="452">
        <v>-0.9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4706</v>
      </c>
      <c r="S14" s="543"/>
      <c r="T14" s="543"/>
      <c r="U14" s="543"/>
      <c r="V14" s="544"/>
      <c r="W14" s="546"/>
      <c r="X14" s="444"/>
      <c r="Y14" s="444"/>
      <c r="Z14" s="444"/>
      <c r="AA14" s="444"/>
      <c r="AB14" s="445"/>
      <c r="AC14" s="535">
        <v>9.6999999999999993</v>
      </c>
      <c r="AD14" s="536"/>
      <c r="AE14" s="536"/>
      <c r="AF14" s="536"/>
      <c r="AG14" s="537"/>
      <c r="AH14" s="535">
        <v>11.7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139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4368</v>
      </c>
      <c r="S15" s="543"/>
      <c r="T15" s="543"/>
      <c r="U15" s="543"/>
      <c r="V15" s="544"/>
      <c r="W15" s="545" t="s">
        <v>147</v>
      </c>
      <c r="X15" s="441"/>
      <c r="Y15" s="441"/>
      <c r="Z15" s="441"/>
      <c r="AA15" s="441"/>
      <c r="AB15" s="442"/>
      <c r="AC15" s="408">
        <v>721</v>
      </c>
      <c r="AD15" s="409"/>
      <c r="AE15" s="409"/>
      <c r="AF15" s="409"/>
      <c r="AG15" s="410"/>
      <c r="AH15" s="408">
        <v>700</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3648336</v>
      </c>
      <c r="BO15" s="485"/>
      <c r="BP15" s="485"/>
      <c r="BQ15" s="485"/>
      <c r="BR15" s="485"/>
      <c r="BS15" s="485"/>
      <c r="BT15" s="485"/>
      <c r="BU15" s="486"/>
      <c r="BV15" s="484">
        <v>3405132</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30.1</v>
      </c>
      <c r="AD16" s="536"/>
      <c r="AE16" s="536"/>
      <c r="AF16" s="536"/>
      <c r="AG16" s="537"/>
      <c r="AH16" s="535">
        <v>29.3</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1816643</v>
      </c>
      <c r="BO16" s="456"/>
      <c r="BP16" s="456"/>
      <c r="BQ16" s="456"/>
      <c r="BR16" s="456"/>
      <c r="BS16" s="456"/>
      <c r="BT16" s="456"/>
      <c r="BU16" s="457"/>
      <c r="BV16" s="455">
        <v>1821080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1443</v>
      </c>
      <c r="AD17" s="409"/>
      <c r="AE17" s="409"/>
      <c r="AF17" s="409"/>
      <c r="AG17" s="410"/>
      <c r="AH17" s="408">
        <v>1408</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4771035</v>
      </c>
      <c r="BO17" s="456"/>
      <c r="BP17" s="456"/>
      <c r="BQ17" s="456"/>
      <c r="BR17" s="456"/>
      <c r="BS17" s="456"/>
      <c r="BT17" s="456"/>
      <c r="BU17" s="457"/>
      <c r="BV17" s="455">
        <v>4433179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22.43</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3407007</v>
      </c>
      <c r="BO18" s="456"/>
      <c r="BP18" s="456"/>
      <c r="BQ18" s="456"/>
      <c r="BR18" s="456"/>
      <c r="BS18" s="456"/>
      <c r="BT18" s="456"/>
      <c r="BU18" s="457"/>
      <c r="BV18" s="455">
        <v>3340424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204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5856521</v>
      </c>
      <c r="BO19" s="456"/>
      <c r="BP19" s="456"/>
      <c r="BQ19" s="456"/>
      <c r="BR19" s="456"/>
      <c r="BS19" s="456"/>
      <c r="BT19" s="456"/>
      <c r="BU19" s="457"/>
      <c r="BV19" s="455">
        <v>5366359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1506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110296</v>
      </c>
      <c r="BO22" s="485"/>
      <c r="BP22" s="485"/>
      <c r="BQ22" s="485"/>
      <c r="BR22" s="485"/>
      <c r="BS22" s="485"/>
      <c r="BT22" s="485"/>
      <c r="BU22" s="486"/>
      <c r="BV22" s="484">
        <v>117648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t="s">
        <v>171</v>
      </c>
      <c r="BO23" s="456"/>
      <c r="BP23" s="456"/>
      <c r="BQ23" s="456"/>
      <c r="BR23" s="456"/>
      <c r="BS23" s="456"/>
      <c r="BT23" s="456"/>
      <c r="BU23" s="457"/>
      <c r="BV23" s="455" t="s">
        <v>139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8400</v>
      </c>
      <c r="R24" s="409"/>
      <c r="S24" s="409"/>
      <c r="T24" s="409"/>
      <c r="U24" s="409"/>
      <c r="V24" s="410"/>
      <c r="W24" s="498"/>
      <c r="X24" s="435"/>
      <c r="Y24" s="436"/>
      <c r="Z24" s="411" t="s">
        <v>173</v>
      </c>
      <c r="AA24" s="412"/>
      <c r="AB24" s="412"/>
      <c r="AC24" s="412"/>
      <c r="AD24" s="412"/>
      <c r="AE24" s="412"/>
      <c r="AF24" s="412"/>
      <c r="AG24" s="413"/>
      <c r="AH24" s="408">
        <v>103</v>
      </c>
      <c r="AI24" s="409"/>
      <c r="AJ24" s="409"/>
      <c r="AK24" s="409"/>
      <c r="AL24" s="410"/>
      <c r="AM24" s="408">
        <v>299833</v>
      </c>
      <c r="AN24" s="409"/>
      <c r="AO24" s="409"/>
      <c r="AP24" s="409"/>
      <c r="AQ24" s="409"/>
      <c r="AR24" s="410"/>
      <c r="AS24" s="408">
        <v>2911</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110296</v>
      </c>
      <c r="BO24" s="456"/>
      <c r="BP24" s="456"/>
      <c r="BQ24" s="456"/>
      <c r="BR24" s="456"/>
      <c r="BS24" s="456"/>
      <c r="BT24" s="456"/>
      <c r="BU24" s="457"/>
      <c r="BV24" s="455">
        <v>117648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7050</v>
      </c>
      <c r="R25" s="409"/>
      <c r="S25" s="409"/>
      <c r="T25" s="409"/>
      <c r="U25" s="409"/>
      <c r="V25" s="410"/>
      <c r="W25" s="498"/>
      <c r="X25" s="435"/>
      <c r="Y25" s="436"/>
      <c r="Z25" s="411" t="s">
        <v>176</v>
      </c>
      <c r="AA25" s="412"/>
      <c r="AB25" s="412"/>
      <c r="AC25" s="412"/>
      <c r="AD25" s="412"/>
      <c r="AE25" s="412"/>
      <c r="AF25" s="412"/>
      <c r="AG25" s="413"/>
      <c r="AH25" s="408" t="s">
        <v>171</v>
      </c>
      <c r="AI25" s="409"/>
      <c r="AJ25" s="409"/>
      <c r="AK25" s="409"/>
      <c r="AL25" s="410"/>
      <c r="AM25" s="408" t="s">
        <v>171</v>
      </c>
      <c r="AN25" s="409"/>
      <c r="AO25" s="409"/>
      <c r="AP25" s="409"/>
      <c r="AQ25" s="409"/>
      <c r="AR25" s="410"/>
      <c r="AS25" s="408" t="s">
        <v>171</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42332</v>
      </c>
      <c r="BO25" s="485"/>
      <c r="BP25" s="485"/>
      <c r="BQ25" s="485"/>
      <c r="BR25" s="485"/>
      <c r="BS25" s="485"/>
      <c r="BT25" s="485"/>
      <c r="BU25" s="486"/>
      <c r="BV25" s="484">
        <v>56880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6550</v>
      </c>
      <c r="R26" s="409"/>
      <c r="S26" s="409"/>
      <c r="T26" s="409"/>
      <c r="U26" s="409"/>
      <c r="V26" s="410"/>
      <c r="W26" s="498"/>
      <c r="X26" s="435"/>
      <c r="Y26" s="436"/>
      <c r="Z26" s="411" t="s">
        <v>179</v>
      </c>
      <c r="AA26" s="466"/>
      <c r="AB26" s="466"/>
      <c r="AC26" s="466"/>
      <c r="AD26" s="466"/>
      <c r="AE26" s="466"/>
      <c r="AF26" s="466"/>
      <c r="AG26" s="467"/>
      <c r="AH26" s="408" t="s">
        <v>171</v>
      </c>
      <c r="AI26" s="409"/>
      <c r="AJ26" s="409"/>
      <c r="AK26" s="409"/>
      <c r="AL26" s="410"/>
      <c r="AM26" s="408" t="s">
        <v>171</v>
      </c>
      <c r="AN26" s="409"/>
      <c r="AO26" s="409"/>
      <c r="AP26" s="409"/>
      <c r="AQ26" s="409"/>
      <c r="AR26" s="410"/>
      <c r="AS26" s="408" t="s">
        <v>171</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171</v>
      </c>
      <c r="BO26" s="456"/>
      <c r="BP26" s="456"/>
      <c r="BQ26" s="456"/>
      <c r="BR26" s="456"/>
      <c r="BS26" s="456"/>
      <c r="BT26" s="456"/>
      <c r="BU26" s="457"/>
      <c r="BV26" s="455" t="s">
        <v>171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3950</v>
      </c>
      <c r="R27" s="409"/>
      <c r="S27" s="409"/>
      <c r="T27" s="409"/>
      <c r="U27" s="409"/>
      <c r="V27" s="410"/>
      <c r="W27" s="498"/>
      <c r="X27" s="435"/>
      <c r="Y27" s="436"/>
      <c r="Z27" s="411" t="s">
        <v>182</v>
      </c>
      <c r="AA27" s="412"/>
      <c r="AB27" s="412"/>
      <c r="AC27" s="412"/>
      <c r="AD27" s="412"/>
      <c r="AE27" s="412"/>
      <c r="AF27" s="412"/>
      <c r="AG27" s="413"/>
      <c r="AH27" s="408" t="s">
        <v>171</v>
      </c>
      <c r="AI27" s="409"/>
      <c r="AJ27" s="409"/>
      <c r="AK27" s="409"/>
      <c r="AL27" s="410"/>
      <c r="AM27" s="408" t="s">
        <v>171</v>
      </c>
      <c r="AN27" s="409"/>
      <c r="AO27" s="409"/>
      <c r="AP27" s="409"/>
      <c r="AQ27" s="409"/>
      <c r="AR27" s="410"/>
      <c r="AS27" s="408" t="s">
        <v>139</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313786</v>
      </c>
      <c r="BO27" s="490"/>
      <c r="BP27" s="490"/>
      <c r="BQ27" s="490"/>
      <c r="BR27" s="490"/>
      <c r="BS27" s="490"/>
      <c r="BT27" s="490"/>
      <c r="BU27" s="491"/>
      <c r="BV27" s="489">
        <v>313540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3100</v>
      </c>
      <c r="R28" s="409"/>
      <c r="S28" s="409"/>
      <c r="T28" s="409"/>
      <c r="U28" s="409"/>
      <c r="V28" s="410"/>
      <c r="W28" s="498"/>
      <c r="X28" s="435"/>
      <c r="Y28" s="436"/>
      <c r="Z28" s="411" t="s">
        <v>185</v>
      </c>
      <c r="AA28" s="412"/>
      <c r="AB28" s="412"/>
      <c r="AC28" s="412"/>
      <c r="AD28" s="412"/>
      <c r="AE28" s="412"/>
      <c r="AF28" s="412"/>
      <c r="AG28" s="413"/>
      <c r="AH28" s="408" t="s">
        <v>139</v>
      </c>
      <c r="AI28" s="409"/>
      <c r="AJ28" s="409"/>
      <c r="AK28" s="409"/>
      <c r="AL28" s="410"/>
      <c r="AM28" s="408" t="s">
        <v>171</v>
      </c>
      <c r="AN28" s="409"/>
      <c r="AO28" s="409"/>
      <c r="AP28" s="409"/>
      <c r="AQ28" s="409"/>
      <c r="AR28" s="410"/>
      <c r="AS28" s="408" t="s">
        <v>171</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900000</v>
      </c>
      <c r="BO28" s="485"/>
      <c r="BP28" s="485"/>
      <c r="BQ28" s="485"/>
      <c r="BR28" s="485"/>
      <c r="BS28" s="485"/>
      <c r="BT28" s="485"/>
      <c r="BU28" s="486"/>
      <c r="BV28" s="484">
        <v>900000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8</v>
      </c>
      <c r="M29" s="409"/>
      <c r="N29" s="409"/>
      <c r="O29" s="409"/>
      <c r="P29" s="410"/>
      <c r="Q29" s="408">
        <v>2900</v>
      </c>
      <c r="R29" s="409"/>
      <c r="S29" s="409"/>
      <c r="T29" s="409"/>
      <c r="U29" s="409"/>
      <c r="V29" s="410"/>
      <c r="W29" s="499"/>
      <c r="X29" s="500"/>
      <c r="Y29" s="501"/>
      <c r="Z29" s="411" t="s">
        <v>188</v>
      </c>
      <c r="AA29" s="412"/>
      <c r="AB29" s="412"/>
      <c r="AC29" s="412"/>
      <c r="AD29" s="412"/>
      <c r="AE29" s="412"/>
      <c r="AF29" s="412"/>
      <c r="AG29" s="413"/>
      <c r="AH29" s="408">
        <v>103</v>
      </c>
      <c r="AI29" s="409"/>
      <c r="AJ29" s="409"/>
      <c r="AK29" s="409"/>
      <c r="AL29" s="410"/>
      <c r="AM29" s="408">
        <v>299833</v>
      </c>
      <c r="AN29" s="409"/>
      <c r="AO29" s="409"/>
      <c r="AP29" s="409"/>
      <c r="AQ29" s="409"/>
      <c r="AR29" s="410"/>
      <c r="AS29" s="408">
        <v>2911</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28429</v>
      </c>
      <c r="BO29" s="456"/>
      <c r="BP29" s="456"/>
      <c r="BQ29" s="456"/>
      <c r="BR29" s="456"/>
      <c r="BS29" s="456"/>
      <c r="BT29" s="456"/>
      <c r="BU29" s="457"/>
      <c r="BV29" s="455">
        <v>28386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6352446</v>
      </c>
      <c r="BO30" s="490"/>
      <c r="BP30" s="490"/>
      <c r="BQ30" s="490"/>
      <c r="BR30" s="490"/>
      <c r="BS30" s="490"/>
      <c r="BT30" s="490"/>
      <c r="BU30" s="491"/>
      <c r="BV30" s="489">
        <v>6577696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197</v>
      </c>
      <c r="CP33" s="407"/>
      <c r="CQ33" s="406" t="s">
        <v>202</v>
      </c>
      <c r="CR33" s="406"/>
      <c r="CS33" s="406"/>
      <c r="CT33" s="406"/>
      <c r="CU33" s="406"/>
      <c r="CV33" s="406"/>
      <c r="CW33" s="406"/>
      <c r="CX33" s="406"/>
      <c r="CY33" s="406"/>
      <c r="CZ33" s="406"/>
      <c r="DA33" s="406"/>
      <c r="DB33" s="406"/>
      <c r="DC33" s="406"/>
      <c r="DD33" s="406"/>
      <c r="DE33" s="406"/>
      <c r="DF33" s="206"/>
      <c r="DG33" s="405" t="s">
        <v>203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農業集落排水処理施設事業特別会計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海部地区水防事務組合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介護保険特別会計（サービス事業勘定）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海部南部消防組合（一般会計）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海部南部消防組合（消防指令センター特別会計）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海部地区環境事務組合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海部南部広域事務組合（一般会計）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海部南部広域事務組合（障害者総合支援特別会計）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海部地区急病診療所組合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海部南部水道企業団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愛知県後期高齢者医療広域連合（一般会計）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400" t="s">
        <v>205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6z+uy67Fmd0Jddez9OqMPDG/FMroXp02npeQ1UW0Vc2DoJ1a6uv6WDUxCv3G3BfMWw4FuCCMWXWoCPxWzrr5A==" saltValue="+mqD61ktp9IKvOOyIuB7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87" t="s">
        <v>565</v>
      </c>
      <c r="D34" s="1187"/>
      <c r="E34" s="1188"/>
      <c r="F34" s="32">
        <v>6.79</v>
      </c>
      <c r="G34" s="33">
        <v>8.5399999999999991</v>
      </c>
      <c r="H34" s="33">
        <v>8.49</v>
      </c>
      <c r="I34" s="33">
        <v>8.34</v>
      </c>
      <c r="J34" s="34">
        <v>7.95</v>
      </c>
      <c r="K34" s="22"/>
      <c r="L34" s="22"/>
      <c r="M34" s="22"/>
      <c r="N34" s="22"/>
      <c r="O34" s="22"/>
      <c r="P34" s="22"/>
    </row>
    <row r="35" spans="1:16" ht="39" customHeight="1" x14ac:dyDescent="0.2">
      <c r="A35" s="22"/>
      <c r="B35" s="35"/>
      <c r="C35" s="1181" t="s">
        <v>566</v>
      </c>
      <c r="D35" s="1182"/>
      <c r="E35" s="1183"/>
      <c r="F35" s="36">
        <v>0.34</v>
      </c>
      <c r="G35" s="37">
        <v>0.28000000000000003</v>
      </c>
      <c r="H35" s="37">
        <v>0.51</v>
      </c>
      <c r="I35" s="37">
        <v>0.23</v>
      </c>
      <c r="J35" s="38">
        <v>0.34</v>
      </c>
      <c r="K35" s="22"/>
      <c r="L35" s="22"/>
      <c r="M35" s="22"/>
      <c r="N35" s="22"/>
      <c r="O35" s="22"/>
      <c r="P35" s="22"/>
    </row>
    <row r="36" spans="1:16" ht="39" customHeight="1" x14ac:dyDescent="0.2">
      <c r="A36" s="22"/>
      <c r="B36" s="35"/>
      <c r="C36" s="1181" t="s">
        <v>567</v>
      </c>
      <c r="D36" s="1182"/>
      <c r="E36" s="1183"/>
      <c r="F36" s="36">
        <v>3.11</v>
      </c>
      <c r="G36" s="37">
        <v>3</v>
      </c>
      <c r="H36" s="37">
        <v>2.89</v>
      </c>
      <c r="I36" s="37">
        <v>0.06</v>
      </c>
      <c r="J36" s="38">
        <v>0.19</v>
      </c>
      <c r="K36" s="22"/>
      <c r="L36" s="22"/>
      <c r="M36" s="22"/>
      <c r="N36" s="22"/>
      <c r="O36" s="22"/>
      <c r="P36" s="22"/>
    </row>
    <row r="37" spans="1:16" ht="39" customHeight="1" x14ac:dyDescent="0.2">
      <c r="A37" s="22"/>
      <c r="B37" s="35"/>
      <c r="C37" s="1181" t="s">
        <v>568</v>
      </c>
      <c r="D37" s="1182"/>
      <c r="E37" s="1183"/>
      <c r="F37" s="36">
        <v>0.47</v>
      </c>
      <c r="G37" s="37">
        <v>0.19</v>
      </c>
      <c r="H37" s="37">
        <v>0.35</v>
      </c>
      <c r="I37" s="37">
        <v>0.25</v>
      </c>
      <c r="J37" s="38">
        <v>0.11</v>
      </c>
      <c r="K37" s="22"/>
      <c r="L37" s="22"/>
      <c r="M37" s="22"/>
      <c r="N37" s="22"/>
      <c r="O37" s="22"/>
      <c r="P37" s="22"/>
    </row>
    <row r="38" spans="1:16" ht="39" customHeight="1" x14ac:dyDescent="0.2">
      <c r="A38" s="22"/>
      <c r="B38" s="35"/>
      <c r="C38" s="1181" t="s">
        <v>569</v>
      </c>
      <c r="D38" s="1182"/>
      <c r="E38" s="1183"/>
      <c r="F38" s="36">
        <v>0</v>
      </c>
      <c r="G38" s="37">
        <v>0</v>
      </c>
      <c r="H38" s="37">
        <v>0</v>
      </c>
      <c r="I38" s="37">
        <v>0</v>
      </c>
      <c r="J38" s="38">
        <v>0</v>
      </c>
      <c r="K38" s="22"/>
      <c r="L38" s="22"/>
      <c r="M38" s="22"/>
      <c r="N38" s="22"/>
      <c r="O38" s="22"/>
      <c r="P38" s="22"/>
    </row>
    <row r="39" spans="1:16" ht="39" customHeight="1" x14ac:dyDescent="0.2">
      <c r="A39" s="22"/>
      <c r="B39" s="35"/>
      <c r="C39" s="1181" t="s">
        <v>570</v>
      </c>
      <c r="D39" s="1182"/>
      <c r="E39" s="1183"/>
      <c r="F39" s="36">
        <v>0</v>
      </c>
      <c r="G39" s="37">
        <v>0</v>
      </c>
      <c r="H39" s="37">
        <v>0</v>
      </c>
      <c r="I39" s="37">
        <v>0</v>
      </c>
      <c r="J39" s="38">
        <v>0</v>
      </c>
      <c r="K39" s="22"/>
      <c r="L39" s="22"/>
      <c r="M39" s="22"/>
      <c r="N39" s="22"/>
      <c r="O39" s="22"/>
      <c r="P39" s="22"/>
    </row>
    <row r="40" spans="1:16" ht="39" customHeight="1" x14ac:dyDescent="0.2">
      <c r="A40" s="22"/>
      <c r="B40" s="35"/>
      <c r="C40" s="1181" t="s">
        <v>571</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572</v>
      </c>
      <c r="D42" s="1182"/>
      <c r="E42" s="1183"/>
      <c r="F42" s="36" t="s">
        <v>517</v>
      </c>
      <c r="G42" s="37" t="s">
        <v>517</v>
      </c>
      <c r="H42" s="37" t="s">
        <v>517</v>
      </c>
      <c r="I42" s="37" t="s">
        <v>517</v>
      </c>
      <c r="J42" s="38" t="s">
        <v>517</v>
      </c>
      <c r="K42" s="22"/>
      <c r="L42" s="22"/>
      <c r="M42" s="22"/>
      <c r="N42" s="22"/>
      <c r="O42" s="22"/>
      <c r="P42" s="22"/>
    </row>
    <row r="43" spans="1:16" ht="39" customHeight="1" thickBot="1" x14ac:dyDescent="0.25">
      <c r="A43" s="22"/>
      <c r="B43" s="40"/>
      <c r="C43" s="1184" t="s">
        <v>573</v>
      </c>
      <c r="D43" s="1185"/>
      <c r="E43" s="1186"/>
      <c r="F43" s="41">
        <v>0.2</v>
      </c>
      <c r="G43" s="42" t="s">
        <v>517</v>
      </c>
      <c r="H43" s="42" t="s">
        <v>517</v>
      </c>
      <c r="I43" s="42" t="s">
        <v>517</v>
      </c>
      <c r="J43" s="43" t="s">
        <v>517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CuZhcE0qHs/8mlbH/Mz2A8H3LJhfPJkiG8WKggUN0J9o5jCILqqsWEgWjwx4vhVixLB5ajekRy4A97Wg7wuiA==" saltValue="G13eNvHoKYvSlQ2c5J1M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13</v>
      </c>
      <c r="L45" s="60">
        <v>13</v>
      </c>
      <c r="M45" s="60">
        <v>13</v>
      </c>
      <c r="N45" s="60">
        <v>20</v>
      </c>
      <c r="O45" s="61">
        <v>7</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517</v>
      </c>
      <c r="L47" s="64" t="s">
        <v>517</v>
      </c>
      <c r="M47" s="64" t="s">
        <v>517</v>
      </c>
      <c r="N47" s="64" t="s">
        <v>517</v>
      </c>
      <c r="O47" s="65" t="s">
        <v>517</v>
      </c>
      <c r="P47" s="48"/>
      <c r="Q47" s="48"/>
      <c r="R47" s="48"/>
      <c r="S47" s="48"/>
      <c r="T47" s="48"/>
      <c r="U47" s="48"/>
    </row>
    <row r="48" spans="1:21" ht="30.75" customHeight="1" x14ac:dyDescent="0.2">
      <c r="A48" s="48"/>
      <c r="B48" s="1214"/>
      <c r="C48" s="1215"/>
      <c r="D48" s="62"/>
      <c r="E48" s="1191" t="s">
        <v>14</v>
      </c>
      <c r="F48" s="1191"/>
      <c r="G48" s="1191"/>
      <c r="H48" s="1191"/>
      <c r="I48" s="1191"/>
      <c r="J48" s="1192"/>
      <c r="K48" s="63">
        <v>35</v>
      </c>
      <c r="L48" s="64">
        <v>26</v>
      </c>
      <c r="M48" s="64">
        <v>25</v>
      </c>
      <c r="N48" s="64">
        <v>27</v>
      </c>
      <c r="O48" s="65">
        <v>25</v>
      </c>
      <c r="P48" s="48"/>
      <c r="Q48" s="48"/>
      <c r="R48" s="48"/>
      <c r="S48" s="48"/>
      <c r="T48" s="48"/>
      <c r="U48" s="48"/>
    </row>
    <row r="49" spans="1:21" ht="30.75" customHeight="1" x14ac:dyDescent="0.2">
      <c r="A49" s="48"/>
      <c r="B49" s="1214"/>
      <c r="C49" s="1215"/>
      <c r="D49" s="62"/>
      <c r="E49" s="1191" t="s">
        <v>15</v>
      </c>
      <c r="F49" s="1191"/>
      <c r="G49" s="1191"/>
      <c r="H49" s="1191"/>
      <c r="I49" s="1191"/>
      <c r="J49" s="1192"/>
      <c r="K49" s="63">
        <v>0</v>
      </c>
      <c r="L49" s="64">
        <v>2</v>
      </c>
      <c r="M49" s="64">
        <v>3</v>
      </c>
      <c r="N49" s="64">
        <v>4</v>
      </c>
      <c r="O49" s="65">
        <v>7</v>
      </c>
      <c r="P49" s="48"/>
      <c r="Q49" s="48"/>
      <c r="R49" s="48"/>
      <c r="S49" s="48"/>
      <c r="T49" s="48"/>
      <c r="U49" s="48"/>
    </row>
    <row r="50" spans="1:21" ht="30.75" customHeight="1" x14ac:dyDescent="0.2">
      <c r="A50" s="48"/>
      <c r="B50" s="1214"/>
      <c r="C50" s="1215"/>
      <c r="D50" s="62"/>
      <c r="E50" s="1191" t="s">
        <v>16</v>
      </c>
      <c r="F50" s="1191"/>
      <c r="G50" s="1191"/>
      <c r="H50" s="1191"/>
      <c r="I50" s="1191"/>
      <c r="J50" s="1192"/>
      <c r="K50" s="63">
        <v>21</v>
      </c>
      <c r="L50" s="64">
        <v>21</v>
      </c>
      <c r="M50" s="64">
        <v>21</v>
      </c>
      <c r="N50" s="64">
        <v>21</v>
      </c>
      <c r="O50" s="65">
        <v>21</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517</v>
      </c>
      <c r="L51" s="64" t="s">
        <v>517</v>
      </c>
      <c r="M51" s="64" t="s">
        <v>517</v>
      </c>
      <c r="N51" s="64" t="s">
        <v>517</v>
      </c>
      <c r="O51" s="65" t="s">
        <v>517</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125</v>
      </c>
      <c r="L52" s="64">
        <v>115</v>
      </c>
      <c r="M52" s="64">
        <v>110</v>
      </c>
      <c r="N52" s="64">
        <v>103</v>
      </c>
      <c r="O52" s="65">
        <v>95</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-56</v>
      </c>
      <c r="L53" s="69">
        <v>-53</v>
      </c>
      <c r="M53" s="69">
        <v>-48</v>
      </c>
      <c r="N53" s="69">
        <v>-31</v>
      </c>
      <c r="O53" s="70">
        <v>-35</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3">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56tC8HHI/UgnkL5xA5JDbLihtGqpZvfHUZ2Hp1xg/a4GO/Cc+rIQEKnhFuo3wVj4PiSGKNgdspK08scEfOEZQ==" saltValue="M7z8+TBTKJRSWhmgQ4/Y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559</v>
      </c>
      <c r="J40" s="103" t="s">
        <v>560</v>
      </c>
      <c r="K40" s="103" t="s">
        <v>561</v>
      </c>
      <c r="L40" s="103" t="s">
        <v>562</v>
      </c>
      <c r="M40" s="104" t="s">
        <v>563</v>
      </c>
    </row>
    <row r="41" spans="2:13" ht="27.75" customHeight="1" x14ac:dyDescent="0.2">
      <c r="B41" s="1232" t="s">
        <v>32</v>
      </c>
      <c r="C41" s="1233"/>
      <c r="D41" s="105"/>
      <c r="E41" s="1234" t="s">
        <v>33</v>
      </c>
      <c r="F41" s="1234"/>
      <c r="G41" s="1234"/>
      <c r="H41" s="1235"/>
      <c r="I41" s="355">
        <v>161</v>
      </c>
      <c r="J41" s="356">
        <v>150</v>
      </c>
      <c r="K41" s="356">
        <v>137</v>
      </c>
      <c r="L41" s="356">
        <v>118</v>
      </c>
      <c r="M41" s="357">
        <v>110</v>
      </c>
    </row>
    <row r="42" spans="2:13" ht="27.75" customHeight="1" x14ac:dyDescent="0.2">
      <c r="B42" s="1222"/>
      <c r="C42" s="1223"/>
      <c r="D42" s="106"/>
      <c r="E42" s="1226" t="s">
        <v>34</v>
      </c>
      <c r="F42" s="1226"/>
      <c r="G42" s="1226"/>
      <c r="H42" s="1227"/>
      <c r="I42" s="358">
        <v>83</v>
      </c>
      <c r="J42" s="359">
        <v>68</v>
      </c>
      <c r="K42" s="359">
        <v>53</v>
      </c>
      <c r="L42" s="359">
        <v>38</v>
      </c>
      <c r="M42" s="360">
        <v>23</v>
      </c>
    </row>
    <row r="43" spans="2:13" ht="27.75" customHeight="1" x14ac:dyDescent="0.2">
      <c r="B43" s="1222"/>
      <c r="C43" s="1223"/>
      <c r="D43" s="106"/>
      <c r="E43" s="1226" t="s">
        <v>35</v>
      </c>
      <c r="F43" s="1226"/>
      <c r="G43" s="1226"/>
      <c r="H43" s="1227"/>
      <c r="I43" s="358">
        <v>158</v>
      </c>
      <c r="J43" s="359">
        <v>129</v>
      </c>
      <c r="K43" s="359">
        <v>99</v>
      </c>
      <c r="L43" s="359">
        <v>67</v>
      </c>
      <c r="M43" s="360">
        <v>30</v>
      </c>
    </row>
    <row r="44" spans="2:13" ht="27.75" customHeight="1" x14ac:dyDescent="0.2">
      <c r="B44" s="1222"/>
      <c r="C44" s="1223"/>
      <c r="D44" s="106"/>
      <c r="E44" s="1226" t="s">
        <v>36</v>
      </c>
      <c r="F44" s="1226"/>
      <c r="G44" s="1226"/>
      <c r="H44" s="1227"/>
      <c r="I44" s="358">
        <v>24</v>
      </c>
      <c r="J44" s="359">
        <v>456</v>
      </c>
      <c r="K44" s="359">
        <v>64</v>
      </c>
      <c r="L44" s="359">
        <v>77</v>
      </c>
      <c r="M44" s="360">
        <v>65</v>
      </c>
    </row>
    <row r="45" spans="2:13" ht="27.75" customHeight="1" x14ac:dyDescent="0.2">
      <c r="B45" s="1222"/>
      <c r="C45" s="1223"/>
      <c r="D45" s="106"/>
      <c r="E45" s="1226" t="s">
        <v>37</v>
      </c>
      <c r="F45" s="1226"/>
      <c r="G45" s="1226"/>
      <c r="H45" s="1227"/>
      <c r="I45" s="358">
        <v>184</v>
      </c>
      <c r="J45" s="359">
        <v>128</v>
      </c>
      <c r="K45" s="359">
        <v>382</v>
      </c>
      <c r="L45" s="359">
        <v>143</v>
      </c>
      <c r="M45" s="360">
        <v>288</v>
      </c>
    </row>
    <row r="46" spans="2:13" ht="27.75" customHeight="1" x14ac:dyDescent="0.2">
      <c r="B46" s="1222"/>
      <c r="C46" s="1223"/>
      <c r="D46" s="107"/>
      <c r="E46" s="1226" t="s">
        <v>38</v>
      </c>
      <c r="F46" s="1226"/>
      <c r="G46" s="1226"/>
      <c r="H46" s="1227"/>
      <c r="I46" s="358" t="s">
        <v>517</v>
      </c>
      <c r="J46" s="359" t="s">
        <v>517</v>
      </c>
      <c r="K46" s="359" t="s">
        <v>517</v>
      </c>
      <c r="L46" s="359" t="s">
        <v>517</v>
      </c>
      <c r="M46" s="360" t="s">
        <v>517</v>
      </c>
    </row>
    <row r="47" spans="2:13" ht="27.75" customHeight="1" x14ac:dyDescent="0.2">
      <c r="B47" s="1222"/>
      <c r="C47" s="1223"/>
      <c r="D47" s="108"/>
      <c r="E47" s="1236" t="s">
        <v>39</v>
      </c>
      <c r="F47" s="1237"/>
      <c r="G47" s="1237"/>
      <c r="H47" s="1238"/>
      <c r="I47" s="358" t="s">
        <v>517</v>
      </c>
      <c r="J47" s="359" t="s">
        <v>517</v>
      </c>
      <c r="K47" s="359" t="s">
        <v>517</v>
      </c>
      <c r="L47" s="359" t="s">
        <v>517</v>
      </c>
      <c r="M47" s="360" t="s">
        <v>517</v>
      </c>
    </row>
    <row r="48" spans="2:13" ht="27.75" customHeight="1" x14ac:dyDescent="0.2">
      <c r="B48" s="1222"/>
      <c r="C48" s="1223"/>
      <c r="D48" s="106"/>
      <c r="E48" s="1226" t="s">
        <v>40</v>
      </c>
      <c r="F48" s="1226"/>
      <c r="G48" s="1226"/>
      <c r="H48" s="1227"/>
      <c r="I48" s="358" t="s">
        <v>517</v>
      </c>
      <c r="J48" s="359" t="s">
        <v>517</v>
      </c>
      <c r="K48" s="359" t="s">
        <v>517</v>
      </c>
      <c r="L48" s="359" t="s">
        <v>517</v>
      </c>
      <c r="M48" s="360" t="s">
        <v>517</v>
      </c>
    </row>
    <row r="49" spans="2:13" ht="27.75" customHeight="1" x14ac:dyDescent="0.2">
      <c r="B49" s="1224"/>
      <c r="C49" s="1225"/>
      <c r="D49" s="106"/>
      <c r="E49" s="1226" t="s">
        <v>41</v>
      </c>
      <c r="F49" s="1226"/>
      <c r="G49" s="1226"/>
      <c r="H49" s="1227"/>
      <c r="I49" s="358" t="s">
        <v>517</v>
      </c>
      <c r="J49" s="359" t="s">
        <v>517</v>
      </c>
      <c r="K49" s="359" t="s">
        <v>517</v>
      </c>
      <c r="L49" s="359" t="s">
        <v>517</v>
      </c>
      <c r="M49" s="360" t="s">
        <v>517</v>
      </c>
    </row>
    <row r="50" spans="2:13" ht="27.75" customHeight="1" x14ac:dyDescent="0.2">
      <c r="B50" s="1220" t="s">
        <v>42</v>
      </c>
      <c r="C50" s="1221"/>
      <c r="D50" s="109"/>
      <c r="E50" s="1226" t="s">
        <v>43</v>
      </c>
      <c r="F50" s="1226"/>
      <c r="G50" s="1226"/>
      <c r="H50" s="1227"/>
      <c r="I50" s="358">
        <v>8072</v>
      </c>
      <c r="J50" s="359">
        <v>7644</v>
      </c>
      <c r="K50" s="359">
        <v>8271</v>
      </c>
      <c r="L50" s="359">
        <v>7876</v>
      </c>
      <c r="M50" s="360">
        <v>7628</v>
      </c>
    </row>
    <row r="51" spans="2:13" ht="27.75" customHeight="1" x14ac:dyDescent="0.2">
      <c r="B51" s="1222"/>
      <c r="C51" s="1223"/>
      <c r="D51" s="106"/>
      <c r="E51" s="1226" t="s">
        <v>44</v>
      </c>
      <c r="F51" s="1226"/>
      <c r="G51" s="1226"/>
      <c r="H51" s="1227"/>
      <c r="I51" s="358" t="s">
        <v>517</v>
      </c>
      <c r="J51" s="359" t="s">
        <v>517</v>
      </c>
      <c r="K51" s="359" t="s">
        <v>517</v>
      </c>
      <c r="L51" s="359" t="s">
        <v>517</v>
      </c>
      <c r="M51" s="360" t="s">
        <v>517</v>
      </c>
    </row>
    <row r="52" spans="2:13" ht="27.75" customHeight="1" x14ac:dyDescent="0.2">
      <c r="B52" s="1224"/>
      <c r="C52" s="1225"/>
      <c r="D52" s="106"/>
      <c r="E52" s="1226" t="s">
        <v>45</v>
      </c>
      <c r="F52" s="1226"/>
      <c r="G52" s="1226"/>
      <c r="H52" s="1227"/>
      <c r="I52" s="358">
        <v>768</v>
      </c>
      <c r="J52" s="359">
        <v>669</v>
      </c>
      <c r="K52" s="359">
        <v>574</v>
      </c>
      <c r="L52" s="359">
        <v>483</v>
      </c>
      <c r="M52" s="360">
        <v>391</v>
      </c>
    </row>
    <row r="53" spans="2:13" ht="27.75" customHeight="1" thickBot="1" x14ac:dyDescent="0.25">
      <c r="B53" s="1228" t="s">
        <v>46</v>
      </c>
      <c r="C53" s="1229"/>
      <c r="D53" s="110"/>
      <c r="E53" s="1230" t="s">
        <v>47</v>
      </c>
      <c r="F53" s="1230"/>
      <c r="G53" s="1230"/>
      <c r="H53" s="1231"/>
      <c r="I53" s="361">
        <v>-8230</v>
      </c>
      <c r="J53" s="362">
        <v>-7383</v>
      </c>
      <c r="K53" s="362">
        <v>-8110</v>
      </c>
      <c r="L53" s="362">
        <v>-7916</v>
      </c>
      <c r="M53" s="363">
        <v>-7503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u3wlYTTp9bgIjSA3oPL9RJZKaJtZ86UpDo2EyTVaCmZZ7kfs8+cuyjMJKZxO3S6zqxkz1J4aRbRqV8BwZylreA==" saltValue="fNOxvXvbTEEBYPdsEAUk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561</v>
      </c>
      <c r="G54" s="119" t="s">
        <v>562</v>
      </c>
      <c r="H54" s="120" t="s">
        <v>563</v>
      </c>
    </row>
    <row r="55" spans="2:8" ht="52.5" customHeight="1" x14ac:dyDescent="0.2">
      <c r="B55" s="121"/>
      <c r="C55" s="1247" t="s">
        <v>50</v>
      </c>
      <c r="D55" s="1247"/>
      <c r="E55" s="1248"/>
      <c r="F55" s="122">
        <v>900</v>
      </c>
      <c r="G55" s="122">
        <v>900</v>
      </c>
      <c r="H55" s="123">
        <v>900</v>
      </c>
    </row>
    <row r="56" spans="2:8" ht="52.5" customHeight="1" x14ac:dyDescent="0.2">
      <c r="B56" s="124"/>
      <c r="C56" s="1249" t="s">
        <v>51</v>
      </c>
      <c r="D56" s="1249"/>
      <c r="E56" s="1250"/>
      <c r="F56" s="125">
        <v>28</v>
      </c>
      <c r="G56" s="125">
        <v>28</v>
      </c>
      <c r="H56" s="126">
        <v>28</v>
      </c>
    </row>
    <row r="57" spans="2:8" ht="53.25" customHeight="1" x14ac:dyDescent="0.2">
      <c r="B57" s="124"/>
      <c r="C57" s="1251" t="s">
        <v>52</v>
      </c>
      <c r="D57" s="1251"/>
      <c r="E57" s="1252"/>
      <c r="F57" s="127">
        <v>6959</v>
      </c>
      <c r="G57" s="127">
        <v>6578</v>
      </c>
      <c r="H57" s="128">
        <v>6352</v>
      </c>
    </row>
    <row r="58" spans="2:8" ht="45.75" customHeight="1" x14ac:dyDescent="0.2">
      <c r="B58" s="129"/>
      <c r="C58" s="1239" t="s">
        <v>593</v>
      </c>
      <c r="D58" s="1240"/>
      <c r="E58" s="1241"/>
      <c r="F58" s="130">
        <v>6310</v>
      </c>
      <c r="G58" s="130">
        <v>5928</v>
      </c>
      <c r="H58" s="131">
        <v>5703</v>
      </c>
    </row>
    <row r="59" spans="2:8" ht="45.75" customHeight="1" x14ac:dyDescent="0.2">
      <c r="B59" s="129"/>
      <c r="C59" s="1239" t="s">
        <v>594</v>
      </c>
      <c r="D59" s="1240"/>
      <c r="E59" s="1241"/>
      <c r="F59" s="130">
        <v>510</v>
      </c>
      <c r="G59" s="130">
        <v>510</v>
      </c>
      <c r="H59" s="131">
        <v>510</v>
      </c>
    </row>
    <row r="60" spans="2:8" ht="45.75" customHeight="1" x14ac:dyDescent="0.2">
      <c r="B60" s="129"/>
      <c r="C60" s="1239" t="s">
        <v>595</v>
      </c>
      <c r="D60" s="1240"/>
      <c r="E60" s="1241"/>
      <c r="F60" s="130">
        <v>139</v>
      </c>
      <c r="G60" s="130">
        <v>139</v>
      </c>
      <c r="H60" s="131">
        <v>139</v>
      </c>
    </row>
    <row r="61" spans="2:8" ht="45.75" customHeight="1" x14ac:dyDescent="0.2">
      <c r="B61" s="129"/>
      <c r="C61" s="1239"/>
      <c r="D61" s="1240"/>
      <c r="E61" s="1241"/>
      <c r="F61" s="130"/>
      <c r="G61" s="130"/>
      <c r="H61" s="131"/>
    </row>
    <row r="62" spans="2:8" ht="45.75" customHeight="1" thickBot="1" x14ac:dyDescent="0.25">
      <c r="B62" s="132"/>
      <c r="C62" s="1242"/>
      <c r="D62" s="1243"/>
      <c r="E62" s="1244"/>
      <c r="F62" s="133"/>
      <c r="G62" s="133"/>
      <c r="H62" s="134"/>
    </row>
    <row r="63" spans="2:8" ht="52.5" customHeight="1" thickBot="1" x14ac:dyDescent="0.25">
      <c r="B63" s="135"/>
      <c r="C63" s="1245" t="s">
        <v>53</v>
      </c>
      <c r="D63" s="1245"/>
      <c r="E63" s="1246"/>
      <c r="F63" s="136">
        <v>7887</v>
      </c>
      <c r="G63" s="136">
        <v>7506</v>
      </c>
      <c r="H63" s="137">
        <v>7281</v>
      </c>
    </row>
    <row r="64" spans="2:8" ht="13" x14ac:dyDescent="0.2"/>
  </sheetData>
  <sheetProtection algorithmName="SHA-512" hashValue="VxbmXSnY5d2nCYB220D8ddH7Q5gVvEijir/47foPbDCWPdeOJoAeDd6qyDRFFL8iO3rH5ro968Rug5SCUhGD3A==" saltValue="nybybeLXDhd0qxY+jHiz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694A9-C26D-4318-9ACA-E2C9A42050E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598</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599</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559</v>
      </c>
      <c r="BQ50" s="1257"/>
      <c r="BR50" s="1257"/>
      <c r="BS50" s="1257"/>
      <c r="BT50" s="1257"/>
      <c r="BU50" s="1257"/>
      <c r="BV50" s="1257"/>
      <c r="BW50" s="1257"/>
      <c r="BX50" s="1257" t="s">
        <v>560</v>
      </c>
      <c r="BY50" s="1257"/>
      <c r="BZ50" s="1257"/>
      <c r="CA50" s="1257"/>
      <c r="CB50" s="1257"/>
      <c r="CC50" s="1257"/>
      <c r="CD50" s="1257"/>
      <c r="CE50" s="1257"/>
      <c r="CF50" s="1257" t="s">
        <v>561</v>
      </c>
      <c r="CG50" s="1257"/>
      <c r="CH50" s="1257"/>
      <c r="CI50" s="1257"/>
      <c r="CJ50" s="1257"/>
      <c r="CK50" s="1257"/>
      <c r="CL50" s="1257"/>
      <c r="CM50" s="1257"/>
      <c r="CN50" s="1257" t="s">
        <v>562</v>
      </c>
      <c r="CO50" s="1257"/>
      <c r="CP50" s="1257"/>
      <c r="CQ50" s="1257"/>
      <c r="CR50" s="1257"/>
      <c r="CS50" s="1257"/>
      <c r="CT50" s="1257"/>
      <c r="CU50" s="1257"/>
      <c r="CV50" s="1257" t="s">
        <v>563</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600</v>
      </c>
      <c r="AO51" s="1259"/>
      <c r="AP51" s="1259"/>
      <c r="AQ51" s="1259"/>
      <c r="AR51" s="1259"/>
      <c r="AS51" s="1259"/>
      <c r="AT51" s="1259"/>
      <c r="AU51" s="1259"/>
      <c r="AV51" s="1259"/>
      <c r="AW51" s="1259"/>
      <c r="AX51" s="1259"/>
      <c r="AY51" s="1259"/>
      <c r="AZ51" s="1259"/>
      <c r="BA51" s="1259"/>
      <c r="BB51" s="1259" t="s">
        <v>601</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602</v>
      </c>
      <c r="BC53" s="1259"/>
      <c r="BD53" s="1259"/>
      <c r="BE53" s="1259"/>
      <c r="BF53" s="1259"/>
      <c r="BG53" s="1259"/>
      <c r="BH53" s="1259"/>
      <c r="BI53" s="1259"/>
      <c r="BJ53" s="1259"/>
      <c r="BK53" s="1259"/>
      <c r="BL53" s="1259"/>
      <c r="BM53" s="1259"/>
      <c r="BN53" s="1259"/>
      <c r="BO53" s="1259"/>
      <c r="BP53" s="1258">
        <v>53.2</v>
      </c>
      <c r="BQ53" s="1258"/>
      <c r="BR53" s="1258"/>
      <c r="BS53" s="1258"/>
      <c r="BT53" s="1258"/>
      <c r="BU53" s="1258"/>
      <c r="BV53" s="1258"/>
      <c r="BW53" s="1258"/>
      <c r="BX53" s="1258">
        <v>53.6</v>
      </c>
      <c r="BY53" s="1258"/>
      <c r="BZ53" s="1258"/>
      <c r="CA53" s="1258"/>
      <c r="CB53" s="1258"/>
      <c r="CC53" s="1258"/>
      <c r="CD53" s="1258"/>
      <c r="CE53" s="1258"/>
      <c r="CF53" s="1258">
        <v>54.6</v>
      </c>
      <c r="CG53" s="1258"/>
      <c r="CH53" s="1258"/>
      <c r="CI53" s="1258"/>
      <c r="CJ53" s="1258"/>
      <c r="CK53" s="1258"/>
      <c r="CL53" s="1258"/>
      <c r="CM53" s="1258"/>
      <c r="CN53" s="1258">
        <v>55.1</v>
      </c>
      <c r="CO53" s="1258"/>
      <c r="CP53" s="1258"/>
      <c r="CQ53" s="1258"/>
      <c r="CR53" s="1258"/>
      <c r="CS53" s="1258"/>
      <c r="CT53" s="1258"/>
      <c r="CU53" s="1258"/>
      <c r="CV53" s="1258">
        <v>54.5</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603</v>
      </c>
      <c r="AO55" s="1257"/>
      <c r="AP55" s="1257"/>
      <c r="AQ55" s="1257"/>
      <c r="AR55" s="1257"/>
      <c r="AS55" s="1257"/>
      <c r="AT55" s="1257"/>
      <c r="AU55" s="1257"/>
      <c r="AV55" s="1257"/>
      <c r="AW55" s="1257"/>
      <c r="AX55" s="1257"/>
      <c r="AY55" s="1257"/>
      <c r="AZ55" s="1257"/>
      <c r="BA55" s="1257"/>
      <c r="BB55" s="1259" t="s">
        <v>601</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602</v>
      </c>
      <c r="BC57" s="1259"/>
      <c r="BD57" s="1259"/>
      <c r="BE57" s="1259"/>
      <c r="BF57" s="1259"/>
      <c r="BG57" s="1259"/>
      <c r="BH57" s="1259"/>
      <c r="BI57" s="1259"/>
      <c r="BJ57" s="1259"/>
      <c r="BK57" s="1259"/>
      <c r="BL57" s="1259"/>
      <c r="BM57" s="1259"/>
      <c r="BN57" s="1259"/>
      <c r="BO57" s="1259"/>
      <c r="BP57" s="1258">
        <v>61.8</v>
      </c>
      <c r="BQ57" s="1258"/>
      <c r="BR57" s="1258"/>
      <c r="BS57" s="1258"/>
      <c r="BT57" s="1258"/>
      <c r="BU57" s="1258"/>
      <c r="BV57" s="1258"/>
      <c r="BW57" s="1258"/>
      <c r="BX57" s="1258">
        <v>63.1</v>
      </c>
      <c r="BY57" s="1258"/>
      <c r="BZ57" s="1258"/>
      <c r="CA57" s="1258"/>
      <c r="CB57" s="1258"/>
      <c r="CC57" s="1258"/>
      <c r="CD57" s="1258"/>
      <c r="CE57" s="1258"/>
      <c r="CF57" s="1258">
        <v>62.2</v>
      </c>
      <c r="CG57" s="1258"/>
      <c r="CH57" s="1258"/>
      <c r="CI57" s="1258"/>
      <c r="CJ57" s="1258"/>
      <c r="CK57" s="1258"/>
      <c r="CL57" s="1258"/>
      <c r="CM57" s="1258"/>
      <c r="CN57" s="1258">
        <v>62.9</v>
      </c>
      <c r="CO57" s="1258"/>
      <c r="CP57" s="1258"/>
      <c r="CQ57" s="1258"/>
      <c r="CR57" s="1258"/>
      <c r="CS57" s="1258"/>
      <c r="CT57" s="1258"/>
      <c r="CU57" s="1258"/>
      <c r="CV57" s="1258">
        <v>62.9</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604</v>
      </c>
    </row>
    <row r="64" spans="1:109" ht="13" x14ac:dyDescent="0.2">
      <c r="B64" s="372"/>
      <c r="G64" s="379"/>
      <c r="I64" s="392"/>
      <c r="J64" s="392"/>
      <c r="K64" s="392"/>
      <c r="L64" s="392"/>
      <c r="M64" s="392"/>
      <c r="N64" s="393"/>
      <c r="AM64" s="379"/>
      <c r="AN64" s="379" t="s">
        <v>597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606</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599</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559</v>
      </c>
      <c r="BQ72" s="1257"/>
      <c r="BR72" s="1257"/>
      <c r="BS72" s="1257"/>
      <c r="BT72" s="1257"/>
      <c r="BU72" s="1257"/>
      <c r="BV72" s="1257"/>
      <c r="BW72" s="1257"/>
      <c r="BX72" s="1257" t="s">
        <v>560</v>
      </c>
      <c r="BY72" s="1257"/>
      <c r="BZ72" s="1257"/>
      <c r="CA72" s="1257"/>
      <c r="CB72" s="1257"/>
      <c r="CC72" s="1257"/>
      <c r="CD72" s="1257"/>
      <c r="CE72" s="1257"/>
      <c r="CF72" s="1257" t="s">
        <v>561</v>
      </c>
      <c r="CG72" s="1257"/>
      <c r="CH72" s="1257"/>
      <c r="CI72" s="1257"/>
      <c r="CJ72" s="1257"/>
      <c r="CK72" s="1257"/>
      <c r="CL72" s="1257"/>
      <c r="CM72" s="1257"/>
      <c r="CN72" s="1257" t="s">
        <v>562</v>
      </c>
      <c r="CO72" s="1257"/>
      <c r="CP72" s="1257"/>
      <c r="CQ72" s="1257"/>
      <c r="CR72" s="1257"/>
      <c r="CS72" s="1257"/>
      <c r="CT72" s="1257"/>
      <c r="CU72" s="1257"/>
      <c r="CV72" s="1257" t="s">
        <v>563</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600</v>
      </c>
      <c r="AO73" s="1259"/>
      <c r="AP73" s="1259"/>
      <c r="AQ73" s="1259"/>
      <c r="AR73" s="1259"/>
      <c r="AS73" s="1259"/>
      <c r="AT73" s="1259"/>
      <c r="AU73" s="1259"/>
      <c r="AV73" s="1259"/>
      <c r="AW73" s="1259"/>
      <c r="AX73" s="1259"/>
      <c r="AY73" s="1259"/>
      <c r="AZ73" s="1259"/>
      <c r="BA73" s="1259"/>
      <c r="BB73" s="1259" t="s">
        <v>601</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605</v>
      </c>
      <c r="BC75" s="1259"/>
      <c r="BD75" s="1259"/>
      <c r="BE75" s="1259"/>
      <c r="BF75" s="1259"/>
      <c r="BG75" s="1259"/>
      <c r="BH75" s="1259"/>
      <c r="BI75" s="1259"/>
      <c r="BJ75" s="1259"/>
      <c r="BK75" s="1259"/>
      <c r="BL75" s="1259"/>
      <c r="BM75" s="1259"/>
      <c r="BN75" s="1259"/>
      <c r="BO75" s="1259"/>
      <c r="BP75" s="1258">
        <v>-1.3</v>
      </c>
      <c r="BQ75" s="1258"/>
      <c r="BR75" s="1258"/>
      <c r="BS75" s="1258"/>
      <c r="BT75" s="1258"/>
      <c r="BU75" s="1258"/>
      <c r="BV75" s="1258"/>
      <c r="BW75" s="1258"/>
      <c r="BX75" s="1258">
        <v>-1.3</v>
      </c>
      <c r="BY75" s="1258"/>
      <c r="BZ75" s="1258"/>
      <c r="CA75" s="1258"/>
      <c r="CB75" s="1258"/>
      <c r="CC75" s="1258"/>
      <c r="CD75" s="1258"/>
      <c r="CE75" s="1258"/>
      <c r="CF75" s="1258">
        <v>-1.2</v>
      </c>
      <c r="CG75" s="1258"/>
      <c r="CH75" s="1258"/>
      <c r="CI75" s="1258"/>
      <c r="CJ75" s="1258"/>
      <c r="CK75" s="1258"/>
      <c r="CL75" s="1258"/>
      <c r="CM75" s="1258"/>
      <c r="CN75" s="1258">
        <v>-0.9</v>
      </c>
      <c r="CO75" s="1258"/>
      <c r="CP75" s="1258"/>
      <c r="CQ75" s="1258"/>
      <c r="CR75" s="1258"/>
      <c r="CS75" s="1258"/>
      <c r="CT75" s="1258"/>
      <c r="CU75" s="1258"/>
      <c r="CV75" s="1258">
        <v>-0.8</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603</v>
      </c>
      <c r="AO77" s="1257"/>
      <c r="AP77" s="1257"/>
      <c r="AQ77" s="1257"/>
      <c r="AR77" s="1257"/>
      <c r="AS77" s="1257"/>
      <c r="AT77" s="1257"/>
      <c r="AU77" s="1257"/>
      <c r="AV77" s="1257"/>
      <c r="AW77" s="1257"/>
      <c r="AX77" s="1257"/>
      <c r="AY77" s="1257"/>
      <c r="AZ77" s="1257"/>
      <c r="BA77" s="1257"/>
      <c r="BB77" s="1259" t="s">
        <v>601</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605</v>
      </c>
      <c r="BC79" s="1259"/>
      <c r="BD79" s="1259"/>
      <c r="BE79" s="1259"/>
      <c r="BF79" s="1259"/>
      <c r="BG79" s="1259"/>
      <c r="BH79" s="1259"/>
      <c r="BI79" s="1259"/>
      <c r="BJ79" s="1259"/>
      <c r="BK79" s="1259"/>
      <c r="BL79" s="1259"/>
      <c r="BM79" s="1259"/>
      <c r="BN79" s="1259"/>
      <c r="BO79" s="1259"/>
      <c r="BP79" s="1258">
        <v>5.3</v>
      </c>
      <c r="BQ79" s="1258"/>
      <c r="BR79" s="1258"/>
      <c r="BS79" s="1258"/>
      <c r="BT79" s="1258"/>
      <c r="BU79" s="1258"/>
      <c r="BV79" s="1258"/>
      <c r="BW79" s="1258"/>
      <c r="BX79" s="1258">
        <v>5.8</v>
      </c>
      <c r="BY79" s="1258"/>
      <c r="BZ79" s="1258"/>
      <c r="CA79" s="1258"/>
      <c r="CB79" s="1258"/>
      <c r="CC79" s="1258"/>
      <c r="CD79" s="1258"/>
      <c r="CE79" s="1258"/>
      <c r="CF79" s="1258">
        <v>5.8</v>
      </c>
      <c r="CG79" s="1258"/>
      <c r="CH79" s="1258"/>
      <c r="CI79" s="1258"/>
      <c r="CJ79" s="1258"/>
      <c r="CK79" s="1258"/>
      <c r="CL79" s="1258"/>
      <c r="CM79" s="1258"/>
      <c r="CN79" s="1258">
        <v>6.1</v>
      </c>
      <c r="CO79" s="1258"/>
      <c r="CP79" s="1258"/>
      <c r="CQ79" s="1258"/>
      <c r="CR79" s="1258"/>
      <c r="CS79" s="1258"/>
      <c r="CT79" s="1258"/>
      <c r="CU79" s="1258"/>
      <c r="CV79" s="1258">
        <v>6.4</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a9HkxOmlKUin/y8FsErf9zs/m/q2LC20s1ZFovStLL53SXaAqqLJ+kNTjm0XypOHzZ8bPL23Dzkg1LdJoCjHzQ==" saltValue="2/4nkitqsFIh8V3LrVHA9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9A604-C172-4C27-BCE9-EEDEF488843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v3Lv9naM184iH2QEJBcRca9laJ9xu9F8iuIOYWNrkvrPMUNLcPzGE+HU5XKREGaw09YpgPjAo6kGZZZEMLANKA==" saltValue="N4ZD1aN0tb3uTgMRt8E3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1112-33FF-4348-B089-00D81624661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506</v>
      </c>
    </row>
  </sheetData>
  <sheetProtection algorithmName="SHA-512" hashValue="rWWG8+i7w8iIPedouPENNo//6tvjuirE5IKXcjdL0cuaqfgwAKY4YpiaCs4SL5+7Hpfj5tX22NPGdVoAYHRlBg==" saltValue="ovvbTiSnVt9SJsxPPB7d9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556</v>
      </c>
      <c r="G2" s="151"/>
      <c r="H2" s="152"/>
    </row>
    <row r="3" spans="1:8" x14ac:dyDescent="0.2">
      <c r="A3" s="148" t="s">
        <v>549</v>
      </c>
      <c r="B3" s="153"/>
      <c r="C3" s="154"/>
      <c r="D3" s="155">
        <v>378466</v>
      </c>
      <c r="E3" s="156"/>
      <c r="F3" s="157">
        <v>228215</v>
      </c>
      <c r="G3" s="158"/>
      <c r="H3" s="159"/>
    </row>
    <row r="4" spans="1:8" x14ac:dyDescent="0.2">
      <c r="A4" s="160"/>
      <c r="B4" s="161"/>
      <c r="C4" s="162"/>
      <c r="D4" s="163">
        <v>353451</v>
      </c>
      <c r="E4" s="164"/>
      <c r="F4" s="165">
        <v>117571</v>
      </c>
      <c r="G4" s="166"/>
      <c r="H4" s="167"/>
    </row>
    <row r="5" spans="1:8" x14ac:dyDescent="0.2">
      <c r="A5" s="148" t="s">
        <v>551</v>
      </c>
      <c r="B5" s="153"/>
      <c r="C5" s="154"/>
      <c r="D5" s="155">
        <v>286533</v>
      </c>
      <c r="E5" s="156"/>
      <c r="F5" s="157">
        <v>264232</v>
      </c>
      <c r="G5" s="158"/>
      <c r="H5" s="159"/>
    </row>
    <row r="6" spans="1:8" x14ac:dyDescent="0.2">
      <c r="A6" s="160"/>
      <c r="B6" s="161"/>
      <c r="C6" s="162"/>
      <c r="D6" s="163">
        <v>254285</v>
      </c>
      <c r="E6" s="164"/>
      <c r="F6" s="165">
        <v>133959</v>
      </c>
      <c r="G6" s="166"/>
      <c r="H6" s="167"/>
    </row>
    <row r="7" spans="1:8" x14ac:dyDescent="0.2">
      <c r="A7" s="148" t="s">
        <v>552</v>
      </c>
      <c r="B7" s="153"/>
      <c r="C7" s="154"/>
      <c r="D7" s="155">
        <v>265102</v>
      </c>
      <c r="E7" s="156"/>
      <c r="F7" s="157">
        <v>263613</v>
      </c>
      <c r="G7" s="158"/>
      <c r="H7" s="159"/>
    </row>
    <row r="8" spans="1:8" x14ac:dyDescent="0.2">
      <c r="A8" s="160"/>
      <c r="B8" s="161"/>
      <c r="C8" s="162"/>
      <c r="D8" s="163">
        <v>214482</v>
      </c>
      <c r="E8" s="164"/>
      <c r="F8" s="165">
        <v>128823</v>
      </c>
      <c r="G8" s="166"/>
      <c r="H8" s="167"/>
    </row>
    <row r="9" spans="1:8" x14ac:dyDescent="0.2">
      <c r="A9" s="148" t="s">
        <v>553</v>
      </c>
      <c r="B9" s="153"/>
      <c r="C9" s="154"/>
      <c r="D9" s="155">
        <v>297023</v>
      </c>
      <c r="E9" s="156"/>
      <c r="F9" s="157">
        <v>330026</v>
      </c>
      <c r="G9" s="158"/>
      <c r="H9" s="159"/>
    </row>
    <row r="10" spans="1:8" x14ac:dyDescent="0.2">
      <c r="A10" s="160"/>
      <c r="B10" s="161"/>
      <c r="C10" s="162"/>
      <c r="D10" s="163">
        <v>223952</v>
      </c>
      <c r="E10" s="164"/>
      <c r="F10" s="165">
        <v>141075</v>
      </c>
      <c r="G10" s="166"/>
      <c r="H10" s="167"/>
    </row>
    <row r="11" spans="1:8" x14ac:dyDescent="0.2">
      <c r="A11" s="148" t="s">
        <v>554</v>
      </c>
      <c r="B11" s="153"/>
      <c r="C11" s="154"/>
      <c r="D11" s="155">
        <v>437257</v>
      </c>
      <c r="E11" s="156"/>
      <c r="F11" s="157">
        <v>278179</v>
      </c>
      <c r="G11" s="158"/>
      <c r="H11" s="159"/>
    </row>
    <row r="12" spans="1:8" x14ac:dyDescent="0.2">
      <c r="A12" s="160"/>
      <c r="B12" s="161"/>
      <c r="C12" s="168"/>
      <c r="D12" s="163">
        <v>339256</v>
      </c>
      <c r="E12" s="164"/>
      <c r="F12" s="165">
        <v>122182</v>
      </c>
      <c r="G12" s="166"/>
      <c r="H12" s="167"/>
    </row>
    <row r="13" spans="1:8" x14ac:dyDescent="0.2">
      <c r="A13" s="148"/>
      <c r="B13" s="153"/>
      <c r="C13" s="169"/>
      <c r="D13" s="170">
        <v>332876</v>
      </c>
      <c r="E13" s="171"/>
      <c r="F13" s="172">
        <v>272853</v>
      </c>
      <c r="G13" s="173"/>
      <c r="H13" s="159"/>
    </row>
    <row r="14" spans="1:8" x14ac:dyDescent="0.2">
      <c r="A14" s="160"/>
      <c r="B14" s="161"/>
      <c r="C14" s="162"/>
      <c r="D14" s="163">
        <v>277085</v>
      </c>
      <c r="E14" s="164"/>
      <c r="F14" s="165">
        <v>128722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6.8</v>
      </c>
      <c r="C19" s="174">
        <f>ROUND(VALUE(SUBSTITUTE(実質収支比率等に係る経年分析!G$48,"▲","-")),2)</f>
        <v>8.5399999999999991</v>
      </c>
      <c r="D19" s="174">
        <f>ROUND(VALUE(SUBSTITUTE(実質収支比率等に係る経年分析!H$48,"▲","-")),2)</f>
        <v>8.49</v>
      </c>
      <c r="E19" s="174">
        <f>ROUND(VALUE(SUBSTITUTE(実質収支比率等に係る経年分析!I$48,"▲","-")),2)</f>
        <v>8.34</v>
      </c>
      <c r="F19" s="174">
        <f>ROUND(VALUE(SUBSTITUTE(実質収支比率等に係る経年分析!J$48,"▲","-")),2)</f>
        <v>7.95</v>
      </c>
    </row>
    <row r="20" spans="1:11" x14ac:dyDescent="0.2">
      <c r="A20" s="174" t="s">
        <v>57</v>
      </c>
      <c r="B20" s="174">
        <f>ROUND(VALUE(SUBSTITUTE(実質収支比率等に係る経年分析!F$47,"▲","-")),2)</f>
        <v>20.45</v>
      </c>
      <c r="C20" s="174">
        <f>ROUND(VALUE(SUBSTITUTE(実質収支比率等に係る経年分析!G$47,"▲","-")),2)</f>
        <v>20</v>
      </c>
      <c r="D20" s="174">
        <f>ROUND(VALUE(SUBSTITUTE(実質収支比率等に係る経年分析!H$47,"▲","-")),2)</f>
        <v>19.559999999999999</v>
      </c>
      <c r="E20" s="174">
        <f>ROUND(VALUE(SUBSTITUTE(実質収支比率等に係る経年分析!I$47,"▲","-")),2)</f>
        <v>20.3</v>
      </c>
      <c r="F20" s="174">
        <f>ROUND(VALUE(SUBSTITUTE(実質収支比率等に係る経年分析!J$47,"▲","-")),2)</f>
        <v>18.86</v>
      </c>
    </row>
    <row r="21" spans="1:11" x14ac:dyDescent="0.2">
      <c r="A21" s="174" t="s">
        <v>58</v>
      </c>
      <c r="B21" s="174">
        <f>IF(ISNUMBER(VALUE(SUBSTITUTE(実質収支比率等に係る経年分析!F$49,"▲","-"))),ROUND(VALUE(SUBSTITUTE(実質収支比率等に係る経年分析!F$49,"▲","-")),2),NA())</f>
        <v>0.35</v>
      </c>
      <c r="C21" s="174">
        <f>IF(ISNUMBER(VALUE(SUBSTITUTE(実質収支比率等に係る経年分析!G$49,"▲","-"))),ROUND(VALUE(SUBSTITUTE(実質収支比率等に係る経年分析!G$49,"▲","-")),2),NA())</f>
        <v>1.9</v>
      </c>
      <c r="D21" s="174">
        <f>IF(ISNUMBER(VALUE(SUBSTITUTE(実質収支比率等に係る経年分析!H$49,"▲","-"))),ROUND(VALUE(SUBSTITUTE(実質収支比率等に係る経年分析!H$49,"▲","-")),2),NA())</f>
        <v>0.14000000000000001</v>
      </c>
      <c r="E21" s="174">
        <f>IF(ISNUMBER(VALUE(SUBSTITUTE(実質収支比率等に係る経年分析!I$49,"▲","-"))),ROUND(VALUE(SUBSTITUTE(実質収支比率等に係る経年分析!I$49,"▲","-")),2),NA())</f>
        <v>-0.47</v>
      </c>
      <c r="F21" s="174">
        <f>IF(ISNUMBER(VALUE(SUBSTITUTE(実質収支比率等に係る経年分析!J$49,"▲","-"))),ROUND(VALUE(SUBSTITUTE(実質収支比率等に係る経年分析!J$49,"▲","-")),2),NA())</f>
        <v>0.2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介護保険特別会計（サービス事業勘定）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2">
      <c r="A34" s="175" t="str">
        <f>IF(連結実質赤字比率に係る赤字・黒字の構成分析!C$36="",NA(),連結実質赤字比率に係る赤字・黒字の構成分析!C$36)</f>
        <v>農業集落排水処理施設事業特別会計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0.19</v>
      </c>
    </row>
    <row r="35" spans="1:16" x14ac:dyDescent="0.2">
      <c r="A35" s="175" t="str">
        <f>IF(連結実質赤字比率に係る赤字・黒字の構成分析!C$35="",NA(),連結実質赤字比率に係る赤字・黒字の構成分析!C$35)</f>
        <v>介護保険特別会計（保険事業勘定）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0.28000000000000003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8.5399999999999991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125</v>
      </c>
      <c r="E42" s="176"/>
      <c r="F42" s="176"/>
      <c r="G42" s="176">
        <f>'実質公債費比率（分子）の構造'!L$52</f>
        <v>115</v>
      </c>
      <c r="H42" s="176"/>
      <c r="I42" s="176"/>
      <c r="J42" s="176">
        <f>'実質公債費比率（分子）の構造'!M$52</f>
        <v>110</v>
      </c>
      <c r="K42" s="176"/>
      <c r="L42" s="176"/>
      <c r="M42" s="176">
        <f>'実質公債費比率（分子）の構造'!N$52</f>
        <v>103</v>
      </c>
      <c r="N42" s="176"/>
      <c r="O42" s="176"/>
      <c r="P42" s="176">
        <f>'実質公債費比率（分子）の構造'!O$52</f>
        <v>95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21</v>
      </c>
      <c r="C44" s="176"/>
      <c r="D44" s="176"/>
      <c r="E44" s="176">
        <f>'実質公債費比率（分子）の構造'!L$50</f>
        <v>21</v>
      </c>
      <c r="F44" s="176"/>
      <c r="G44" s="176"/>
      <c r="H44" s="176">
        <f>'実質公債費比率（分子）の構造'!M$50</f>
        <v>21</v>
      </c>
      <c r="I44" s="176"/>
      <c r="J44" s="176"/>
      <c r="K44" s="176">
        <f>'実質公債費比率（分子）の構造'!N$50</f>
        <v>21</v>
      </c>
      <c r="L44" s="176"/>
      <c r="M44" s="176"/>
      <c r="N44" s="176">
        <f>'実質公債費比率（分子）の構造'!O$50</f>
        <v>21</v>
      </c>
      <c r="O44" s="176"/>
      <c r="P44" s="176"/>
    </row>
    <row r="45" spans="1:16" x14ac:dyDescent="0.2">
      <c r="A45" s="176" t="s">
        <v>68</v>
      </c>
      <c r="B45" s="176">
        <f>'実質公債費比率（分子）の構造'!K$49</f>
        <v>0</v>
      </c>
      <c r="C45" s="176"/>
      <c r="D45" s="176"/>
      <c r="E45" s="176">
        <f>'実質公債費比率（分子）の構造'!L$49</f>
        <v>2</v>
      </c>
      <c r="F45" s="176"/>
      <c r="G45" s="176"/>
      <c r="H45" s="176">
        <f>'実質公債費比率（分子）の構造'!M$49</f>
        <v>3</v>
      </c>
      <c r="I45" s="176"/>
      <c r="J45" s="176"/>
      <c r="K45" s="176">
        <f>'実質公債費比率（分子）の構造'!N$49</f>
        <v>4</v>
      </c>
      <c r="L45" s="176"/>
      <c r="M45" s="176"/>
      <c r="N45" s="176">
        <f>'実質公債費比率（分子）の構造'!O$49</f>
        <v>7</v>
      </c>
      <c r="O45" s="176"/>
      <c r="P45" s="176"/>
    </row>
    <row r="46" spans="1:16" x14ac:dyDescent="0.2">
      <c r="A46" s="176" t="s">
        <v>69</v>
      </c>
      <c r="B46" s="176">
        <f>'実質公債費比率（分子）の構造'!K$48</f>
        <v>35</v>
      </c>
      <c r="C46" s="176"/>
      <c r="D46" s="176"/>
      <c r="E46" s="176">
        <f>'実質公債費比率（分子）の構造'!L$48</f>
        <v>26</v>
      </c>
      <c r="F46" s="176"/>
      <c r="G46" s="176"/>
      <c r="H46" s="176">
        <f>'実質公債費比率（分子）の構造'!M$48</f>
        <v>25</v>
      </c>
      <c r="I46" s="176"/>
      <c r="J46" s="176"/>
      <c r="K46" s="176">
        <f>'実質公債費比率（分子）の構造'!N$48</f>
        <v>27</v>
      </c>
      <c r="L46" s="176"/>
      <c r="M46" s="176"/>
      <c r="N46" s="176">
        <f>'実質公債費比率（分子）の構造'!O$48</f>
        <v>25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13</v>
      </c>
      <c r="C49" s="176"/>
      <c r="D49" s="176"/>
      <c r="E49" s="176">
        <f>'実質公債費比率（分子）の構造'!L$45</f>
        <v>13</v>
      </c>
      <c r="F49" s="176"/>
      <c r="G49" s="176"/>
      <c r="H49" s="176">
        <f>'実質公債費比率（分子）の構造'!M$45</f>
        <v>13</v>
      </c>
      <c r="I49" s="176"/>
      <c r="J49" s="176"/>
      <c r="K49" s="176">
        <f>'実質公債費比率（分子）の構造'!N$45</f>
        <v>20</v>
      </c>
      <c r="L49" s="176"/>
      <c r="M49" s="176"/>
      <c r="N49" s="176">
        <f>'実質公債費比率（分子）の構造'!O$45</f>
        <v>7</v>
      </c>
      <c r="O49" s="176"/>
      <c r="P49" s="176"/>
    </row>
    <row r="50" spans="1:16" x14ac:dyDescent="0.2">
      <c r="A50" s="176" t="s">
        <v>73</v>
      </c>
      <c r="B50" s="176" t="e">
        <f>NA()</f>
        <v>#N/A</v>
      </c>
      <c r="C50" s="176">
        <f>IF(ISNUMBER('実質公債費比率（分子）の構造'!K$53),'実質公債費比率（分子）の構造'!K$53,NA())</f>
        <v>-56</v>
      </c>
      <c r="D50" s="176" t="e">
        <f>NA()</f>
        <v>#N/A</v>
      </c>
      <c r="E50" s="176" t="e">
        <f>NA()</f>
        <v>#N/A</v>
      </c>
      <c r="F50" s="176">
        <f>IF(ISNUMBER('実質公債費比率（分子）の構造'!L$53),'実質公債費比率（分子）の構造'!L$53,NA())</f>
        <v>-53</v>
      </c>
      <c r="G50" s="176" t="e">
        <f>NA()</f>
        <v>#N/A</v>
      </c>
      <c r="H50" s="176" t="e">
        <f>NA()</f>
        <v>#N/A</v>
      </c>
      <c r="I50" s="176">
        <f>IF(ISNUMBER('実質公債費比率（分子）の構造'!M$53),'実質公債費比率（分子）の構造'!M$53,NA())</f>
        <v>-48</v>
      </c>
      <c r="J50" s="176" t="e">
        <f>NA()</f>
        <v>#N/A</v>
      </c>
      <c r="K50" s="176" t="e">
        <f>NA()</f>
        <v>#N/A</v>
      </c>
      <c r="L50" s="176">
        <f>IF(ISNUMBER('実質公債費比率（分子）の構造'!N$53),'実質公債費比率（分子）の構造'!N$53,NA())</f>
        <v>-31</v>
      </c>
      <c r="M50" s="176" t="e">
        <f>NA()</f>
        <v>#N/A</v>
      </c>
      <c r="N50" s="176" t="e">
        <f>NA()</f>
        <v>#N/A</v>
      </c>
      <c r="O50" s="176">
        <f>IF(ISNUMBER('実質公債費比率（分子）の構造'!O$53),'実質公債費比率（分子）の構造'!O$53,NA())</f>
        <v>-35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768</v>
      </c>
      <c r="E56" s="175"/>
      <c r="F56" s="175"/>
      <c r="G56" s="175">
        <f>'将来負担比率（分子）の構造'!J$52</f>
        <v>669</v>
      </c>
      <c r="H56" s="175"/>
      <c r="I56" s="175"/>
      <c r="J56" s="175">
        <f>'将来負担比率（分子）の構造'!K$52</f>
        <v>574</v>
      </c>
      <c r="K56" s="175"/>
      <c r="L56" s="175"/>
      <c r="M56" s="175">
        <f>'将来負担比率（分子）の構造'!L$52</f>
        <v>483</v>
      </c>
      <c r="N56" s="175"/>
      <c r="O56" s="175"/>
      <c r="P56" s="175">
        <f>'将来負担比率（分子）の構造'!M$52</f>
        <v>391</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8072</v>
      </c>
      <c r="E58" s="175"/>
      <c r="F58" s="175"/>
      <c r="G58" s="175">
        <f>'将来負担比率（分子）の構造'!J$50</f>
        <v>7644</v>
      </c>
      <c r="H58" s="175"/>
      <c r="I58" s="175"/>
      <c r="J58" s="175">
        <f>'将来負担比率（分子）の構造'!K$50</f>
        <v>8271</v>
      </c>
      <c r="K58" s="175"/>
      <c r="L58" s="175"/>
      <c r="M58" s="175">
        <f>'将来負担比率（分子）の構造'!L$50</f>
        <v>7876</v>
      </c>
      <c r="N58" s="175"/>
      <c r="O58" s="175"/>
      <c r="P58" s="175">
        <f>'将来負担比率（分子）の構造'!M$50</f>
        <v>7628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184</v>
      </c>
      <c r="C62" s="175"/>
      <c r="D62" s="175"/>
      <c r="E62" s="175">
        <f>'将来負担比率（分子）の構造'!J$45</f>
        <v>128</v>
      </c>
      <c r="F62" s="175"/>
      <c r="G62" s="175"/>
      <c r="H62" s="175">
        <f>'将来負担比率（分子）の構造'!K$45</f>
        <v>382</v>
      </c>
      <c r="I62" s="175"/>
      <c r="J62" s="175"/>
      <c r="K62" s="175">
        <f>'将来負担比率（分子）の構造'!L$45</f>
        <v>143</v>
      </c>
      <c r="L62" s="175"/>
      <c r="M62" s="175"/>
      <c r="N62" s="175">
        <f>'将来負担比率（分子）の構造'!M$45</f>
        <v>288</v>
      </c>
      <c r="O62" s="175"/>
      <c r="P62" s="175"/>
    </row>
    <row r="63" spans="1:16" x14ac:dyDescent="0.2">
      <c r="A63" s="175" t="s">
        <v>36</v>
      </c>
      <c r="B63" s="175">
        <f>'将来負担比率（分子）の構造'!I$44</f>
        <v>24</v>
      </c>
      <c r="C63" s="175"/>
      <c r="D63" s="175"/>
      <c r="E63" s="175">
        <f>'将来負担比率（分子）の構造'!J$44</f>
        <v>456</v>
      </c>
      <c r="F63" s="175"/>
      <c r="G63" s="175"/>
      <c r="H63" s="175">
        <f>'将来負担比率（分子）の構造'!K$44</f>
        <v>64</v>
      </c>
      <c r="I63" s="175"/>
      <c r="J63" s="175"/>
      <c r="K63" s="175">
        <f>'将来負担比率（分子）の構造'!L$44</f>
        <v>77</v>
      </c>
      <c r="L63" s="175"/>
      <c r="M63" s="175"/>
      <c r="N63" s="175">
        <f>'将来負担比率（分子）の構造'!M$44</f>
        <v>65</v>
      </c>
      <c r="O63" s="175"/>
      <c r="P63" s="175"/>
    </row>
    <row r="64" spans="1:16" x14ac:dyDescent="0.2">
      <c r="A64" s="175" t="s">
        <v>35</v>
      </c>
      <c r="B64" s="175">
        <f>'将来負担比率（分子）の構造'!I$43</f>
        <v>158</v>
      </c>
      <c r="C64" s="175"/>
      <c r="D64" s="175"/>
      <c r="E64" s="175">
        <f>'将来負担比率（分子）の構造'!J$43</f>
        <v>129</v>
      </c>
      <c r="F64" s="175"/>
      <c r="G64" s="175"/>
      <c r="H64" s="175">
        <f>'将来負担比率（分子）の構造'!K$43</f>
        <v>99</v>
      </c>
      <c r="I64" s="175"/>
      <c r="J64" s="175"/>
      <c r="K64" s="175">
        <f>'将来負担比率（分子）の構造'!L$43</f>
        <v>67</v>
      </c>
      <c r="L64" s="175"/>
      <c r="M64" s="175"/>
      <c r="N64" s="175">
        <f>'将来負担比率（分子）の構造'!M$43</f>
        <v>30</v>
      </c>
      <c r="O64" s="175"/>
      <c r="P64" s="175"/>
    </row>
    <row r="65" spans="1:16" x14ac:dyDescent="0.2">
      <c r="A65" s="175" t="s">
        <v>34</v>
      </c>
      <c r="B65" s="175">
        <f>'将来負担比率（分子）の構造'!I$42</f>
        <v>83</v>
      </c>
      <c r="C65" s="175"/>
      <c r="D65" s="175"/>
      <c r="E65" s="175">
        <f>'将来負担比率（分子）の構造'!J$42</f>
        <v>68</v>
      </c>
      <c r="F65" s="175"/>
      <c r="G65" s="175"/>
      <c r="H65" s="175">
        <f>'将来負担比率（分子）の構造'!K$42</f>
        <v>53</v>
      </c>
      <c r="I65" s="175"/>
      <c r="J65" s="175"/>
      <c r="K65" s="175">
        <f>'将来負担比率（分子）の構造'!L$42</f>
        <v>38</v>
      </c>
      <c r="L65" s="175"/>
      <c r="M65" s="175"/>
      <c r="N65" s="175">
        <f>'将来負担比率（分子）の構造'!M$42</f>
        <v>23</v>
      </c>
      <c r="O65" s="175"/>
      <c r="P65" s="175"/>
    </row>
    <row r="66" spans="1:16" x14ac:dyDescent="0.2">
      <c r="A66" s="175" t="s">
        <v>33</v>
      </c>
      <c r="B66" s="175">
        <f>'将来負担比率（分子）の構造'!I$41</f>
        <v>161</v>
      </c>
      <c r="C66" s="175"/>
      <c r="D66" s="175"/>
      <c r="E66" s="175">
        <f>'将来負担比率（分子）の構造'!J$41</f>
        <v>150</v>
      </c>
      <c r="F66" s="175"/>
      <c r="G66" s="175"/>
      <c r="H66" s="175">
        <f>'将来負担比率（分子）の構造'!K$41</f>
        <v>137</v>
      </c>
      <c r="I66" s="175"/>
      <c r="J66" s="175"/>
      <c r="K66" s="175">
        <f>'将来負担比率（分子）の構造'!L$41</f>
        <v>118</v>
      </c>
      <c r="L66" s="175"/>
      <c r="M66" s="175"/>
      <c r="N66" s="175">
        <f>'将来負担比率（分子）の構造'!M$41</f>
        <v>110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900</v>
      </c>
      <c r="C72" s="179">
        <f>基金残高に係る経年分析!G55</f>
        <v>900</v>
      </c>
      <c r="D72" s="179">
        <f>基金残高に係る経年分析!H55</f>
        <v>900</v>
      </c>
    </row>
    <row r="73" spans="1:16" x14ac:dyDescent="0.2">
      <c r="A73" s="178" t="s">
        <v>80</v>
      </c>
      <c r="B73" s="179">
        <f>基金残高に係る経年分析!F56</f>
        <v>28</v>
      </c>
      <c r="C73" s="179">
        <f>基金残高に係る経年分析!G56</f>
        <v>28</v>
      </c>
      <c r="D73" s="179">
        <f>基金残高に係る経年分析!H56</f>
        <v>28</v>
      </c>
    </row>
    <row r="74" spans="1:16" x14ac:dyDescent="0.2">
      <c r="A74" s="178" t="s">
        <v>81</v>
      </c>
      <c r="B74" s="179">
        <f>基金残高に係る経年分析!F57</f>
        <v>6959</v>
      </c>
      <c r="C74" s="179">
        <f>基金残高に係る経年分析!G57</f>
        <v>6578</v>
      </c>
      <c r="D74" s="179">
        <f>基金残高に係る経年分析!H57</f>
        <v>6352</v>
      </c>
    </row>
  </sheetData>
  <sheetProtection algorithmName="SHA-512" hashValue="tsFYiXBoV0Xa57N5/oOo9oWyGUZEI7Tnb/YQY2AihpQeQe9d4otvIAhL6cmlv/lcnJx4UXJI0Vzq6w0x2Rqv7Q==" saltValue="Wf8bMu+cW1kZ5SdLcOva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213</v>
      </c>
      <c r="DI1" s="754"/>
      <c r="DJ1" s="754"/>
      <c r="DK1" s="754"/>
      <c r="DL1" s="754"/>
      <c r="DM1" s="754"/>
      <c r="DN1" s="755"/>
      <c r="DO1" s="214"/>
      <c r="DP1" s="753" t="s">
        <v>214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219</v>
      </c>
      <c r="S4" s="710"/>
      <c r="T4" s="710"/>
      <c r="U4" s="710"/>
      <c r="V4" s="710"/>
      <c r="W4" s="710"/>
      <c r="X4" s="710"/>
      <c r="Y4" s="711"/>
      <c r="Z4" s="709" t="s">
        <v>220</v>
      </c>
      <c r="AA4" s="710"/>
      <c r="AB4" s="710"/>
      <c r="AC4" s="711"/>
      <c r="AD4" s="709" t="s">
        <v>221</v>
      </c>
      <c r="AE4" s="710"/>
      <c r="AF4" s="710"/>
      <c r="AG4" s="710"/>
      <c r="AH4" s="710"/>
      <c r="AI4" s="710"/>
      <c r="AJ4" s="710"/>
      <c r="AK4" s="711"/>
      <c r="AL4" s="709" t="s">
        <v>220</v>
      </c>
      <c r="AM4" s="710"/>
      <c r="AN4" s="710"/>
      <c r="AO4" s="711"/>
      <c r="AP4" s="756" t="s">
        <v>222</v>
      </c>
      <c r="AQ4" s="756"/>
      <c r="AR4" s="756"/>
      <c r="AS4" s="756"/>
      <c r="AT4" s="756"/>
      <c r="AU4" s="756"/>
      <c r="AV4" s="756"/>
      <c r="AW4" s="756"/>
      <c r="AX4" s="756"/>
      <c r="AY4" s="756"/>
      <c r="AZ4" s="756"/>
      <c r="BA4" s="756"/>
      <c r="BB4" s="756"/>
      <c r="BC4" s="756"/>
      <c r="BD4" s="756"/>
      <c r="BE4" s="756"/>
      <c r="BF4" s="756"/>
      <c r="BG4" s="756" t="s">
        <v>223</v>
      </c>
      <c r="BH4" s="756"/>
      <c r="BI4" s="756"/>
      <c r="BJ4" s="756"/>
      <c r="BK4" s="756"/>
      <c r="BL4" s="756"/>
      <c r="BM4" s="756"/>
      <c r="BN4" s="756"/>
      <c r="BO4" s="756" t="s">
        <v>220</v>
      </c>
      <c r="BP4" s="756"/>
      <c r="BQ4" s="756"/>
      <c r="BR4" s="756"/>
      <c r="BS4" s="756" t="s">
        <v>224</v>
      </c>
      <c r="BT4" s="756"/>
      <c r="BU4" s="756"/>
      <c r="BV4" s="756"/>
      <c r="BW4" s="756"/>
      <c r="BX4" s="756"/>
      <c r="BY4" s="756"/>
      <c r="BZ4" s="756"/>
      <c r="CA4" s="756"/>
      <c r="CB4" s="756"/>
      <c r="CD4" s="709" t="s">
        <v>225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226</v>
      </c>
      <c r="C5" s="716"/>
      <c r="D5" s="716"/>
      <c r="E5" s="716"/>
      <c r="F5" s="716"/>
      <c r="G5" s="716"/>
      <c r="H5" s="716"/>
      <c r="I5" s="716"/>
      <c r="J5" s="716"/>
      <c r="K5" s="716"/>
      <c r="L5" s="716"/>
      <c r="M5" s="716"/>
      <c r="N5" s="716"/>
      <c r="O5" s="716"/>
      <c r="P5" s="716"/>
      <c r="Q5" s="717"/>
      <c r="R5" s="712">
        <v>4359432</v>
      </c>
      <c r="S5" s="713"/>
      <c r="T5" s="713"/>
      <c r="U5" s="713"/>
      <c r="V5" s="713"/>
      <c r="W5" s="713"/>
      <c r="X5" s="713"/>
      <c r="Y5" s="738"/>
      <c r="Z5" s="751">
        <v>63.8</v>
      </c>
      <c r="AA5" s="751"/>
      <c r="AB5" s="751"/>
      <c r="AC5" s="751"/>
      <c r="AD5" s="752">
        <v>4359432</v>
      </c>
      <c r="AE5" s="752"/>
      <c r="AF5" s="752"/>
      <c r="AG5" s="752"/>
      <c r="AH5" s="752"/>
      <c r="AI5" s="752"/>
      <c r="AJ5" s="752"/>
      <c r="AK5" s="752"/>
      <c r="AL5" s="739">
        <v>87.9</v>
      </c>
      <c r="AM5" s="721"/>
      <c r="AN5" s="721"/>
      <c r="AO5" s="740"/>
      <c r="AP5" s="715" t="s">
        <v>227</v>
      </c>
      <c r="AQ5" s="716"/>
      <c r="AR5" s="716"/>
      <c r="AS5" s="716"/>
      <c r="AT5" s="716"/>
      <c r="AU5" s="716"/>
      <c r="AV5" s="716"/>
      <c r="AW5" s="716"/>
      <c r="AX5" s="716"/>
      <c r="AY5" s="716"/>
      <c r="AZ5" s="716"/>
      <c r="BA5" s="716"/>
      <c r="BB5" s="716"/>
      <c r="BC5" s="716"/>
      <c r="BD5" s="716"/>
      <c r="BE5" s="716"/>
      <c r="BF5" s="717"/>
      <c r="BG5" s="657">
        <v>4351958</v>
      </c>
      <c r="BH5" s="658"/>
      <c r="BI5" s="658"/>
      <c r="BJ5" s="658"/>
      <c r="BK5" s="658"/>
      <c r="BL5" s="658"/>
      <c r="BM5" s="658"/>
      <c r="BN5" s="659"/>
      <c r="BO5" s="695">
        <v>99.8</v>
      </c>
      <c r="BP5" s="695"/>
      <c r="BQ5" s="695"/>
      <c r="BR5" s="695"/>
      <c r="BS5" s="696" t="s">
        <v>228</v>
      </c>
      <c r="BT5" s="696"/>
      <c r="BU5" s="696"/>
      <c r="BV5" s="696"/>
      <c r="BW5" s="696"/>
      <c r="BX5" s="696"/>
      <c r="BY5" s="696"/>
      <c r="BZ5" s="696"/>
      <c r="CA5" s="696"/>
      <c r="CB5" s="734"/>
      <c r="CD5" s="709" t="s">
        <v>222</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220</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231303</v>
      </c>
      <c r="S6" s="658"/>
      <c r="T6" s="658"/>
      <c r="U6" s="658"/>
      <c r="V6" s="658"/>
      <c r="W6" s="658"/>
      <c r="X6" s="658"/>
      <c r="Y6" s="659"/>
      <c r="Z6" s="695">
        <v>3.4</v>
      </c>
      <c r="AA6" s="695"/>
      <c r="AB6" s="695"/>
      <c r="AC6" s="695"/>
      <c r="AD6" s="696">
        <v>231303</v>
      </c>
      <c r="AE6" s="696"/>
      <c r="AF6" s="696"/>
      <c r="AG6" s="696"/>
      <c r="AH6" s="696"/>
      <c r="AI6" s="696"/>
      <c r="AJ6" s="696"/>
      <c r="AK6" s="696"/>
      <c r="AL6" s="660">
        <v>4.7</v>
      </c>
      <c r="AM6" s="661"/>
      <c r="AN6" s="661"/>
      <c r="AO6" s="697"/>
      <c r="AP6" s="654" t="s">
        <v>233</v>
      </c>
      <c r="AQ6" s="655"/>
      <c r="AR6" s="655"/>
      <c r="AS6" s="655"/>
      <c r="AT6" s="655"/>
      <c r="AU6" s="655"/>
      <c r="AV6" s="655"/>
      <c r="AW6" s="655"/>
      <c r="AX6" s="655"/>
      <c r="AY6" s="655"/>
      <c r="AZ6" s="655"/>
      <c r="BA6" s="655"/>
      <c r="BB6" s="655"/>
      <c r="BC6" s="655"/>
      <c r="BD6" s="655"/>
      <c r="BE6" s="655"/>
      <c r="BF6" s="656"/>
      <c r="BG6" s="657">
        <v>4351958</v>
      </c>
      <c r="BH6" s="658"/>
      <c r="BI6" s="658"/>
      <c r="BJ6" s="658"/>
      <c r="BK6" s="658"/>
      <c r="BL6" s="658"/>
      <c r="BM6" s="658"/>
      <c r="BN6" s="659"/>
      <c r="BO6" s="695">
        <v>99.8</v>
      </c>
      <c r="BP6" s="695"/>
      <c r="BQ6" s="695"/>
      <c r="BR6" s="695"/>
      <c r="BS6" s="696" t="s">
        <v>228</v>
      </c>
      <c r="BT6" s="696"/>
      <c r="BU6" s="696"/>
      <c r="BV6" s="696"/>
      <c r="BW6" s="696"/>
      <c r="BX6" s="696"/>
      <c r="BY6" s="696"/>
      <c r="BZ6" s="696"/>
      <c r="CA6" s="696"/>
      <c r="CB6" s="734"/>
      <c r="CD6" s="715" t="s">
        <v>234</v>
      </c>
      <c r="CE6" s="716"/>
      <c r="CF6" s="716"/>
      <c r="CG6" s="716"/>
      <c r="CH6" s="716"/>
      <c r="CI6" s="716"/>
      <c r="CJ6" s="716"/>
      <c r="CK6" s="716"/>
      <c r="CL6" s="716"/>
      <c r="CM6" s="716"/>
      <c r="CN6" s="716"/>
      <c r="CO6" s="716"/>
      <c r="CP6" s="716"/>
      <c r="CQ6" s="717"/>
      <c r="CR6" s="657">
        <v>92722</v>
      </c>
      <c r="CS6" s="658"/>
      <c r="CT6" s="658"/>
      <c r="CU6" s="658"/>
      <c r="CV6" s="658"/>
      <c r="CW6" s="658"/>
      <c r="CX6" s="658"/>
      <c r="CY6" s="659"/>
      <c r="CZ6" s="739">
        <v>1.4</v>
      </c>
      <c r="DA6" s="721"/>
      <c r="DB6" s="721"/>
      <c r="DC6" s="741"/>
      <c r="DD6" s="663" t="s">
        <v>171</v>
      </c>
      <c r="DE6" s="658"/>
      <c r="DF6" s="658"/>
      <c r="DG6" s="658"/>
      <c r="DH6" s="658"/>
      <c r="DI6" s="658"/>
      <c r="DJ6" s="658"/>
      <c r="DK6" s="658"/>
      <c r="DL6" s="658"/>
      <c r="DM6" s="658"/>
      <c r="DN6" s="658"/>
      <c r="DO6" s="658"/>
      <c r="DP6" s="659"/>
      <c r="DQ6" s="663">
        <v>92722</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330</v>
      </c>
      <c r="S7" s="658"/>
      <c r="T7" s="658"/>
      <c r="U7" s="658"/>
      <c r="V7" s="658"/>
      <c r="W7" s="658"/>
      <c r="X7" s="658"/>
      <c r="Y7" s="659"/>
      <c r="Z7" s="695">
        <v>0</v>
      </c>
      <c r="AA7" s="695"/>
      <c r="AB7" s="695"/>
      <c r="AC7" s="695"/>
      <c r="AD7" s="696">
        <v>330</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793190</v>
      </c>
      <c r="BH7" s="658"/>
      <c r="BI7" s="658"/>
      <c r="BJ7" s="658"/>
      <c r="BK7" s="658"/>
      <c r="BL7" s="658"/>
      <c r="BM7" s="658"/>
      <c r="BN7" s="659"/>
      <c r="BO7" s="695">
        <v>18.2</v>
      </c>
      <c r="BP7" s="695"/>
      <c r="BQ7" s="695"/>
      <c r="BR7" s="695"/>
      <c r="BS7" s="696" t="s">
        <v>171</v>
      </c>
      <c r="BT7" s="696"/>
      <c r="BU7" s="696"/>
      <c r="BV7" s="696"/>
      <c r="BW7" s="696"/>
      <c r="BX7" s="696"/>
      <c r="BY7" s="696"/>
      <c r="BZ7" s="696"/>
      <c r="CA7" s="696"/>
      <c r="CB7" s="734"/>
      <c r="CD7" s="654" t="s">
        <v>237</v>
      </c>
      <c r="CE7" s="655"/>
      <c r="CF7" s="655"/>
      <c r="CG7" s="655"/>
      <c r="CH7" s="655"/>
      <c r="CI7" s="655"/>
      <c r="CJ7" s="655"/>
      <c r="CK7" s="655"/>
      <c r="CL7" s="655"/>
      <c r="CM7" s="655"/>
      <c r="CN7" s="655"/>
      <c r="CO7" s="655"/>
      <c r="CP7" s="655"/>
      <c r="CQ7" s="656"/>
      <c r="CR7" s="657">
        <v>1154107</v>
      </c>
      <c r="CS7" s="658"/>
      <c r="CT7" s="658"/>
      <c r="CU7" s="658"/>
      <c r="CV7" s="658"/>
      <c r="CW7" s="658"/>
      <c r="CX7" s="658"/>
      <c r="CY7" s="659"/>
      <c r="CZ7" s="695">
        <v>17.899999999999999</v>
      </c>
      <c r="DA7" s="695"/>
      <c r="DB7" s="695"/>
      <c r="DC7" s="695"/>
      <c r="DD7" s="663">
        <v>31983</v>
      </c>
      <c r="DE7" s="658"/>
      <c r="DF7" s="658"/>
      <c r="DG7" s="658"/>
      <c r="DH7" s="658"/>
      <c r="DI7" s="658"/>
      <c r="DJ7" s="658"/>
      <c r="DK7" s="658"/>
      <c r="DL7" s="658"/>
      <c r="DM7" s="658"/>
      <c r="DN7" s="658"/>
      <c r="DO7" s="658"/>
      <c r="DP7" s="659"/>
      <c r="DQ7" s="663">
        <v>1078670</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5829</v>
      </c>
      <c r="S8" s="658"/>
      <c r="T8" s="658"/>
      <c r="U8" s="658"/>
      <c r="V8" s="658"/>
      <c r="W8" s="658"/>
      <c r="X8" s="658"/>
      <c r="Y8" s="659"/>
      <c r="Z8" s="695">
        <v>0.1</v>
      </c>
      <c r="AA8" s="695"/>
      <c r="AB8" s="695"/>
      <c r="AC8" s="695"/>
      <c r="AD8" s="696">
        <v>5829</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8378</v>
      </c>
      <c r="BH8" s="658"/>
      <c r="BI8" s="658"/>
      <c r="BJ8" s="658"/>
      <c r="BK8" s="658"/>
      <c r="BL8" s="658"/>
      <c r="BM8" s="658"/>
      <c r="BN8" s="659"/>
      <c r="BO8" s="695">
        <v>0.2</v>
      </c>
      <c r="BP8" s="695"/>
      <c r="BQ8" s="695"/>
      <c r="BR8" s="695"/>
      <c r="BS8" s="696" t="s">
        <v>171</v>
      </c>
      <c r="BT8" s="696"/>
      <c r="BU8" s="696"/>
      <c r="BV8" s="696"/>
      <c r="BW8" s="696"/>
      <c r="BX8" s="696"/>
      <c r="BY8" s="696"/>
      <c r="BZ8" s="696"/>
      <c r="CA8" s="696"/>
      <c r="CB8" s="734"/>
      <c r="CD8" s="654" t="s">
        <v>240</v>
      </c>
      <c r="CE8" s="655"/>
      <c r="CF8" s="655"/>
      <c r="CG8" s="655"/>
      <c r="CH8" s="655"/>
      <c r="CI8" s="655"/>
      <c r="CJ8" s="655"/>
      <c r="CK8" s="655"/>
      <c r="CL8" s="655"/>
      <c r="CM8" s="655"/>
      <c r="CN8" s="655"/>
      <c r="CO8" s="655"/>
      <c r="CP8" s="655"/>
      <c r="CQ8" s="656"/>
      <c r="CR8" s="657">
        <v>1169441</v>
      </c>
      <c r="CS8" s="658"/>
      <c r="CT8" s="658"/>
      <c r="CU8" s="658"/>
      <c r="CV8" s="658"/>
      <c r="CW8" s="658"/>
      <c r="CX8" s="658"/>
      <c r="CY8" s="659"/>
      <c r="CZ8" s="695">
        <v>18.2</v>
      </c>
      <c r="DA8" s="695"/>
      <c r="DB8" s="695"/>
      <c r="DC8" s="695"/>
      <c r="DD8" s="663" t="s">
        <v>228</v>
      </c>
      <c r="DE8" s="658"/>
      <c r="DF8" s="658"/>
      <c r="DG8" s="658"/>
      <c r="DH8" s="658"/>
      <c r="DI8" s="658"/>
      <c r="DJ8" s="658"/>
      <c r="DK8" s="658"/>
      <c r="DL8" s="658"/>
      <c r="DM8" s="658"/>
      <c r="DN8" s="658"/>
      <c r="DO8" s="658"/>
      <c r="DP8" s="659"/>
      <c r="DQ8" s="663">
        <v>820860</v>
      </c>
      <c r="DR8" s="658"/>
      <c r="DS8" s="658"/>
      <c r="DT8" s="658"/>
      <c r="DU8" s="658"/>
      <c r="DV8" s="658"/>
      <c r="DW8" s="658"/>
      <c r="DX8" s="658"/>
      <c r="DY8" s="658"/>
      <c r="DZ8" s="658"/>
      <c r="EA8" s="658"/>
      <c r="EB8" s="658"/>
      <c r="EC8" s="694"/>
    </row>
    <row r="9" spans="2:143" ht="11.25" customHeight="1" x14ac:dyDescent="0.2">
      <c r="B9" s="654" t="s">
        <v>241</v>
      </c>
      <c r="C9" s="655"/>
      <c r="D9" s="655"/>
      <c r="E9" s="655"/>
      <c r="F9" s="655"/>
      <c r="G9" s="655"/>
      <c r="H9" s="655"/>
      <c r="I9" s="655"/>
      <c r="J9" s="655"/>
      <c r="K9" s="655"/>
      <c r="L9" s="655"/>
      <c r="M9" s="655"/>
      <c r="N9" s="655"/>
      <c r="O9" s="655"/>
      <c r="P9" s="655"/>
      <c r="Q9" s="656"/>
      <c r="R9" s="657">
        <v>4023</v>
      </c>
      <c r="S9" s="658"/>
      <c r="T9" s="658"/>
      <c r="U9" s="658"/>
      <c r="V9" s="658"/>
      <c r="W9" s="658"/>
      <c r="X9" s="658"/>
      <c r="Y9" s="659"/>
      <c r="Z9" s="695">
        <v>0.1</v>
      </c>
      <c r="AA9" s="695"/>
      <c r="AB9" s="695"/>
      <c r="AC9" s="695"/>
      <c r="AD9" s="696">
        <v>4023</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290234</v>
      </c>
      <c r="BH9" s="658"/>
      <c r="BI9" s="658"/>
      <c r="BJ9" s="658"/>
      <c r="BK9" s="658"/>
      <c r="BL9" s="658"/>
      <c r="BM9" s="658"/>
      <c r="BN9" s="659"/>
      <c r="BO9" s="695">
        <v>6.7</v>
      </c>
      <c r="BP9" s="695"/>
      <c r="BQ9" s="695"/>
      <c r="BR9" s="695"/>
      <c r="BS9" s="696" t="s">
        <v>228</v>
      </c>
      <c r="BT9" s="696"/>
      <c r="BU9" s="696"/>
      <c r="BV9" s="696"/>
      <c r="BW9" s="696"/>
      <c r="BX9" s="696"/>
      <c r="BY9" s="696"/>
      <c r="BZ9" s="696"/>
      <c r="CA9" s="696"/>
      <c r="CB9" s="734"/>
      <c r="CD9" s="654" t="s">
        <v>243</v>
      </c>
      <c r="CE9" s="655"/>
      <c r="CF9" s="655"/>
      <c r="CG9" s="655"/>
      <c r="CH9" s="655"/>
      <c r="CI9" s="655"/>
      <c r="CJ9" s="655"/>
      <c r="CK9" s="655"/>
      <c r="CL9" s="655"/>
      <c r="CM9" s="655"/>
      <c r="CN9" s="655"/>
      <c r="CO9" s="655"/>
      <c r="CP9" s="655"/>
      <c r="CQ9" s="656"/>
      <c r="CR9" s="657">
        <v>612200</v>
      </c>
      <c r="CS9" s="658"/>
      <c r="CT9" s="658"/>
      <c r="CU9" s="658"/>
      <c r="CV9" s="658"/>
      <c r="CW9" s="658"/>
      <c r="CX9" s="658"/>
      <c r="CY9" s="659"/>
      <c r="CZ9" s="695">
        <v>9.5</v>
      </c>
      <c r="DA9" s="695"/>
      <c r="DB9" s="695"/>
      <c r="DC9" s="695"/>
      <c r="DD9" s="663">
        <v>106981</v>
      </c>
      <c r="DE9" s="658"/>
      <c r="DF9" s="658"/>
      <c r="DG9" s="658"/>
      <c r="DH9" s="658"/>
      <c r="DI9" s="658"/>
      <c r="DJ9" s="658"/>
      <c r="DK9" s="658"/>
      <c r="DL9" s="658"/>
      <c r="DM9" s="658"/>
      <c r="DN9" s="658"/>
      <c r="DO9" s="658"/>
      <c r="DP9" s="659"/>
      <c r="DQ9" s="663">
        <v>522146</v>
      </c>
      <c r="DR9" s="658"/>
      <c r="DS9" s="658"/>
      <c r="DT9" s="658"/>
      <c r="DU9" s="658"/>
      <c r="DV9" s="658"/>
      <c r="DW9" s="658"/>
      <c r="DX9" s="658"/>
      <c r="DY9" s="658"/>
      <c r="DZ9" s="658"/>
      <c r="EA9" s="658"/>
      <c r="EB9" s="658"/>
      <c r="EC9" s="694"/>
    </row>
    <row r="10" spans="2:143" ht="11.25" customHeight="1" x14ac:dyDescent="0.2">
      <c r="B10" s="654" t="s">
        <v>244</v>
      </c>
      <c r="C10" s="655"/>
      <c r="D10" s="655"/>
      <c r="E10" s="655"/>
      <c r="F10" s="655"/>
      <c r="G10" s="655"/>
      <c r="H10" s="655"/>
      <c r="I10" s="655"/>
      <c r="J10" s="655"/>
      <c r="K10" s="655"/>
      <c r="L10" s="655"/>
      <c r="M10" s="655"/>
      <c r="N10" s="655"/>
      <c r="O10" s="655"/>
      <c r="P10" s="655"/>
      <c r="Q10" s="656"/>
      <c r="R10" s="657" t="s">
        <v>171</v>
      </c>
      <c r="S10" s="658"/>
      <c r="T10" s="658"/>
      <c r="U10" s="658"/>
      <c r="V10" s="658"/>
      <c r="W10" s="658"/>
      <c r="X10" s="658"/>
      <c r="Y10" s="659"/>
      <c r="Z10" s="695" t="s">
        <v>228</v>
      </c>
      <c r="AA10" s="695"/>
      <c r="AB10" s="695"/>
      <c r="AC10" s="695"/>
      <c r="AD10" s="696" t="s">
        <v>228</v>
      </c>
      <c r="AE10" s="696"/>
      <c r="AF10" s="696"/>
      <c r="AG10" s="696"/>
      <c r="AH10" s="696"/>
      <c r="AI10" s="696"/>
      <c r="AJ10" s="696"/>
      <c r="AK10" s="696"/>
      <c r="AL10" s="660" t="s">
        <v>228</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101927</v>
      </c>
      <c r="BH10" s="658"/>
      <c r="BI10" s="658"/>
      <c r="BJ10" s="658"/>
      <c r="BK10" s="658"/>
      <c r="BL10" s="658"/>
      <c r="BM10" s="658"/>
      <c r="BN10" s="659"/>
      <c r="BO10" s="695">
        <v>2.2999999999999998</v>
      </c>
      <c r="BP10" s="695"/>
      <c r="BQ10" s="695"/>
      <c r="BR10" s="695"/>
      <c r="BS10" s="696" t="s">
        <v>171</v>
      </c>
      <c r="BT10" s="696"/>
      <c r="BU10" s="696"/>
      <c r="BV10" s="696"/>
      <c r="BW10" s="696"/>
      <c r="BX10" s="696"/>
      <c r="BY10" s="696"/>
      <c r="BZ10" s="696"/>
      <c r="CA10" s="696"/>
      <c r="CB10" s="734"/>
      <c r="CD10" s="654" t="s">
        <v>246</v>
      </c>
      <c r="CE10" s="655"/>
      <c r="CF10" s="655"/>
      <c r="CG10" s="655"/>
      <c r="CH10" s="655"/>
      <c r="CI10" s="655"/>
      <c r="CJ10" s="655"/>
      <c r="CK10" s="655"/>
      <c r="CL10" s="655"/>
      <c r="CM10" s="655"/>
      <c r="CN10" s="655"/>
      <c r="CO10" s="655"/>
      <c r="CP10" s="655"/>
      <c r="CQ10" s="656"/>
      <c r="CR10" s="657">
        <v>21840</v>
      </c>
      <c r="CS10" s="658"/>
      <c r="CT10" s="658"/>
      <c r="CU10" s="658"/>
      <c r="CV10" s="658"/>
      <c r="CW10" s="658"/>
      <c r="CX10" s="658"/>
      <c r="CY10" s="659"/>
      <c r="CZ10" s="695">
        <v>0.3</v>
      </c>
      <c r="DA10" s="695"/>
      <c r="DB10" s="695"/>
      <c r="DC10" s="695"/>
      <c r="DD10" s="663" t="s">
        <v>228</v>
      </c>
      <c r="DE10" s="658"/>
      <c r="DF10" s="658"/>
      <c r="DG10" s="658"/>
      <c r="DH10" s="658"/>
      <c r="DI10" s="658"/>
      <c r="DJ10" s="658"/>
      <c r="DK10" s="658"/>
      <c r="DL10" s="658"/>
      <c r="DM10" s="658"/>
      <c r="DN10" s="658"/>
      <c r="DO10" s="658"/>
      <c r="DP10" s="659"/>
      <c r="DQ10" s="663">
        <v>21431</v>
      </c>
      <c r="DR10" s="658"/>
      <c r="DS10" s="658"/>
      <c r="DT10" s="658"/>
      <c r="DU10" s="658"/>
      <c r="DV10" s="658"/>
      <c r="DW10" s="658"/>
      <c r="DX10" s="658"/>
      <c r="DY10" s="658"/>
      <c r="DZ10" s="658"/>
      <c r="EA10" s="658"/>
      <c r="EB10" s="658"/>
      <c r="EC10" s="694"/>
    </row>
    <row r="11" spans="2:143" ht="11.25" customHeight="1" x14ac:dyDescent="0.2">
      <c r="B11" s="654" t="s">
        <v>247</v>
      </c>
      <c r="C11" s="655"/>
      <c r="D11" s="655"/>
      <c r="E11" s="655"/>
      <c r="F11" s="655"/>
      <c r="G11" s="655"/>
      <c r="H11" s="655"/>
      <c r="I11" s="655"/>
      <c r="J11" s="655"/>
      <c r="K11" s="655"/>
      <c r="L11" s="655"/>
      <c r="M11" s="655"/>
      <c r="N11" s="655"/>
      <c r="O11" s="655"/>
      <c r="P11" s="655"/>
      <c r="Q11" s="656"/>
      <c r="R11" s="657">
        <v>221461</v>
      </c>
      <c r="S11" s="658"/>
      <c r="T11" s="658"/>
      <c r="U11" s="658"/>
      <c r="V11" s="658"/>
      <c r="W11" s="658"/>
      <c r="X11" s="658"/>
      <c r="Y11" s="659"/>
      <c r="Z11" s="660">
        <v>3.2</v>
      </c>
      <c r="AA11" s="661"/>
      <c r="AB11" s="661"/>
      <c r="AC11" s="662"/>
      <c r="AD11" s="663">
        <v>221461</v>
      </c>
      <c r="AE11" s="658"/>
      <c r="AF11" s="658"/>
      <c r="AG11" s="658"/>
      <c r="AH11" s="658"/>
      <c r="AI11" s="658"/>
      <c r="AJ11" s="658"/>
      <c r="AK11" s="659"/>
      <c r="AL11" s="660">
        <v>4.5</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392651</v>
      </c>
      <c r="BH11" s="658"/>
      <c r="BI11" s="658"/>
      <c r="BJ11" s="658"/>
      <c r="BK11" s="658"/>
      <c r="BL11" s="658"/>
      <c r="BM11" s="658"/>
      <c r="BN11" s="659"/>
      <c r="BO11" s="695">
        <v>9</v>
      </c>
      <c r="BP11" s="695"/>
      <c r="BQ11" s="695"/>
      <c r="BR11" s="695"/>
      <c r="BS11" s="696" t="s">
        <v>228</v>
      </c>
      <c r="BT11" s="696"/>
      <c r="BU11" s="696"/>
      <c r="BV11" s="696"/>
      <c r="BW11" s="696"/>
      <c r="BX11" s="696"/>
      <c r="BY11" s="696"/>
      <c r="BZ11" s="696"/>
      <c r="CA11" s="696"/>
      <c r="CB11" s="734"/>
      <c r="CD11" s="654" t="s">
        <v>249</v>
      </c>
      <c r="CE11" s="655"/>
      <c r="CF11" s="655"/>
      <c r="CG11" s="655"/>
      <c r="CH11" s="655"/>
      <c r="CI11" s="655"/>
      <c r="CJ11" s="655"/>
      <c r="CK11" s="655"/>
      <c r="CL11" s="655"/>
      <c r="CM11" s="655"/>
      <c r="CN11" s="655"/>
      <c r="CO11" s="655"/>
      <c r="CP11" s="655"/>
      <c r="CQ11" s="656"/>
      <c r="CR11" s="657">
        <v>484369</v>
      </c>
      <c r="CS11" s="658"/>
      <c r="CT11" s="658"/>
      <c r="CU11" s="658"/>
      <c r="CV11" s="658"/>
      <c r="CW11" s="658"/>
      <c r="CX11" s="658"/>
      <c r="CY11" s="659"/>
      <c r="CZ11" s="695">
        <v>7.5</v>
      </c>
      <c r="DA11" s="695"/>
      <c r="DB11" s="695"/>
      <c r="DC11" s="695"/>
      <c r="DD11" s="663">
        <v>123219</v>
      </c>
      <c r="DE11" s="658"/>
      <c r="DF11" s="658"/>
      <c r="DG11" s="658"/>
      <c r="DH11" s="658"/>
      <c r="DI11" s="658"/>
      <c r="DJ11" s="658"/>
      <c r="DK11" s="658"/>
      <c r="DL11" s="658"/>
      <c r="DM11" s="658"/>
      <c r="DN11" s="658"/>
      <c r="DO11" s="658"/>
      <c r="DP11" s="659"/>
      <c r="DQ11" s="663">
        <v>419134</v>
      </c>
      <c r="DR11" s="658"/>
      <c r="DS11" s="658"/>
      <c r="DT11" s="658"/>
      <c r="DU11" s="658"/>
      <c r="DV11" s="658"/>
      <c r="DW11" s="658"/>
      <c r="DX11" s="658"/>
      <c r="DY11" s="658"/>
      <c r="DZ11" s="658"/>
      <c r="EA11" s="658"/>
      <c r="EB11" s="658"/>
      <c r="EC11" s="694"/>
    </row>
    <row r="12" spans="2:143" ht="11.25" customHeight="1" x14ac:dyDescent="0.2">
      <c r="B12" s="654" t="s">
        <v>250</v>
      </c>
      <c r="C12" s="655"/>
      <c r="D12" s="655"/>
      <c r="E12" s="655"/>
      <c r="F12" s="655"/>
      <c r="G12" s="655"/>
      <c r="H12" s="655"/>
      <c r="I12" s="655"/>
      <c r="J12" s="655"/>
      <c r="K12" s="655"/>
      <c r="L12" s="655"/>
      <c r="M12" s="655"/>
      <c r="N12" s="655"/>
      <c r="O12" s="655"/>
      <c r="P12" s="655"/>
      <c r="Q12" s="656"/>
      <c r="R12" s="657" t="s">
        <v>171</v>
      </c>
      <c r="S12" s="658"/>
      <c r="T12" s="658"/>
      <c r="U12" s="658"/>
      <c r="V12" s="658"/>
      <c r="W12" s="658"/>
      <c r="X12" s="658"/>
      <c r="Y12" s="659"/>
      <c r="Z12" s="695" t="s">
        <v>228</v>
      </c>
      <c r="AA12" s="695"/>
      <c r="AB12" s="695"/>
      <c r="AC12" s="695"/>
      <c r="AD12" s="696" t="s">
        <v>228</v>
      </c>
      <c r="AE12" s="696"/>
      <c r="AF12" s="696"/>
      <c r="AG12" s="696"/>
      <c r="AH12" s="696"/>
      <c r="AI12" s="696"/>
      <c r="AJ12" s="696"/>
      <c r="AK12" s="696"/>
      <c r="AL12" s="660" t="s">
        <v>228</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3450007</v>
      </c>
      <c r="BH12" s="658"/>
      <c r="BI12" s="658"/>
      <c r="BJ12" s="658"/>
      <c r="BK12" s="658"/>
      <c r="BL12" s="658"/>
      <c r="BM12" s="658"/>
      <c r="BN12" s="659"/>
      <c r="BO12" s="695">
        <v>79.099999999999994</v>
      </c>
      <c r="BP12" s="695"/>
      <c r="BQ12" s="695"/>
      <c r="BR12" s="695"/>
      <c r="BS12" s="696" t="s">
        <v>171</v>
      </c>
      <c r="BT12" s="696"/>
      <c r="BU12" s="696"/>
      <c r="BV12" s="696"/>
      <c r="BW12" s="696"/>
      <c r="BX12" s="696"/>
      <c r="BY12" s="696"/>
      <c r="BZ12" s="696"/>
      <c r="CA12" s="696"/>
      <c r="CB12" s="734"/>
      <c r="CD12" s="654" t="s">
        <v>252</v>
      </c>
      <c r="CE12" s="655"/>
      <c r="CF12" s="655"/>
      <c r="CG12" s="655"/>
      <c r="CH12" s="655"/>
      <c r="CI12" s="655"/>
      <c r="CJ12" s="655"/>
      <c r="CK12" s="655"/>
      <c r="CL12" s="655"/>
      <c r="CM12" s="655"/>
      <c r="CN12" s="655"/>
      <c r="CO12" s="655"/>
      <c r="CP12" s="655"/>
      <c r="CQ12" s="656"/>
      <c r="CR12" s="657">
        <v>43321</v>
      </c>
      <c r="CS12" s="658"/>
      <c r="CT12" s="658"/>
      <c r="CU12" s="658"/>
      <c r="CV12" s="658"/>
      <c r="CW12" s="658"/>
      <c r="CX12" s="658"/>
      <c r="CY12" s="659"/>
      <c r="CZ12" s="695">
        <v>0.7</v>
      </c>
      <c r="DA12" s="695"/>
      <c r="DB12" s="695"/>
      <c r="DC12" s="695"/>
      <c r="DD12" s="663" t="s">
        <v>171</v>
      </c>
      <c r="DE12" s="658"/>
      <c r="DF12" s="658"/>
      <c r="DG12" s="658"/>
      <c r="DH12" s="658"/>
      <c r="DI12" s="658"/>
      <c r="DJ12" s="658"/>
      <c r="DK12" s="658"/>
      <c r="DL12" s="658"/>
      <c r="DM12" s="658"/>
      <c r="DN12" s="658"/>
      <c r="DO12" s="658"/>
      <c r="DP12" s="659"/>
      <c r="DQ12" s="663">
        <v>35952</v>
      </c>
      <c r="DR12" s="658"/>
      <c r="DS12" s="658"/>
      <c r="DT12" s="658"/>
      <c r="DU12" s="658"/>
      <c r="DV12" s="658"/>
      <c r="DW12" s="658"/>
      <c r="DX12" s="658"/>
      <c r="DY12" s="658"/>
      <c r="DZ12" s="658"/>
      <c r="EA12" s="658"/>
      <c r="EB12" s="658"/>
      <c r="EC12" s="694"/>
    </row>
    <row r="13" spans="2:143" ht="11.25" customHeight="1" x14ac:dyDescent="0.2">
      <c r="B13" s="654" t="s">
        <v>253</v>
      </c>
      <c r="C13" s="655"/>
      <c r="D13" s="655"/>
      <c r="E13" s="655"/>
      <c r="F13" s="655"/>
      <c r="G13" s="655"/>
      <c r="H13" s="655"/>
      <c r="I13" s="655"/>
      <c r="J13" s="655"/>
      <c r="K13" s="655"/>
      <c r="L13" s="655"/>
      <c r="M13" s="655"/>
      <c r="N13" s="655"/>
      <c r="O13" s="655"/>
      <c r="P13" s="655"/>
      <c r="Q13" s="656"/>
      <c r="R13" s="657" t="s">
        <v>228</v>
      </c>
      <c r="S13" s="658"/>
      <c r="T13" s="658"/>
      <c r="U13" s="658"/>
      <c r="V13" s="658"/>
      <c r="W13" s="658"/>
      <c r="X13" s="658"/>
      <c r="Y13" s="659"/>
      <c r="Z13" s="695" t="s">
        <v>171</v>
      </c>
      <c r="AA13" s="695"/>
      <c r="AB13" s="695"/>
      <c r="AC13" s="695"/>
      <c r="AD13" s="696" t="s">
        <v>171</v>
      </c>
      <c r="AE13" s="696"/>
      <c r="AF13" s="696"/>
      <c r="AG13" s="696"/>
      <c r="AH13" s="696"/>
      <c r="AI13" s="696"/>
      <c r="AJ13" s="696"/>
      <c r="AK13" s="696"/>
      <c r="AL13" s="660" t="s">
        <v>228</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3345944</v>
      </c>
      <c r="BH13" s="658"/>
      <c r="BI13" s="658"/>
      <c r="BJ13" s="658"/>
      <c r="BK13" s="658"/>
      <c r="BL13" s="658"/>
      <c r="BM13" s="658"/>
      <c r="BN13" s="659"/>
      <c r="BO13" s="695">
        <v>76.8</v>
      </c>
      <c r="BP13" s="695"/>
      <c r="BQ13" s="695"/>
      <c r="BR13" s="695"/>
      <c r="BS13" s="696" t="s">
        <v>171</v>
      </c>
      <c r="BT13" s="696"/>
      <c r="BU13" s="696"/>
      <c r="BV13" s="696"/>
      <c r="BW13" s="696"/>
      <c r="BX13" s="696"/>
      <c r="BY13" s="696"/>
      <c r="BZ13" s="696"/>
      <c r="CA13" s="696"/>
      <c r="CB13" s="734"/>
      <c r="CD13" s="654" t="s">
        <v>255</v>
      </c>
      <c r="CE13" s="655"/>
      <c r="CF13" s="655"/>
      <c r="CG13" s="655"/>
      <c r="CH13" s="655"/>
      <c r="CI13" s="655"/>
      <c r="CJ13" s="655"/>
      <c r="CK13" s="655"/>
      <c r="CL13" s="655"/>
      <c r="CM13" s="655"/>
      <c r="CN13" s="655"/>
      <c r="CO13" s="655"/>
      <c r="CP13" s="655"/>
      <c r="CQ13" s="656"/>
      <c r="CR13" s="657">
        <v>345345</v>
      </c>
      <c r="CS13" s="658"/>
      <c r="CT13" s="658"/>
      <c r="CU13" s="658"/>
      <c r="CV13" s="658"/>
      <c r="CW13" s="658"/>
      <c r="CX13" s="658"/>
      <c r="CY13" s="659"/>
      <c r="CZ13" s="695">
        <v>5.4</v>
      </c>
      <c r="DA13" s="695"/>
      <c r="DB13" s="695"/>
      <c r="DC13" s="695"/>
      <c r="DD13" s="663">
        <v>207341</v>
      </c>
      <c r="DE13" s="658"/>
      <c r="DF13" s="658"/>
      <c r="DG13" s="658"/>
      <c r="DH13" s="658"/>
      <c r="DI13" s="658"/>
      <c r="DJ13" s="658"/>
      <c r="DK13" s="658"/>
      <c r="DL13" s="658"/>
      <c r="DM13" s="658"/>
      <c r="DN13" s="658"/>
      <c r="DO13" s="658"/>
      <c r="DP13" s="659"/>
      <c r="DQ13" s="663">
        <v>336443</v>
      </c>
      <c r="DR13" s="658"/>
      <c r="DS13" s="658"/>
      <c r="DT13" s="658"/>
      <c r="DU13" s="658"/>
      <c r="DV13" s="658"/>
      <c r="DW13" s="658"/>
      <c r="DX13" s="658"/>
      <c r="DY13" s="658"/>
      <c r="DZ13" s="658"/>
      <c r="EA13" s="658"/>
      <c r="EB13" s="658"/>
      <c r="EC13" s="694"/>
    </row>
    <row r="14" spans="2:143" ht="11.25" customHeight="1" x14ac:dyDescent="0.2">
      <c r="B14" s="654" t="s">
        <v>256</v>
      </c>
      <c r="C14" s="655"/>
      <c r="D14" s="655"/>
      <c r="E14" s="655"/>
      <c r="F14" s="655"/>
      <c r="G14" s="655"/>
      <c r="H14" s="655"/>
      <c r="I14" s="655"/>
      <c r="J14" s="655"/>
      <c r="K14" s="655"/>
      <c r="L14" s="655"/>
      <c r="M14" s="655"/>
      <c r="N14" s="655"/>
      <c r="O14" s="655"/>
      <c r="P14" s="655"/>
      <c r="Q14" s="656"/>
      <c r="R14" s="657">
        <v>1</v>
      </c>
      <c r="S14" s="658"/>
      <c r="T14" s="658"/>
      <c r="U14" s="658"/>
      <c r="V14" s="658"/>
      <c r="W14" s="658"/>
      <c r="X14" s="658"/>
      <c r="Y14" s="659"/>
      <c r="Z14" s="695">
        <v>0</v>
      </c>
      <c r="AA14" s="695"/>
      <c r="AB14" s="695"/>
      <c r="AC14" s="695"/>
      <c r="AD14" s="696">
        <v>1</v>
      </c>
      <c r="AE14" s="696"/>
      <c r="AF14" s="696"/>
      <c r="AG14" s="696"/>
      <c r="AH14" s="696"/>
      <c r="AI14" s="696"/>
      <c r="AJ14" s="696"/>
      <c r="AK14" s="696"/>
      <c r="AL14" s="660">
        <v>0</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16806</v>
      </c>
      <c r="BH14" s="658"/>
      <c r="BI14" s="658"/>
      <c r="BJ14" s="658"/>
      <c r="BK14" s="658"/>
      <c r="BL14" s="658"/>
      <c r="BM14" s="658"/>
      <c r="BN14" s="659"/>
      <c r="BO14" s="695">
        <v>0.4</v>
      </c>
      <c r="BP14" s="695"/>
      <c r="BQ14" s="695"/>
      <c r="BR14" s="695"/>
      <c r="BS14" s="696" t="s">
        <v>171</v>
      </c>
      <c r="BT14" s="696"/>
      <c r="BU14" s="696"/>
      <c r="BV14" s="696"/>
      <c r="BW14" s="696"/>
      <c r="BX14" s="696"/>
      <c r="BY14" s="696"/>
      <c r="BZ14" s="696"/>
      <c r="CA14" s="696"/>
      <c r="CB14" s="734"/>
      <c r="CD14" s="654" t="s">
        <v>258</v>
      </c>
      <c r="CE14" s="655"/>
      <c r="CF14" s="655"/>
      <c r="CG14" s="655"/>
      <c r="CH14" s="655"/>
      <c r="CI14" s="655"/>
      <c r="CJ14" s="655"/>
      <c r="CK14" s="655"/>
      <c r="CL14" s="655"/>
      <c r="CM14" s="655"/>
      <c r="CN14" s="655"/>
      <c r="CO14" s="655"/>
      <c r="CP14" s="655"/>
      <c r="CQ14" s="656"/>
      <c r="CR14" s="657">
        <v>721906</v>
      </c>
      <c r="CS14" s="658"/>
      <c r="CT14" s="658"/>
      <c r="CU14" s="658"/>
      <c r="CV14" s="658"/>
      <c r="CW14" s="658"/>
      <c r="CX14" s="658"/>
      <c r="CY14" s="659"/>
      <c r="CZ14" s="695">
        <v>11.2</v>
      </c>
      <c r="DA14" s="695"/>
      <c r="DB14" s="695"/>
      <c r="DC14" s="695"/>
      <c r="DD14" s="663">
        <v>339733</v>
      </c>
      <c r="DE14" s="658"/>
      <c r="DF14" s="658"/>
      <c r="DG14" s="658"/>
      <c r="DH14" s="658"/>
      <c r="DI14" s="658"/>
      <c r="DJ14" s="658"/>
      <c r="DK14" s="658"/>
      <c r="DL14" s="658"/>
      <c r="DM14" s="658"/>
      <c r="DN14" s="658"/>
      <c r="DO14" s="658"/>
      <c r="DP14" s="659"/>
      <c r="DQ14" s="663">
        <v>584949</v>
      </c>
      <c r="DR14" s="658"/>
      <c r="DS14" s="658"/>
      <c r="DT14" s="658"/>
      <c r="DU14" s="658"/>
      <c r="DV14" s="658"/>
      <c r="DW14" s="658"/>
      <c r="DX14" s="658"/>
      <c r="DY14" s="658"/>
      <c r="DZ14" s="658"/>
      <c r="EA14" s="658"/>
      <c r="EB14" s="658"/>
      <c r="EC14" s="694"/>
    </row>
    <row r="15" spans="2:143" ht="11.25" customHeight="1" x14ac:dyDescent="0.2">
      <c r="B15" s="654" t="s">
        <v>259</v>
      </c>
      <c r="C15" s="655"/>
      <c r="D15" s="655"/>
      <c r="E15" s="655"/>
      <c r="F15" s="655"/>
      <c r="G15" s="655"/>
      <c r="H15" s="655"/>
      <c r="I15" s="655"/>
      <c r="J15" s="655"/>
      <c r="K15" s="655"/>
      <c r="L15" s="655"/>
      <c r="M15" s="655"/>
      <c r="N15" s="655"/>
      <c r="O15" s="655"/>
      <c r="P15" s="655"/>
      <c r="Q15" s="656"/>
      <c r="R15" s="657" t="s">
        <v>171</v>
      </c>
      <c r="S15" s="658"/>
      <c r="T15" s="658"/>
      <c r="U15" s="658"/>
      <c r="V15" s="658"/>
      <c r="W15" s="658"/>
      <c r="X15" s="658"/>
      <c r="Y15" s="659"/>
      <c r="Z15" s="695" t="s">
        <v>171</v>
      </c>
      <c r="AA15" s="695"/>
      <c r="AB15" s="695"/>
      <c r="AC15" s="695"/>
      <c r="AD15" s="696" t="s">
        <v>171</v>
      </c>
      <c r="AE15" s="696"/>
      <c r="AF15" s="696"/>
      <c r="AG15" s="696"/>
      <c r="AH15" s="696"/>
      <c r="AI15" s="696"/>
      <c r="AJ15" s="696"/>
      <c r="AK15" s="696"/>
      <c r="AL15" s="660" t="s">
        <v>171</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91955</v>
      </c>
      <c r="BH15" s="658"/>
      <c r="BI15" s="658"/>
      <c r="BJ15" s="658"/>
      <c r="BK15" s="658"/>
      <c r="BL15" s="658"/>
      <c r="BM15" s="658"/>
      <c r="BN15" s="659"/>
      <c r="BO15" s="695">
        <v>2.1</v>
      </c>
      <c r="BP15" s="695"/>
      <c r="BQ15" s="695"/>
      <c r="BR15" s="695"/>
      <c r="BS15" s="696" t="s">
        <v>228</v>
      </c>
      <c r="BT15" s="696"/>
      <c r="BU15" s="696"/>
      <c r="BV15" s="696"/>
      <c r="BW15" s="696"/>
      <c r="BX15" s="696"/>
      <c r="BY15" s="696"/>
      <c r="BZ15" s="696"/>
      <c r="CA15" s="696"/>
      <c r="CB15" s="734"/>
      <c r="CD15" s="654" t="s">
        <v>261</v>
      </c>
      <c r="CE15" s="655"/>
      <c r="CF15" s="655"/>
      <c r="CG15" s="655"/>
      <c r="CH15" s="655"/>
      <c r="CI15" s="655"/>
      <c r="CJ15" s="655"/>
      <c r="CK15" s="655"/>
      <c r="CL15" s="655"/>
      <c r="CM15" s="655"/>
      <c r="CN15" s="655"/>
      <c r="CO15" s="655"/>
      <c r="CP15" s="655"/>
      <c r="CQ15" s="656"/>
      <c r="CR15" s="657">
        <v>1780598</v>
      </c>
      <c r="CS15" s="658"/>
      <c r="CT15" s="658"/>
      <c r="CU15" s="658"/>
      <c r="CV15" s="658"/>
      <c r="CW15" s="658"/>
      <c r="CX15" s="658"/>
      <c r="CY15" s="659"/>
      <c r="CZ15" s="695">
        <v>27.7</v>
      </c>
      <c r="DA15" s="695"/>
      <c r="DB15" s="695"/>
      <c r="DC15" s="695"/>
      <c r="DD15" s="663">
        <v>1227049</v>
      </c>
      <c r="DE15" s="658"/>
      <c r="DF15" s="658"/>
      <c r="DG15" s="658"/>
      <c r="DH15" s="658"/>
      <c r="DI15" s="658"/>
      <c r="DJ15" s="658"/>
      <c r="DK15" s="658"/>
      <c r="DL15" s="658"/>
      <c r="DM15" s="658"/>
      <c r="DN15" s="658"/>
      <c r="DO15" s="658"/>
      <c r="DP15" s="659"/>
      <c r="DQ15" s="663">
        <v>1541649</v>
      </c>
      <c r="DR15" s="658"/>
      <c r="DS15" s="658"/>
      <c r="DT15" s="658"/>
      <c r="DU15" s="658"/>
      <c r="DV15" s="658"/>
      <c r="DW15" s="658"/>
      <c r="DX15" s="658"/>
      <c r="DY15" s="658"/>
      <c r="DZ15" s="658"/>
      <c r="EA15" s="658"/>
      <c r="EB15" s="658"/>
      <c r="EC15" s="694"/>
    </row>
    <row r="16" spans="2:143" ht="11.25" customHeight="1" x14ac:dyDescent="0.2">
      <c r="B16" s="654" t="s">
        <v>262</v>
      </c>
      <c r="C16" s="655"/>
      <c r="D16" s="655"/>
      <c r="E16" s="655"/>
      <c r="F16" s="655"/>
      <c r="G16" s="655"/>
      <c r="H16" s="655"/>
      <c r="I16" s="655"/>
      <c r="J16" s="655"/>
      <c r="K16" s="655"/>
      <c r="L16" s="655"/>
      <c r="M16" s="655"/>
      <c r="N16" s="655"/>
      <c r="O16" s="655"/>
      <c r="P16" s="655"/>
      <c r="Q16" s="656"/>
      <c r="R16" s="657">
        <v>12231</v>
      </c>
      <c r="S16" s="658"/>
      <c r="T16" s="658"/>
      <c r="U16" s="658"/>
      <c r="V16" s="658"/>
      <c r="W16" s="658"/>
      <c r="X16" s="658"/>
      <c r="Y16" s="659"/>
      <c r="Z16" s="695">
        <v>0.2</v>
      </c>
      <c r="AA16" s="695"/>
      <c r="AB16" s="695"/>
      <c r="AC16" s="695"/>
      <c r="AD16" s="696">
        <v>12231</v>
      </c>
      <c r="AE16" s="696"/>
      <c r="AF16" s="696"/>
      <c r="AG16" s="696"/>
      <c r="AH16" s="696"/>
      <c r="AI16" s="696"/>
      <c r="AJ16" s="696"/>
      <c r="AK16" s="696"/>
      <c r="AL16" s="660">
        <v>0.2</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171</v>
      </c>
      <c r="BH16" s="658"/>
      <c r="BI16" s="658"/>
      <c r="BJ16" s="658"/>
      <c r="BK16" s="658"/>
      <c r="BL16" s="658"/>
      <c r="BM16" s="658"/>
      <c r="BN16" s="659"/>
      <c r="BO16" s="695" t="s">
        <v>228</v>
      </c>
      <c r="BP16" s="695"/>
      <c r="BQ16" s="695"/>
      <c r="BR16" s="695"/>
      <c r="BS16" s="696" t="s">
        <v>171</v>
      </c>
      <c r="BT16" s="696"/>
      <c r="BU16" s="696"/>
      <c r="BV16" s="696"/>
      <c r="BW16" s="696"/>
      <c r="BX16" s="696"/>
      <c r="BY16" s="696"/>
      <c r="BZ16" s="696"/>
      <c r="CA16" s="696"/>
      <c r="CB16" s="734"/>
      <c r="CD16" s="654" t="s">
        <v>264</v>
      </c>
      <c r="CE16" s="655"/>
      <c r="CF16" s="655"/>
      <c r="CG16" s="655"/>
      <c r="CH16" s="655"/>
      <c r="CI16" s="655"/>
      <c r="CJ16" s="655"/>
      <c r="CK16" s="655"/>
      <c r="CL16" s="655"/>
      <c r="CM16" s="655"/>
      <c r="CN16" s="655"/>
      <c r="CO16" s="655"/>
      <c r="CP16" s="655"/>
      <c r="CQ16" s="656"/>
      <c r="CR16" s="657" t="s">
        <v>228</v>
      </c>
      <c r="CS16" s="658"/>
      <c r="CT16" s="658"/>
      <c r="CU16" s="658"/>
      <c r="CV16" s="658"/>
      <c r="CW16" s="658"/>
      <c r="CX16" s="658"/>
      <c r="CY16" s="659"/>
      <c r="CZ16" s="695" t="s">
        <v>171</v>
      </c>
      <c r="DA16" s="695"/>
      <c r="DB16" s="695"/>
      <c r="DC16" s="695"/>
      <c r="DD16" s="663" t="s">
        <v>171</v>
      </c>
      <c r="DE16" s="658"/>
      <c r="DF16" s="658"/>
      <c r="DG16" s="658"/>
      <c r="DH16" s="658"/>
      <c r="DI16" s="658"/>
      <c r="DJ16" s="658"/>
      <c r="DK16" s="658"/>
      <c r="DL16" s="658"/>
      <c r="DM16" s="658"/>
      <c r="DN16" s="658"/>
      <c r="DO16" s="658"/>
      <c r="DP16" s="659"/>
      <c r="DQ16" s="663" t="s">
        <v>228</v>
      </c>
      <c r="DR16" s="658"/>
      <c r="DS16" s="658"/>
      <c r="DT16" s="658"/>
      <c r="DU16" s="658"/>
      <c r="DV16" s="658"/>
      <c r="DW16" s="658"/>
      <c r="DX16" s="658"/>
      <c r="DY16" s="658"/>
      <c r="DZ16" s="658"/>
      <c r="EA16" s="658"/>
      <c r="EB16" s="658"/>
      <c r="EC16" s="694"/>
    </row>
    <row r="17" spans="2:133" ht="11.25" customHeight="1" x14ac:dyDescent="0.2">
      <c r="B17" s="654" t="s">
        <v>265</v>
      </c>
      <c r="C17" s="655"/>
      <c r="D17" s="655"/>
      <c r="E17" s="655"/>
      <c r="F17" s="655"/>
      <c r="G17" s="655"/>
      <c r="H17" s="655"/>
      <c r="I17" s="655"/>
      <c r="J17" s="655"/>
      <c r="K17" s="655"/>
      <c r="L17" s="655"/>
      <c r="M17" s="655"/>
      <c r="N17" s="655"/>
      <c r="O17" s="655"/>
      <c r="P17" s="655"/>
      <c r="Q17" s="656"/>
      <c r="R17" s="657">
        <v>101810</v>
      </c>
      <c r="S17" s="658"/>
      <c r="T17" s="658"/>
      <c r="U17" s="658"/>
      <c r="V17" s="658"/>
      <c r="W17" s="658"/>
      <c r="X17" s="658"/>
      <c r="Y17" s="659"/>
      <c r="Z17" s="695">
        <v>1.5</v>
      </c>
      <c r="AA17" s="695"/>
      <c r="AB17" s="695"/>
      <c r="AC17" s="695"/>
      <c r="AD17" s="696">
        <v>101810</v>
      </c>
      <c r="AE17" s="696"/>
      <c r="AF17" s="696"/>
      <c r="AG17" s="696"/>
      <c r="AH17" s="696"/>
      <c r="AI17" s="696"/>
      <c r="AJ17" s="696"/>
      <c r="AK17" s="696"/>
      <c r="AL17" s="660">
        <v>2.1</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171</v>
      </c>
      <c r="BH17" s="658"/>
      <c r="BI17" s="658"/>
      <c r="BJ17" s="658"/>
      <c r="BK17" s="658"/>
      <c r="BL17" s="658"/>
      <c r="BM17" s="658"/>
      <c r="BN17" s="659"/>
      <c r="BO17" s="695" t="s">
        <v>228</v>
      </c>
      <c r="BP17" s="695"/>
      <c r="BQ17" s="695"/>
      <c r="BR17" s="695"/>
      <c r="BS17" s="696" t="s">
        <v>228</v>
      </c>
      <c r="BT17" s="696"/>
      <c r="BU17" s="696"/>
      <c r="BV17" s="696"/>
      <c r="BW17" s="696"/>
      <c r="BX17" s="696"/>
      <c r="BY17" s="696"/>
      <c r="BZ17" s="696"/>
      <c r="CA17" s="696"/>
      <c r="CB17" s="734"/>
      <c r="CD17" s="654" t="s">
        <v>267</v>
      </c>
      <c r="CE17" s="655"/>
      <c r="CF17" s="655"/>
      <c r="CG17" s="655"/>
      <c r="CH17" s="655"/>
      <c r="CI17" s="655"/>
      <c r="CJ17" s="655"/>
      <c r="CK17" s="655"/>
      <c r="CL17" s="655"/>
      <c r="CM17" s="655"/>
      <c r="CN17" s="655"/>
      <c r="CO17" s="655"/>
      <c r="CP17" s="655"/>
      <c r="CQ17" s="656"/>
      <c r="CR17" s="657">
        <v>7468</v>
      </c>
      <c r="CS17" s="658"/>
      <c r="CT17" s="658"/>
      <c r="CU17" s="658"/>
      <c r="CV17" s="658"/>
      <c r="CW17" s="658"/>
      <c r="CX17" s="658"/>
      <c r="CY17" s="659"/>
      <c r="CZ17" s="695">
        <v>0.1</v>
      </c>
      <c r="DA17" s="695"/>
      <c r="DB17" s="695"/>
      <c r="DC17" s="695"/>
      <c r="DD17" s="663" t="s">
        <v>228</v>
      </c>
      <c r="DE17" s="658"/>
      <c r="DF17" s="658"/>
      <c r="DG17" s="658"/>
      <c r="DH17" s="658"/>
      <c r="DI17" s="658"/>
      <c r="DJ17" s="658"/>
      <c r="DK17" s="658"/>
      <c r="DL17" s="658"/>
      <c r="DM17" s="658"/>
      <c r="DN17" s="658"/>
      <c r="DO17" s="658"/>
      <c r="DP17" s="659"/>
      <c r="DQ17" s="663">
        <v>7468</v>
      </c>
      <c r="DR17" s="658"/>
      <c r="DS17" s="658"/>
      <c r="DT17" s="658"/>
      <c r="DU17" s="658"/>
      <c r="DV17" s="658"/>
      <c r="DW17" s="658"/>
      <c r="DX17" s="658"/>
      <c r="DY17" s="658"/>
      <c r="DZ17" s="658"/>
      <c r="EA17" s="658"/>
      <c r="EB17" s="658"/>
      <c r="EC17" s="694"/>
    </row>
    <row r="18" spans="2:133" ht="11.25" customHeight="1" x14ac:dyDescent="0.2">
      <c r="B18" s="654" t="s">
        <v>268</v>
      </c>
      <c r="C18" s="655"/>
      <c r="D18" s="655"/>
      <c r="E18" s="655"/>
      <c r="F18" s="655"/>
      <c r="G18" s="655"/>
      <c r="H18" s="655"/>
      <c r="I18" s="655"/>
      <c r="J18" s="655"/>
      <c r="K18" s="655"/>
      <c r="L18" s="655"/>
      <c r="M18" s="655"/>
      <c r="N18" s="655"/>
      <c r="O18" s="655"/>
      <c r="P18" s="655"/>
      <c r="Q18" s="656"/>
      <c r="R18" s="657">
        <v>9826</v>
      </c>
      <c r="S18" s="658"/>
      <c r="T18" s="658"/>
      <c r="U18" s="658"/>
      <c r="V18" s="658"/>
      <c r="W18" s="658"/>
      <c r="X18" s="658"/>
      <c r="Y18" s="659"/>
      <c r="Z18" s="695">
        <v>0.1</v>
      </c>
      <c r="AA18" s="695"/>
      <c r="AB18" s="695"/>
      <c r="AC18" s="695"/>
      <c r="AD18" s="696">
        <v>9826</v>
      </c>
      <c r="AE18" s="696"/>
      <c r="AF18" s="696"/>
      <c r="AG18" s="696"/>
      <c r="AH18" s="696"/>
      <c r="AI18" s="696"/>
      <c r="AJ18" s="696"/>
      <c r="AK18" s="696"/>
      <c r="AL18" s="660">
        <v>0.2</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171</v>
      </c>
      <c r="BH18" s="658"/>
      <c r="BI18" s="658"/>
      <c r="BJ18" s="658"/>
      <c r="BK18" s="658"/>
      <c r="BL18" s="658"/>
      <c r="BM18" s="658"/>
      <c r="BN18" s="659"/>
      <c r="BO18" s="695" t="s">
        <v>171</v>
      </c>
      <c r="BP18" s="695"/>
      <c r="BQ18" s="695"/>
      <c r="BR18" s="695"/>
      <c r="BS18" s="696" t="s">
        <v>171</v>
      </c>
      <c r="BT18" s="696"/>
      <c r="BU18" s="696"/>
      <c r="BV18" s="696"/>
      <c r="BW18" s="696"/>
      <c r="BX18" s="696"/>
      <c r="BY18" s="696"/>
      <c r="BZ18" s="696"/>
      <c r="CA18" s="696"/>
      <c r="CB18" s="734"/>
      <c r="CD18" s="654" t="s">
        <v>270</v>
      </c>
      <c r="CE18" s="655"/>
      <c r="CF18" s="655"/>
      <c r="CG18" s="655"/>
      <c r="CH18" s="655"/>
      <c r="CI18" s="655"/>
      <c r="CJ18" s="655"/>
      <c r="CK18" s="655"/>
      <c r="CL18" s="655"/>
      <c r="CM18" s="655"/>
      <c r="CN18" s="655"/>
      <c r="CO18" s="655"/>
      <c r="CP18" s="655"/>
      <c r="CQ18" s="656"/>
      <c r="CR18" s="657" t="s">
        <v>171</v>
      </c>
      <c r="CS18" s="658"/>
      <c r="CT18" s="658"/>
      <c r="CU18" s="658"/>
      <c r="CV18" s="658"/>
      <c r="CW18" s="658"/>
      <c r="CX18" s="658"/>
      <c r="CY18" s="659"/>
      <c r="CZ18" s="695" t="s">
        <v>171</v>
      </c>
      <c r="DA18" s="695"/>
      <c r="DB18" s="695"/>
      <c r="DC18" s="695"/>
      <c r="DD18" s="663" t="s">
        <v>228</v>
      </c>
      <c r="DE18" s="658"/>
      <c r="DF18" s="658"/>
      <c r="DG18" s="658"/>
      <c r="DH18" s="658"/>
      <c r="DI18" s="658"/>
      <c r="DJ18" s="658"/>
      <c r="DK18" s="658"/>
      <c r="DL18" s="658"/>
      <c r="DM18" s="658"/>
      <c r="DN18" s="658"/>
      <c r="DO18" s="658"/>
      <c r="DP18" s="659"/>
      <c r="DQ18" s="663" t="s">
        <v>228</v>
      </c>
      <c r="DR18" s="658"/>
      <c r="DS18" s="658"/>
      <c r="DT18" s="658"/>
      <c r="DU18" s="658"/>
      <c r="DV18" s="658"/>
      <c r="DW18" s="658"/>
      <c r="DX18" s="658"/>
      <c r="DY18" s="658"/>
      <c r="DZ18" s="658"/>
      <c r="EA18" s="658"/>
      <c r="EB18" s="658"/>
      <c r="EC18" s="694"/>
    </row>
    <row r="19" spans="2:133" ht="11.25" customHeight="1" x14ac:dyDescent="0.2">
      <c r="B19" s="654" t="s">
        <v>271</v>
      </c>
      <c r="C19" s="655"/>
      <c r="D19" s="655"/>
      <c r="E19" s="655"/>
      <c r="F19" s="655"/>
      <c r="G19" s="655"/>
      <c r="H19" s="655"/>
      <c r="I19" s="655"/>
      <c r="J19" s="655"/>
      <c r="K19" s="655"/>
      <c r="L19" s="655"/>
      <c r="M19" s="655"/>
      <c r="N19" s="655"/>
      <c r="O19" s="655"/>
      <c r="P19" s="655"/>
      <c r="Q19" s="656"/>
      <c r="R19" s="657">
        <v>5775</v>
      </c>
      <c r="S19" s="658"/>
      <c r="T19" s="658"/>
      <c r="U19" s="658"/>
      <c r="V19" s="658"/>
      <c r="W19" s="658"/>
      <c r="X19" s="658"/>
      <c r="Y19" s="659"/>
      <c r="Z19" s="695">
        <v>0.1</v>
      </c>
      <c r="AA19" s="695"/>
      <c r="AB19" s="695"/>
      <c r="AC19" s="695"/>
      <c r="AD19" s="696">
        <v>5775</v>
      </c>
      <c r="AE19" s="696"/>
      <c r="AF19" s="696"/>
      <c r="AG19" s="696"/>
      <c r="AH19" s="696"/>
      <c r="AI19" s="696"/>
      <c r="AJ19" s="696"/>
      <c r="AK19" s="696"/>
      <c r="AL19" s="660">
        <v>0.1</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v>7474</v>
      </c>
      <c r="BH19" s="658"/>
      <c r="BI19" s="658"/>
      <c r="BJ19" s="658"/>
      <c r="BK19" s="658"/>
      <c r="BL19" s="658"/>
      <c r="BM19" s="658"/>
      <c r="BN19" s="659"/>
      <c r="BO19" s="695">
        <v>0.2</v>
      </c>
      <c r="BP19" s="695"/>
      <c r="BQ19" s="695"/>
      <c r="BR19" s="695"/>
      <c r="BS19" s="696" t="s">
        <v>171</v>
      </c>
      <c r="BT19" s="696"/>
      <c r="BU19" s="696"/>
      <c r="BV19" s="696"/>
      <c r="BW19" s="696"/>
      <c r="BX19" s="696"/>
      <c r="BY19" s="696"/>
      <c r="BZ19" s="696"/>
      <c r="CA19" s="696"/>
      <c r="CB19" s="734"/>
      <c r="CD19" s="654" t="s">
        <v>273</v>
      </c>
      <c r="CE19" s="655"/>
      <c r="CF19" s="655"/>
      <c r="CG19" s="655"/>
      <c r="CH19" s="655"/>
      <c r="CI19" s="655"/>
      <c r="CJ19" s="655"/>
      <c r="CK19" s="655"/>
      <c r="CL19" s="655"/>
      <c r="CM19" s="655"/>
      <c r="CN19" s="655"/>
      <c r="CO19" s="655"/>
      <c r="CP19" s="655"/>
      <c r="CQ19" s="656"/>
      <c r="CR19" s="657" t="s">
        <v>171</v>
      </c>
      <c r="CS19" s="658"/>
      <c r="CT19" s="658"/>
      <c r="CU19" s="658"/>
      <c r="CV19" s="658"/>
      <c r="CW19" s="658"/>
      <c r="CX19" s="658"/>
      <c r="CY19" s="659"/>
      <c r="CZ19" s="695" t="s">
        <v>171</v>
      </c>
      <c r="DA19" s="695"/>
      <c r="DB19" s="695"/>
      <c r="DC19" s="695"/>
      <c r="DD19" s="663" t="s">
        <v>171</v>
      </c>
      <c r="DE19" s="658"/>
      <c r="DF19" s="658"/>
      <c r="DG19" s="658"/>
      <c r="DH19" s="658"/>
      <c r="DI19" s="658"/>
      <c r="DJ19" s="658"/>
      <c r="DK19" s="658"/>
      <c r="DL19" s="658"/>
      <c r="DM19" s="658"/>
      <c r="DN19" s="658"/>
      <c r="DO19" s="658"/>
      <c r="DP19" s="659"/>
      <c r="DQ19" s="663" t="s">
        <v>171</v>
      </c>
      <c r="DR19" s="658"/>
      <c r="DS19" s="658"/>
      <c r="DT19" s="658"/>
      <c r="DU19" s="658"/>
      <c r="DV19" s="658"/>
      <c r="DW19" s="658"/>
      <c r="DX19" s="658"/>
      <c r="DY19" s="658"/>
      <c r="DZ19" s="658"/>
      <c r="EA19" s="658"/>
      <c r="EB19" s="658"/>
      <c r="EC19" s="694"/>
    </row>
    <row r="20" spans="2:133" ht="11.25" customHeight="1" x14ac:dyDescent="0.2">
      <c r="B20" s="724" t="s">
        <v>274</v>
      </c>
      <c r="C20" s="725"/>
      <c r="D20" s="725"/>
      <c r="E20" s="725"/>
      <c r="F20" s="725"/>
      <c r="G20" s="725"/>
      <c r="H20" s="725"/>
      <c r="I20" s="725"/>
      <c r="J20" s="725"/>
      <c r="K20" s="725"/>
      <c r="L20" s="725"/>
      <c r="M20" s="725"/>
      <c r="N20" s="725"/>
      <c r="O20" s="725"/>
      <c r="P20" s="725"/>
      <c r="Q20" s="726"/>
      <c r="R20" s="657">
        <v>4051</v>
      </c>
      <c r="S20" s="658"/>
      <c r="T20" s="658"/>
      <c r="U20" s="658"/>
      <c r="V20" s="658"/>
      <c r="W20" s="658"/>
      <c r="X20" s="658"/>
      <c r="Y20" s="659"/>
      <c r="Z20" s="695">
        <v>0.1</v>
      </c>
      <c r="AA20" s="695"/>
      <c r="AB20" s="695"/>
      <c r="AC20" s="695"/>
      <c r="AD20" s="696">
        <v>4051</v>
      </c>
      <c r="AE20" s="696"/>
      <c r="AF20" s="696"/>
      <c r="AG20" s="696"/>
      <c r="AH20" s="696"/>
      <c r="AI20" s="696"/>
      <c r="AJ20" s="696"/>
      <c r="AK20" s="696"/>
      <c r="AL20" s="660">
        <v>0.1</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v>7474</v>
      </c>
      <c r="BH20" s="658"/>
      <c r="BI20" s="658"/>
      <c r="BJ20" s="658"/>
      <c r="BK20" s="658"/>
      <c r="BL20" s="658"/>
      <c r="BM20" s="658"/>
      <c r="BN20" s="659"/>
      <c r="BO20" s="695">
        <v>0.2</v>
      </c>
      <c r="BP20" s="695"/>
      <c r="BQ20" s="695"/>
      <c r="BR20" s="695"/>
      <c r="BS20" s="696" t="s">
        <v>228</v>
      </c>
      <c r="BT20" s="696"/>
      <c r="BU20" s="696"/>
      <c r="BV20" s="696"/>
      <c r="BW20" s="696"/>
      <c r="BX20" s="696"/>
      <c r="BY20" s="696"/>
      <c r="BZ20" s="696"/>
      <c r="CA20" s="696"/>
      <c r="CB20" s="734"/>
      <c r="CD20" s="654" t="s">
        <v>276</v>
      </c>
      <c r="CE20" s="655"/>
      <c r="CF20" s="655"/>
      <c r="CG20" s="655"/>
      <c r="CH20" s="655"/>
      <c r="CI20" s="655"/>
      <c r="CJ20" s="655"/>
      <c r="CK20" s="655"/>
      <c r="CL20" s="655"/>
      <c r="CM20" s="655"/>
      <c r="CN20" s="655"/>
      <c r="CO20" s="655"/>
      <c r="CP20" s="655"/>
      <c r="CQ20" s="656"/>
      <c r="CR20" s="657">
        <v>6433317</v>
      </c>
      <c r="CS20" s="658"/>
      <c r="CT20" s="658"/>
      <c r="CU20" s="658"/>
      <c r="CV20" s="658"/>
      <c r="CW20" s="658"/>
      <c r="CX20" s="658"/>
      <c r="CY20" s="659"/>
      <c r="CZ20" s="695">
        <v>100</v>
      </c>
      <c r="DA20" s="695"/>
      <c r="DB20" s="695"/>
      <c r="DC20" s="695"/>
      <c r="DD20" s="663">
        <v>2036306</v>
      </c>
      <c r="DE20" s="658"/>
      <c r="DF20" s="658"/>
      <c r="DG20" s="658"/>
      <c r="DH20" s="658"/>
      <c r="DI20" s="658"/>
      <c r="DJ20" s="658"/>
      <c r="DK20" s="658"/>
      <c r="DL20" s="658"/>
      <c r="DM20" s="658"/>
      <c r="DN20" s="658"/>
      <c r="DO20" s="658"/>
      <c r="DP20" s="659"/>
      <c r="DQ20" s="663">
        <v>5461424</v>
      </c>
      <c r="DR20" s="658"/>
      <c r="DS20" s="658"/>
      <c r="DT20" s="658"/>
      <c r="DU20" s="658"/>
      <c r="DV20" s="658"/>
      <c r="DW20" s="658"/>
      <c r="DX20" s="658"/>
      <c r="DY20" s="658"/>
      <c r="DZ20" s="658"/>
      <c r="EA20" s="658"/>
      <c r="EB20" s="658"/>
      <c r="EC20" s="694"/>
    </row>
    <row r="21" spans="2:133" ht="11.25" customHeight="1" x14ac:dyDescent="0.2">
      <c r="B21" s="654" t="s">
        <v>277</v>
      </c>
      <c r="C21" s="655"/>
      <c r="D21" s="655"/>
      <c r="E21" s="655"/>
      <c r="F21" s="655"/>
      <c r="G21" s="655"/>
      <c r="H21" s="655"/>
      <c r="I21" s="655"/>
      <c r="J21" s="655"/>
      <c r="K21" s="655"/>
      <c r="L21" s="655"/>
      <c r="M21" s="655"/>
      <c r="N21" s="655"/>
      <c r="O21" s="655"/>
      <c r="P21" s="655"/>
      <c r="Q21" s="656"/>
      <c r="R21" s="657">
        <v>8957</v>
      </c>
      <c r="S21" s="658"/>
      <c r="T21" s="658"/>
      <c r="U21" s="658"/>
      <c r="V21" s="658"/>
      <c r="W21" s="658"/>
      <c r="X21" s="658"/>
      <c r="Y21" s="659"/>
      <c r="Z21" s="695">
        <v>0.1</v>
      </c>
      <c r="AA21" s="695"/>
      <c r="AB21" s="695"/>
      <c r="AC21" s="695"/>
      <c r="AD21" s="696" t="s">
        <v>171</v>
      </c>
      <c r="AE21" s="696"/>
      <c r="AF21" s="696"/>
      <c r="AG21" s="696"/>
      <c r="AH21" s="696"/>
      <c r="AI21" s="696"/>
      <c r="AJ21" s="696"/>
      <c r="AK21" s="696"/>
      <c r="AL21" s="660" t="s">
        <v>228</v>
      </c>
      <c r="AM21" s="661"/>
      <c r="AN21" s="661"/>
      <c r="AO21" s="697"/>
      <c r="AP21" s="654" t="s">
        <v>278</v>
      </c>
      <c r="AQ21" s="735"/>
      <c r="AR21" s="735"/>
      <c r="AS21" s="735"/>
      <c r="AT21" s="735"/>
      <c r="AU21" s="735"/>
      <c r="AV21" s="735"/>
      <c r="AW21" s="735"/>
      <c r="AX21" s="735"/>
      <c r="AY21" s="735"/>
      <c r="AZ21" s="735"/>
      <c r="BA21" s="735"/>
      <c r="BB21" s="735"/>
      <c r="BC21" s="735"/>
      <c r="BD21" s="735"/>
      <c r="BE21" s="735"/>
      <c r="BF21" s="736"/>
      <c r="BG21" s="657">
        <v>7474</v>
      </c>
      <c r="BH21" s="658"/>
      <c r="BI21" s="658"/>
      <c r="BJ21" s="658"/>
      <c r="BK21" s="658"/>
      <c r="BL21" s="658"/>
      <c r="BM21" s="658"/>
      <c r="BN21" s="659"/>
      <c r="BO21" s="695">
        <v>0.2</v>
      </c>
      <c r="BP21" s="695"/>
      <c r="BQ21" s="695"/>
      <c r="BR21" s="695"/>
      <c r="BS21" s="696" t="s">
        <v>228</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279</v>
      </c>
      <c r="C22" s="655"/>
      <c r="D22" s="655"/>
      <c r="E22" s="655"/>
      <c r="F22" s="655"/>
      <c r="G22" s="655"/>
      <c r="H22" s="655"/>
      <c r="I22" s="655"/>
      <c r="J22" s="655"/>
      <c r="K22" s="655"/>
      <c r="L22" s="655"/>
      <c r="M22" s="655"/>
      <c r="N22" s="655"/>
      <c r="O22" s="655"/>
      <c r="P22" s="655"/>
      <c r="Q22" s="656"/>
      <c r="R22" s="657" t="s">
        <v>228</v>
      </c>
      <c r="S22" s="658"/>
      <c r="T22" s="658"/>
      <c r="U22" s="658"/>
      <c r="V22" s="658"/>
      <c r="W22" s="658"/>
      <c r="X22" s="658"/>
      <c r="Y22" s="659"/>
      <c r="Z22" s="695" t="s">
        <v>228</v>
      </c>
      <c r="AA22" s="695"/>
      <c r="AB22" s="695"/>
      <c r="AC22" s="695"/>
      <c r="AD22" s="696" t="s">
        <v>171</v>
      </c>
      <c r="AE22" s="696"/>
      <c r="AF22" s="696"/>
      <c r="AG22" s="696"/>
      <c r="AH22" s="696"/>
      <c r="AI22" s="696"/>
      <c r="AJ22" s="696"/>
      <c r="AK22" s="696"/>
      <c r="AL22" s="660" t="s">
        <v>171</v>
      </c>
      <c r="AM22" s="661"/>
      <c r="AN22" s="661"/>
      <c r="AO22" s="697"/>
      <c r="AP22" s="654" t="s">
        <v>280</v>
      </c>
      <c r="AQ22" s="735"/>
      <c r="AR22" s="735"/>
      <c r="AS22" s="735"/>
      <c r="AT22" s="735"/>
      <c r="AU22" s="735"/>
      <c r="AV22" s="735"/>
      <c r="AW22" s="735"/>
      <c r="AX22" s="735"/>
      <c r="AY22" s="735"/>
      <c r="AZ22" s="735"/>
      <c r="BA22" s="735"/>
      <c r="BB22" s="735"/>
      <c r="BC22" s="735"/>
      <c r="BD22" s="735"/>
      <c r="BE22" s="735"/>
      <c r="BF22" s="736"/>
      <c r="BG22" s="657" t="s">
        <v>228</v>
      </c>
      <c r="BH22" s="658"/>
      <c r="BI22" s="658"/>
      <c r="BJ22" s="658"/>
      <c r="BK22" s="658"/>
      <c r="BL22" s="658"/>
      <c r="BM22" s="658"/>
      <c r="BN22" s="659"/>
      <c r="BO22" s="695" t="s">
        <v>171</v>
      </c>
      <c r="BP22" s="695"/>
      <c r="BQ22" s="695"/>
      <c r="BR22" s="695"/>
      <c r="BS22" s="696" t="s">
        <v>171</v>
      </c>
      <c r="BT22" s="696"/>
      <c r="BU22" s="696"/>
      <c r="BV22" s="696"/>
      <c r="BW22" s="696"/>
      <c r="BX22" s="696"/>
      <c r="BY22" s="696"/>
      <c r="BZ22" s="696"/>
      <c r="CA22" s="696"/>
      <c r="CB22" s="734"/>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282</v>
      </c>
      <c r="C23" s="655"/>
      <c r="D23" s="655"/>
      <c r="E23" s="655"/>
      <c r="F23" s="655"/>
      <c r="G23" s="655"/>
      <c r="H23" s="655"/>
      <c r="I23" s="655"/>
      <c r="J23" s="655"/>
      <c r="K23" s="655"/>
      <c r="L23" s="655"/>
      <c r="M23" s="655"/>
      <c r="N23" s="655"/>
      <c r="O23" s="655"/>
      <c r="P23" s="655"/>
      <c r="Q23" s="656"/>
      <c r="R23" s="657">
        <v>8957</v>
      </c>
      <c r="S23" s="658"/>
      <c r="T23" s="658"/>
      <c r="U23" s="658"/>
      <c r="V23" s="658"/>
      <c r="W23" s="658"/>
      <c r="X23" s="658"/>
      <c r="Y23" s="659"/>
      <c r="Z23" s="695">
        <v>0.1</v>
      </c>
      <c r="AA23" s="695"/>
      <c r="AB23" s="695"/>
      <c r="AC23" s="695"/>
      <c r="AD23" s="696" t="s">
        <v>228</v>
      </c>
      <c r="AE23" s="696"/>
      <c r="AF23" s="696"/>
      <c r="AG23" s="696"/>
      <c r="AH23" s="696"/>
      <c r="AI23" s="696"/>
      <c r="AJ23" s="696"/>
      <c r="AK23" s="696"/>
      <c r="AL23" s="660" t="s">
        <v>228</v>
      </c>
      <c r="AM23" s="661"/>
      <c r="AN23" s="661"/>
      <c r="AO23" s="697"/>
      <c r="AP23" s="654" t="s">
        <v>283</v>
      </c>
      <c r="AQ23" s="735"/>
      <c r="AR23" s="735"/>
      <c r="AS23" s="735"/>
      <c r="AT23" s="735"/>
      <c r="AU23" s="735"/>
      <c r="AV23" s="735"/>
      <c r="AW23" s="735"/>
      <c r="AX23" s="735"/>
      <c r="AY23" s="735"/>
      <c r="AZ23" s="735"/>
      <c r="BA23" s="735"/>
      <c r="BB23" s="735"/>
      <c r="BC23" s="735"/>
      <c r="BD23" s="735"/>
      <c r="BE23" s="735"/>
      <c r="BF23" s="736"/>
      <c r="BG23" s="657" t="s">
        <v>228</v>
      </c>
      <c r="BH23" s="658"/>
      <c r="BI23" s="658"/>
      <c r="BJ23" s="658"/>
      <c r="BK23" s="658"/>
      <c r="BL23" s="658"/>
      <c r="BM23" s="658"/>
      <c r="BN23" s="659"/>
      <c r="BO23" s="695" t="s">
        <v>228</v>
      </c>
      <c r="BP23" s="695"/>
      <c r="BQ23" s="695"/>
      <c r="BR23" s="695"/>
      <c r="BS23" s="696" t="s">
        <v>171</v>
      </c>
      <c r="BT23" s="696"/>
      <c r="BU23" s="696"/>
      <c r="BV23" s="696"/>
      <c r="BW23" s="696"/>
      <c r="BX23" s="696"/>
      <c r="BY23" s="696"/>
      <c r="BZ23" s="696"/>
      <c r="CA23" s="696"/>
      <c r="CB23" s="734"/>
      <c r="CD23" s="709" t="s">
        <v>222</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2">
      <c r="B24" s="654" t="s">
        <v>289</v>
      </c>
      <c r="C24" s="655"/>
      <c r="D24" s="655"/>
      <c r="E24" s="655"/>
      <c r="F24" s="655"/>
      <c r="G24" s="655"/>
      <c r="H24" s="655"/>
      <c r="I24" s="655"/>
      <c r="J24" s="655"/>
      <c r="K24" s="655"/>
      <c r="L24" s="655"/>
      <c r="M24" s="655"/>
      <c r="N24" s="655"/>
      <c r="O24" s="655"/>
      <c r="P24" s="655"/>
      <c r="Q24" s="656"/>
      <c r="R24" s="657" t="s">
        <v>171</v>
      </c>
      <c r="S24" s="658"/>
      <c r="T24" s="658"/>
      <c r="U24" s="658"/>
      <c r="V24" s="658"/>
      <c r="W24" s="658"/>
      <c r="X24" s="658"/>
      <c r="Y24" s="659"/>
      <c r="Z24" s="695" t="s">
        <v>228</v>
      </c>
      <c r="AA24" s="695"/>
      <c r="AB24" s="695"/>
      <c r="AC24" s="695"/>
      <c r="AD24" s="696" t="s">
        <v>171</v>
      </c>
      <c r="AE24" s="696"/>
      <c r="AF24" s="696"/>
      <c r="AG24" s="696"/>
      <c r="AH24" s="696"/>
      <c r="AI24" s="696"/>
      <c r="AJ24" s="696"/>
      <c r="AK24" s="696"/>
      <c r="AL24" s="660" t="s">
        <v>228</v>
      </c>
      <c r="AM24" s="661"/>
      <c r="AN24" s="661"/>
      <c r="AO24" s="697"/>
      <c r="AP24" s="654" t="s">
        <v>290</v>
      </c>
      <c r="AQ24" s="735"/>
      <c r="AR24" s="735"/>
      <c r="AS24" s="735"/>
      <c r="AT24" s="735"/>
      <c r="AU24" s="735"/>
      <c r="AV24" s="735"/>
      <c r="AW24" s="735"/>
      <c r="AX24" s="735"/>
      <c r="AY24" s="735"/>
      <c r="AZ24" s="735"/>
      <c r="BA24" s="735"/>
      <c r="BB24" s="735"/>
      <c r="BC24" s="735"/>
      <c r="BD24" s="735"/>
      <c r="BE24" s="735"/>
      <c r="BF24" s="736"/>
      <c r="BG24" s="657" t="s">
        <v>171</v>
      </c>
      <c r="BH24" s="658"/>
      <c r="BI24" s="658"/>
      <c r="BJ24" s="658"/>
      <c r="BK24" s="658"/>
      <c r="BL24" s="658"/>
      <c r="BM24" s="658"/>
      <c r="BN24" s="659"/>
      <c r="BO24" s="695" t="s">
        <v>228</v>
      </c>
      <c r="BP24" s="695"/>
      <c r="BQ24" s="695"/>
      <c r="BR24" s="695"/>
      <c r="BS24" s="696" t="s">
        <v>228</v>
      </c>
      <c r="BT24" s="696"/>
      <c r="BU24" s="696"/>
      <c r="BV24" s="696"/>
      <c r="BW24" s="696"/>
      <c r="BX24" s="696"/>
      <c r="BY24" s="696"/>
      <c r="BZ24" s="696"/>
      <c r="CA24" s="696"/>
      <c r="CB24" s="734"/>
      <c r="CD24" s="715" t="s">
        <v>291</v>
      </c>
      <c r="CE24" s="716"/>
      <c r="CF24" s="716"/>
      <c r="CG24" s="716"/>
      <c r="CH24" s="716"/>
      <c r="CI24" s="716"/>
      <c r="CJ24" s="716"/>
      <c r="CK24" s="716"/>
      <c r="CL24" s="716"/>
      <c r="CM24" s="716"/>
      <c r="CN24" s="716"/>
      <c r="CO24" s="716"/>
      <c r="CP24" s="716"/>
      <c r="CQ24" s="717"/>
      <c r="CR24" s="712">
        <v>1536967</v>
      </c>
      <c r="CS24" s="713"/>
      <c r="CT24" s="713"/>
      <c r="CU24" s="713"/>
      <c r="CV24" s="713"/>
      <c r="CW24" s="713"/>
      <c r="CX24" s="713"/>
      <c r="CY24" s="738"/>
      <c r="CZ24" s="739">
        <v>23.9</v>
      </c>
      <c r="DA24" s="721"/>
      <c r="DB24" s="721"/>
      <c r="DC24" s="741"/>
      <c r="DD24" s="737">
        <v>1230002</v>
      </c>
      <c r="DE24" s="713"/>
      <c r="DF24" s="713"/>
      <c r="DG24" s="713"/>
      <c r="DH24" s="713"/>
      <c r="DI24" s="713"/>
      <c r="DJ24" s="713"/>
      <c r="DK24" s="738"/>
      <c r="DL24" s="737">
        <v>1221722</v>
      </c>
      <c r="DM24" s="713"/>
      <c r="DN24" s="713"/>
      <c r="DO24" s="713"/>
      <c r="DP24" s="713"/>
      <c r="DQ24" s="713"/>
      <c r="DR24" s="713"/>
      <c r="DS24" s="713"/>
      <c r="DT24" s="713"/>
      <c r="DU24" s="713"/>
      <c r="DV24" s="738"/>
      <c r="DW24" s="739">
        <v>24.6</v>
      </c>
      <c r="DX24" s="721"/>
      <c r="DY24" s="721"/>
      <c r="DZ24" s="721"/>
      <c r="EA24" s="721"/>
      <c r="EB24" s="721"/>
      <c r="EC24" s="740"/>
    </row>
    <row r="25" spans="2:133" ht="11.25" customHeight="1" x14ac:dyDescent="0.2">
      <c r="B25" s="654" t="s">
        <v>292</v>
      </c>
      <c r="C25" s="655"/>
      <c r="D25" s="655"/>
      <c r="E25" s="655"/>
      <c r="F25" s="655"/>
      <c r="G25" s="655"/>
      <c r="H25" s="655"/>
      <c r="I25" s="655"/>
      <c r="J25" s="655"/>
      <c r="K25" s="655"/>
      <c r="L25" s="655"/>
      <c r="M25" s="655"/>
      <c r="N25" s="655"/>
      <c r="O25" s="655"/>
      <c r="P25" s="655"/>
      <c r="Q25" s="656"/>
      <c r="R25" s="657">
        <v>4955203</v>
      </c>
      <c r="S25" s="658"/>
      <c r="T25" s="658"/>
      <c r="U25" s="658"/>
      <c r="V25" s="658"/>
      <c r="W25" s="658"/>
      <c r="X25" s="658"/>
      <c r="Y25" s="659"/>
      <c r="Z25" s="695">
        <v>72.599999999999994</v>
      </c>
      <c r="AA25" s="695"/>
      <c r="AB25" s="695"/>
      <c r="AC25" s="695"/>
      <c r="AD25" s="696">
        <v>4946246</v>
      </c>
      <c r="AE25" s="696"/>
      <c r="AF25" s="696"/>
      <c r="AG25" s="696"/>
      <c r="AH25" s="696"/>
      <c r="AI25" s="696"/>
      <c r="AJ25" s="696"/>
      <c r="AK25" s="696"/>
      <c r="AL25" s="660">
        <v>99.8</v>
      </c>
      <c r="AM25" s="661"/>
      <c r="AN25" s="661"/>
      <c r="AO25" s="697"/>
      <c r="AP25" s="654" t="s">
        <v>293</v>
      </c>
      <c r="AQ25" s="735"/>
      <c r="AR25" s="735"/>
      <c r="AS25" s="735"/>
      <c r="AT25" s="735"/>
      <c r="AU25" s="735"/>
      <c r="AV25" s="735"/>
      <c r="AW25" s="735"/>
      <c r="AX25" s="735"/>
      <c r="AY25" s="735"/>
      <c r="AZ25" s="735"/>
      <c r="BA25" s="735"/>
      <c r="BB25" s="735"/>
      <c r="BC25" s="735"/>
      <c r="BD25" s="735"/>
      <c r="BE25" s="735"/>
      <c r="BF25" s="736"/>
      <c r="BG25" s="657" t="s">
        <v>171</v>
      </c>
      <c r="BH25" s="658"/>
      <c r="BI25" s="658"/>
      <c r="BJ25" s="658"/>
      <c r="BK25" s="658"/>
      <c r="BL25" s="658"/>
      <c r="BM25" s="658"/>
      <c r="BN25" s="659"/>
      <c r="BO25" s="695" t="s">
        <v>228</v>
      </c>
      <c r="BP25" s="695"/>
      <c r="BQ25" s="695"/>
      <c r="BR25" s="695"/>
      <c r="BS25" s="696" t="s">
        <v>171</v>
      </c>
      <c r="BT25" s="696"/>
      <c r="BU25" s="696"/>
      <c r="BV25" s="696"/>
      <c r="BW25" s="696"/>
      <c r="BX25" s="696"/>
      <c r="BY25" s="696"/>
      <c r="BZ25" s="696"/>
      <c r="CA25" s="696"/>
      <c r="CB25" s="734"/>
      <c r="CD25" s="654" t="s">
        <v>294</v>
      </c>
      <c r="CE25" s="655"/>
      <c r="CF25" s="655"/>
      <c r="CG25" s="655"/>
      <c r="CH25" s="655"/>
      <c r="CI25" s="655"/>
      <c r="CJ25" s="655"/>
      <c r="CK25" s="655"/>
      <c r="CL25" s="655"/>
      <c r="CM25" s="655"/>
      <c r="CN25" s="655"/>
      <c r="CO25" s="655"/>
      <c r="CP25" s="655"/>
      <c r="CQ25" s="656"/>
      <c r="CR25" s="657">
        <v>1092927</v>
      </c>
      <c r="CS25" s="670"/>
      <c r="CT25" s="670"/>
      <c r="CU25" s="670"/>
      <c r="CV25" s="670"/>
      <c r="CW25" s="670"/>
      <c r="CX25" s="670"/>
      <c r="CY25" s="671"/>
      <c r="CZ25" s="660">
        <v>17</v>
      </c>
      <c r="DA25" s="672"/>
      <c r="DB25" s="672"/>
      <c r="DC25" s="673"/>
      <c r="DD25" s="663">
        <v>1062068</v>
      </c>
      <c r="DE25" s="670"/>
      <c r="DF25" s="670"/>
      <c r="DG25" s="670"/>
      <c r="DH25" s="670"/>
      <c r="DI25" s="670"/>
      <c r="DJ25" s="670"/>
      <c r="DK25" s="671"/>
      <c r="DL25" s="663">
        <v>1061784</v>
      </c>
      <c r="DM25" s="670"/>
      <c r="DN25" s="670"/>
      <c r="DO25" s="670"/>
      <c r="DP25" s="670"/>
      <c r="DQ25" s="670"/>
      <c r="DR25" s="670"/>
      <c r="DS25" s="670"/>
      <c r="DT25" s="670"/>
      <c r="DU25" s="670"/>
      <c r="DV25" s="671"/>
      <c r="DW25" s="660">
        <v>21.4</v>
      </c>
      <c r="DX25" s="672"/>
      <c r="DY25" s="672"/>
      <c r="DZ25" s="672"/>
      <c r="EA25" s="672"/>
      <c r="EB25" s="672"/>
      <c r="EC25" s="684"/>
    </row>
    <row r="26" spans="2:133" ht="11.25" customHeight="1" x14ac:dyDescent="0.2">
      <c r="B26" s="654" t="s">
        <v>295</v>
      </c>
      <c r="C26" s="655"/>
      <c r="D26" s="655"/>
      <c r="E26" s="655"/>
      <c r="F26" s="655"/>
      <c r="G26" s="655"/>
      <c r="H26" s="655"/>
      <c r="I26" s="655"/>
      <c r="J26" s="655"/>
      <c r="K26" s="655"/>
      <c r="L26" s="655"/>
      <c r="M26" s="655"/>
      <c r="N26" s="655"/>
      <c r="O26" s="655"/>
      <c r="P26" s="655"/>
      <c r="Q26" s="656"/>
      <c r="R26" s="657">
        <v>2890</v>
      </c>
      <c r="S26" s="658"/>
      <c r="T26" s="658"/>
      <c r="U26" s="658"/>
      <c r="V26" s="658"/>
      <c r="W26" s="658"/>
      <c r="X26" s="658"/>
      <c r="Y26" s="659"/>
      <c r="Z26" s="695">
        <v>0</v>
      </c>
      <c r="AA26" s="695"/>
      <c r="AB26" s="695"/>
      <c r="AC26" s="695"/>
      <c r="AD26" s="696">
        <v>2890</v>
      </c>
      <c r="AE26" s="696"/>
      <c r="AF26" s="696"/>
      <c r="AG26" s="696"/>
      <c r="AH26" s="696"/>
      <c r="AI26" s="696"/>
      <c r="AJ26" s="696"/>
      <c r="AK26" s="696"/>
      <c r="AL26" s="660">
        <v>0.1</v>
      </c>
      <c r="AM26" s="661"/>
      <c r="AN26" s="661"/>
      <c r="AO26" s="697"/>
      <c r="AP26" s="654" t="s">
        <v>296</v>
      </c>
      <c r="AQ26" s="735"/>
      <c r="AR26" s="735"/>
      <c r="AS26" s="735"/>
      <c r="AT26" s="735"/>
      <c r="AU26" s="735"/>
      <c r="AV26" s="735"/>
      <c r="AW26" s="735"/>
      <c r="AX26" s="735"/>
      <c r="AY26" s="735"/>
      <c r="AZ26" s="735"/>
      <c r="BA26" s="735"/>
      <c r="BB26" s="735"/>
      <c r="BC26" s="735"/>
      <c r="BD26" s="735"/>
      <c r="BE26" s="735"/>
      <c r="BF26" s="736"/>
      <c r="BG26" s="657" t="s">
        <v>171</v>
      </c>
      <c r="BH26" s="658"/>
      <c r="BI26" s="658"/>
      <c r="BJ26" s="658"/>
      <c r="BK26" s="658"/>
      <c r="BL26" s="658"/>
      <c r="BM26" s="658"/>
      <c r="BN26" s="659"/>
      <c r="BO26" s="695" t="s">
        <v>171</v>
      </c>
      <c r="BP26" s="695"/>
      <c r="BQ26" s="695"/>
      <c r="BR26" s="695"/>
      <c r="BS26" s="696" t="s">
        <v>171</v>
      </c>
      <c r="BT26" s="696"/>
      <c r="BU26" s="696"/>
      <c r="BV26" s="696"/>
      <c r="BW26" s="696"/>
      <c r="BX26" s="696"/>
      <c r="BY26" s="696"/>
      <c r="BZ26" s="696"/>
      <c r="CA26" s="696"/>
      <c r="CB26" s="734"/>
      <c r="CD26" s="654" t="s">
        <v>297</v>
      </c>
      <c r="CE26" s="655"/>
      <c r="CF26" s="655"/>
      <c r="CG26" s="655"/>
      <c r="CH26" s="655"/>
      <c r="CI26" s="655"/>
      <c r="CJ26" s="655"/>
      <c r="CK26" s="655"/>
      <c r="CL26" s="655"/>
      <c r="CM26" s="655"/>
      <c r="CN26" s="655"/>
      <c r="CO26" s="655"/>
      <c r="CP26" s="655"/>
      <c r="CQ26" s="656"/>
      <c r="CR26" s="657">
        <v>588165</v>
      </c>
      <c r="CS26" s="658"/>
      <c r="CT26" s="658"/>
      <c r="CU26" s="658"/>
      <c r="CV26" s="658"/>
      <c r="CW26" s="658"/>
      <c r="CX26" s="658"/>
      <c r="CY26" s="659"/>
      <c r="CZ26" s="660">
        <v>9.1</v>
      </c>
      <c r="DA26" s="672"/>
      <c r="DB26" s="672"/>
      <c r="DC26" s="673"/>
      <c r="DD26" s="663">
        <v>579055</v>
      </c>
      <c r="DE26" s="658"/>
      <c r="DF26" s="658"/>
      <c r="DG26" s="658"/>
      <c r="DH26" s="658"/>
      <c r="DI26" s="658"/>
      <c r="DJ26" s="658"/>
      <c r="DK26" s="659"/>
      <c r="DL26" s="663" t="s">
        <v>171</v>
      </c>
      <c r="DM26" s="658"/>
      <c r="DN26" s="658"/>
      <c r="DO26" s="658"/>
      <c r="DP26" s="658"/>
      <c r="DQ26" s="658"/>
      <c r="DR26" s="658"/>
      <c r="DS26" s="658"/>
      <c r="DT26" s="658"/>
      <c r="DU26" s="658"/>
      <c r="DV26" s="659"/>
      <c r="DW26" s="660" t="s">
        <v>171</v>
      </c>
      <c r="DX26" s="672"/>
      <c r="DY26" s="672"/>
      <c r="DZ26" s="672"/>
      <c r="EA26" s="672"/>
      <c r="EB26" s="672"/>
      <c r="EC26" s="684"/>
    </row>
    <row r="27" spans="2:133" ht="11.25" customHeight="1" x14ac:dyDescent="0.2">
      <c r="B27" s="654" t="s">
        <v>298</v>
      </c>
      <c r="C27" s="655"/>
      <c r="D27" s="655"/>
      <c r="E27" s="655"/>
      <c r="F27" s="655"/>
      <c r="G27" s="655"/>
      <c r="H27" s="655"/>
      <c r="I27" s="655"/>
      <c r="J27" s="655"/>
      <c r="K27" s="655"/>
      <c r="L27" s="655"/>
      <c r="M27" s="655"/>
      <c r="N27" s="655"/>
      <c r="O27" s="655"/>
      <c r="P27" s="655"/>
      <c r="Q27" s="656"/>
      <c r="R27" s="657">
        <v>30785</v>
      </c>
      <c r="S27" s="658"/>
      <c r="T27" s="658"/>
      <c r="U27" s="658"/>
      <c r="V27" s="658"/>
      <c r="W27" s="658"/>
      <c r="X27" s="658"/>
      <c r="Y27" s="659"/>
      <c r="Z27" s="695">
        <v>0.5</v>
      </c>
      <c r="AA27" s="695"/>
      <c r="AB27" s="695"/>
      <c r="AC27" s="695"/>
      <c r="AD27" s="696" t="s">
        <v>171</v>
      </c>
      <c r="AE27" s="696"/>
      <c r="AF27" s="696"/>
      <c r="AG27" s="696"/>
      <c r="AH27" s="696"/>
      <c r="AI27" s="696"/>
      <c r="AJ27" s="696"/>
      <c r="AK27" s="696"/>
      <c r="AL27" s="660" t="s">
        <v>228</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4359432</v>
      </c>
      <c r="BH27" s="658"/>
      <c r="BI27" s="658"/>
      <c r="BJ27" s="658"/>
      <c r="BK27" s="658"/>
      <c r="BL27" s="658"/>
      <c r="BM27" s="658"/>
      <c r="BN27" s="659"/>
      <c r="BO27" s="695">
        <v>100</v>
      </c>
      <c r="BP27" s="695"/>
      <c r="BQ27" s="695"/>
      <c r="BR27" s="695"/>
      <c r="BS27" s="696" t="s">
        <v>171</v>
      </c>
      <c r="BT27" s="696"/>
      <c r="BU27" s="696"/>
      <c r="BV27" s="696"/>
      <c r="BW27" s="696"/>
      <c r="BX27" s="696"/>
      <c r="BY27" s="696"/>
      <c r="BZ27" s="696"/>
      <c r="CA27" s="696"/>
      <c r="CB27" s="734"/>
      <c r="CD27" s="654" t="s">
        <v>300</v>
      </c>
      <c r="CE27" s="655"/>
      <c r="CF27" s="655"/>
      <c r="CG27" s="655"/>
      <c r="CH27" s="655"/>
      <c r="CI27" s="655"/>
      <c r="CJ27" s="655"/>
      <c r="CK27" s="655"/>
      <c r="CL27" s="655"/>
      <c r="CM27" s="655"/>
      <c r="CN27" s="655"/>
      <c r="CO27" s="655"/>
      <c r="CP27" s="655"/>
      <c r="CQ27" s="656"/>
      <c r="CR27" s="657">
        <v>436572</v>
      </c>
      <c r="CS27" s="670"/>
      <c r="CT27" s="670"/>
      <c r="CU27" s="670"/>
      <c r="CV27" s="670"/>
      <c r="CW27" s="670"/>
      <c r="CX27" s="670"/>
      <c r="CY27" s="671"/>
      <c r="CZ27" s="660">
        <v>6.8</v>
      </c>
      <c r="DA27" s="672"/>
      <c r="DB27" s="672"/>
      <c r="DC27" s="673"/>
      <c r="DD27" s="663">
        <v>160466</v>
      </c>
      <c r="DE27" s="670"/>
      <c r="DF27" s="670"/>
      <c r="DG27" s="670"/>
      <c r="DH27" s="670"/>
      <c r="DI27" s="670"/>
      <c r="DJ27" s="670"/>
      <c r="DK27" s="671"/>
      <c r="DL27" s="663">
        <v>152470</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2">
      <c r="B28" s="654" t="s">
        <v>301</v>
      </c>
      <c r="C28" s="655"/>
      <c r="D28" s="655"/>
      <c r="E28" s="655"/>
      <c r="F28" s="655"/>
      <c r="G28" s="655"/>
      <c r="H28" s="655"/>
      <c r="I28" s="655"/>
      <c r="J28" s="655"/>
      <c r="K28" s="655"/>
      <c r="L28" s="655"/>
      <c r="M28" s="655"/>
      <c r="N28" s="655"/>
      <c r="O28" s="655"/>
      <c r="P28" s="655"/>
      <c r="Q28" s="656"/>
      <c r="R28" s="657">
        <v>59140</v>
      </c>
      <c r="S28" s="658"/>
      <c r="T28" s="658"/>
      <c r="U28" s="658"/>
      <c r="V28" s="658"/>
      <c r="W28" s="658"/>
      <c r="X28" s="658"/>
      <c r="Y28" s="659"/>
      <c r="Z28" s="695">
        <v>0.9</v>
      </c>
      <c r="AA28" s="695"/>
      <c r="AB28" s="695"/>
      <c r="AC28" s="695"/>
      <c r="AD28" s="696">
        <v>8362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7468</v>
      </c>
      <c r="CS28" s="658"/>
      <c r="CT28" s="658"/>
      <c r="CU28" s="658"/>
      <c r="CV28" s="658"/>
      <c r="CW28" s="658"/>
      <c r="CX28" s="658"/>
      <c r="CY28" s="659"/>
      <c r="CZ28" s="660">
        <v>0.1</v>
      </c>
      <c r="DA28" s="672"/>
      <c r="DB28" s="672"/>
      <c r="DC28" s="673"/>
      <c r="DD28" s="663">
        <v>7468</v>
      </c>
      <c r="DE28" s="658"/>
      <c r="DF28" s="658"/>
      <c r="DG28" s="658"/>
      <c r="DH28" s="658"/>
      <c r="DI28" s="658"/>
      <c r="DJ28" s="658"/>
      <c r="DK28" s="659"/>
      <c r="DL28" s="663">
        <v>7468</v>
      </c>
      <c r="DM28" s="658"/>
      <c r="DN28" s="658"/>
      <c r="DO28" s="658"/>
      <c r="DP28" s="658"/>
      <c r="DQ28" s="658"/>
      <c r="DR28" s="658"/>
      <c r="DS28" s="658"/>
      <c r="DT28" s="658"/>
      <c r="DU28" s="658"/>
      <c r="DV28" s="659"/>
      <c r="DW28" s="660">
        <v>0.2</v>
      </c>
      <c r="DX28" s="672"/>
      <c r="DY28" s="672"/>
      <c r="DZ28" s="672"/>
      <c r="EA28" s="672"/>
      <c r="EB28" s="672"/>
      <c r="EC28" s="684"/>
    </row>
    <row r="29" spans="2:133" ht="11.25" customHeight="1" x14ac:dyDescent="0.2">
      <c r="B29" s="654" t="s">
        <v>303</v>
      </c>
      <c r="C29" s="655"/>
      <c r="D29" s="655"/>
      <c r="E29" s="655"/>
      <c r="F29" s="655"/>
      <c r="G29" s="655"/>
      <c r="H29" s="655"/>
      <c r="I29" s="655"/>
      <c r="J29" s="655"/>
      <c r="K29" s="655"/>
      <c r="L29" s="655"/>
      <c r="M29" s="655"/>
      <c r="N29" s="655"/>
      <c r="O29" s="655"/>
      <c r="P29" s="655"/>
      <c r="Q29" s="656"/>
      <c r="R29" s="657">
        <v>2253</v>
      </c>
      <c r="S29" s="658"/>
      <c r="T29" s="658"/>
      <c r="U29" s="658"/>
      <c r="V29" s="658"/>
      <c r="W29" s="658"/>
      <c r="X29" s="658"/>
      <c r="Y29" s="659"/>
      <c r="Z29" s="695">
        <v>0</v>
      </c>
      <c r="AA29" s="695"/>
      <c r="AB29" s="695"/>
      <c r="AC29" s="695"/>
      <c r="AD29" s="696" t="s">
        <v>228</v>
      </c>
      <c r="AE29" s="696"/>
      <c r="AF29" s="696"/>
      <c r="AG29" s="696"/>
      <c r="AH29" s="696"/>
      <c r="AI29" s="696"/>
      <c r="AJ29" s="696"/>
      <c r="AK29" s="696"/>
      <c r="AL29" s="660" t="s">
        <v>171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304</v>
      </c>
      <c r="CE29" s="677"/>
      <c r="CF29" s="654" t="s">
        <v>72</v>
      </c>
      <c r="CG29" s="655"/>
      <c r="CH29" s="655"/>
      <c r="CI29" s="655"/>
      <c r="CJ29" s="655"/>
      <c r="CK29" s="655"/>
      <c r="CL29" s="655"/>
      <c r="CM29" s="655"/>
      <c r="CN29" s="655"/>
      <c r="CO29" s="655"/>
      <c r="CP29" s="655"/>
      <c r="CQ29" s="656"/>
      <c r="CR29" s="657">
        <v>7468</v>
      </c>
      <c r="CS29" s="670"/>
      <c r="CT29" s="670"/>
      <c r="CU29" s="670"/>
      <c r="CV29" s="670"/>
      <c r="CW29" s="670"/>
      <c r="CX29" s="670"/>
      <c r="CY29" s="671"/>
      <c r="CZ29" s="660">
        <v>0.1</v>
      </c>
      <c r="DA29" s="672"/>
      <c r="DB29" s="672"/>
      <c r="DC29" s="673"/>
      <c r="DD29" s="663">
        <v>7468</v>
      </c>
      <c r="DE29" s="670"/>
      <c r="DF29" s="670"/>
      <c r="DG29" s="670"/>
      <c r="DH29" s="670"/>
      <c r="DI29" s="670"/>
      <c r="DJ29" s="670"/>
      <c r="DK29" s="671"/>
      <c r="DL29" s="663">
        <v>7468</v>
      </c>
      <c r="DM29" s="670"/>
      <c r="DN29" s="670"/>
      <c r="DO29" s="670"/>
      <c r="DP29" s="670"/>
      <c r="DQ29" s="670"/>
      <c r="DR29" s="670"/>
      <c r="DS29" s="670"/>
      <c r="DT29" s="670"/>
      <c r="DU29" s="670"/>
      <c r="DV29" s="671"/>
      <c r="DW29" s="660">
        <v>0.2</v>
      </c>
      <c r="DX29" s="672"/>
      <c r="DY29" s="672"/>
      <c r="DZ29" s="672"/>
      <c r="EA29" s="672"/>
      <c r="EB29" s="672"/>
      <c r="EC29" s="684"/>
    </row>
    <row r="30" spans="2:133" ht="11.25" customHeight="1" x14ac:dyDescent="0.2">
      <c r="B30" s="654" t="s">
        <v>305</v>
      </c>
      <c r="C30" s="655"/>
      <c r="D30" s="655"/>
      <c r="E30" s="655"/>
      <c r="F30" s="655"/>
      <c r="G30" s="655"/>
      <c r="H30" s="655"/>
      <c r="I30" s="655"/>
      <c r="J30" s="655"/>
      <c r="K30" s="655"/>
      <c r="L30" s="655"/>
      <c r="M30" s="655"/>
      <c r="N30" s="655"/>
      <c r="O30" s="655"/>
      <c r="P30" s="655"/>
      <c r="Q30" s="656"/>
      <c r="R30" s="657">
        <v>415192</v>
      </c>
      <c r="S30" s="658"/>
      <c r="T30" s="658"/>
      <c r="U30" s="658"/>
      <c r="V30" s="658"/>
      <c r="W30" s="658"/>
      <c r="X30" s="658"/>
      <c r="Y30" s="659"/>
      <c r="Z30" s="695">
        <v>6.1</v>
      </c>
      <c r="AA30" s="695"/>
      <c r="AB30" s="695"/>
      <c r="AC30" s="695"/>
      <c r="AD30" s="696" t="s">
        <v>228</v>
      </c>
      <c r="AE30" s="696"/>
      <c r="AF30" s="696"/>
      <c r="AG30" s="696"/>
      <c r="AH30" s="696"/>
      <c r="AI30" s="696"/>
      <c r="AJ30" s="696"/>
      <c r="AK30" s="696"/>
      <c r="AL30" s="660" t="s">
        <v>171</v>
      </c>
      <c r="AM30" s="661"/>
      <c r="AN30" s="661"/>
      <c r="AO30" s="697"/>
      <c r="AP30" s="709" t="s">
        <v>222</v>
      </c>
      <c r="AQ30" s="710"/>
      <c r="AR30" s="710"/>
      <c r="AS30" s="710"/>
      <c r="AT30" s="710"/>
      <c r="AU30" s="710"/>
      <c r="AV30" s="710"/>
      <c r="AW30" s="710"/>
      <c r="AX30" s="710"/>
      <c r="AY30" s="710"/>
      <c r="AZ30" s="710"/>
      <c r="BA30" s="710"/>
      <c r="BB30" s="710"/>
      <c r="BC30" s="710"/>
      <c r="BD30" s="710"/>
      <c r="BE30" s="710"/>
      <c r="BF30" s="711"/>
      <c r="BG30" s="709" t="s">
        <v>306</v>
      </c>
      <c r="BH30" s="732"/>
      <c r="BI30" s="732"/>
      <c r="BJ30" s="732"/>
      <c r="BK30" s="732"/>
      <c r="BL30" s="732"/>
      <c r="BM30" s="732"/>
      <c r="BN30" s="732"/>
      <c r="BO30" s="732"/>
      <c r="BP30" s="732"/>
      <c r="BQ30" s="733"/>
      <c r="BR30" s="709" t="s">
        <v>307</v>
      </c>
      <c r="BS30" s="732"/>
      <c r="BT30" s="732"/>
      <c r="BU30" s="732"/>
      <c r="BV30" s="732"/>
      <c r="BW30" s="732"/>
      <c r="BX30" s="732"/>
      <c r="BY30" s="732"/>
      <c r="BZ30" s="732"/>
      <c r="CA30" s="732"/>
      <c r="CB30" s="733"/>
      <c r="CD30" s="678"/>
      <c r="CE30" s="679"/>
      <c r="CF30" s="654" t="s">
        <v>308</v>
      </c>
      <c r="CG30" s="655"/>
      <c r="CH30" s="655"/>
      <c r="CI30" s="655"/>
      <c r="CJ30" s="655"/>
      <c r="CK30" s="655"/>
      <c r="CL30" s="655"/>
      <c r="CM30" s="655"/>
      <c r="CN30" s="655"/>
      <c r="CO30" s="655"/>
      <c r="CP30" s="655"/>
      <c r="CQ30" s="656"/>
      <c r="CR30" s="657">
        <v>7352</v>
      </c>
      <c r="CS30" s="658"/>
      <c r="CT30" s="658"/>
      <c r="CU30" s="658"/>
      <c r="CV30" s="658"/>
      <c r="CW30" s="658"/>
      <c r="CX30" s="658"/>
      <c r="CY30" s="659"/>
      <c r="CZ30" s="660">
        <v>0.1</v>
      </c>
      <c r="DA30" s="672"/>
      <c r="DB30" s="672"/>
      <c r="DC30" s="673"/>
      <c r="DD30" s="663">
        <v>7352</v>
      </c>
      <c r="DE30" s="658"/>
      <c r="DF30" s="658"/>
      <c r="DG30" s="658"/>
      <c r="DH30" s="658"/>
      <c r="DI30" s="658"/>
      <c r="DJ30" s="658"/>
      <c r="DK30" s="659"/>
      <c r="DL30" s="663">
        <v>7352</v>
      </c>
      <c r="DM30" s="658"/>
      <c r="DN30" s="658"/>
      <c r="DO30" s="658"/>
      <c r="DP30" s="658"/>
      <c r="DQ30" s="658"/>
      <c r="DR30" s="658"/>
      <c r="DS30" s="658"/>
      <c r="DT30" s="658"/>
      <c r="DU30" s="658"/>
      <c r="DV30" s="659"/>
      <c r="DW30" s="660">
        <v>0.1</v>
      </c>
      <c r="DX30" s="672"/>
      <c r="DY30" s="672"/>
      <c r="DZ30" s="672"/>
      <c r="EA30" s="672"/>
      <c r="EB30" s="672"/>
      <c r="EC30" s="684"/>
    </row>
    <row r="31" spans="2:133" ht="11.25" customHeight="1" x14ac:dyDescent="0.2">
      <c r="B31" s="724" t="s">
        <v>309</v>
      </c>
      <c r="C31" s="725"/>
      <c r="D31" s="725"/>
      <c r="E31" s="725"/>
      <c r="F31" s="725"/>
      <c r="G31" s="725"/>
      <c r="H31" s="725"/>
      <c r="I31" s="725"/>
      <c r="J31" s="725"/>
      <c r="K31" s="725"/>
      <c r="L31" s="725"/>
      <c r="M31" s="725"/>
      <c r="N31" s="725"/>
      <c r="O31" s="725"/>
      <c r="P31" s="725"/>
      <c r="Q31" s="726"/>
      <c r="R31" s="657" t="s">
        <v>228</v>
      </c>
      <c r="S31" s="658"/>
      <c r="T31" s="658"/>
      <c r="U31" s="658"/>
      <c r="V31" s="658"/>
      <c r="W31" s="658"/>
      <c r="X31" s="658"/>
      <c r="Y31" s="659"/>
      <c r="Z31" s="695" t="s">
        <v>171</v>
      </c>
      <c r="AA31" s="695"/>
      <c r="AB31" s="695"/>
      <c r="AC31" s="695"/>
      <c r="AD31" s="696" t="s">
        <v>171</v>
      </c>
      <c r="AE31" s="696"/>
      <c r="AF31" s="696"/>
      <c r="AG31" s="696"/>
      <c r="AH31" s="696"/>
      <c r="AI31" s="696"/>
      <c r="AJ31" s="696"/>
      <c r="AK31" s="696"/>
      <c r="AL31" s="660" t="s">
        <v>171</v>
      </c>
      <c r="AM31" s="661"/>
      <c r="AN31" s="661"/>
      <c r="AO31" s="697"/>
      <c r="AP31" s="727" t="s">
        <v>310</v>
      </c>
      <c r="AQ31" s="728"/>
      <c r="AR31" s="728"/>
      <c r="AS31" s="728"/>
      <c r="AT31" s="729" t="s">
        <v>311</v>
      </c>
      <c r="AU31" s="218"/>
      <c r="AV31" s="218"/>
      <c r="AW31" s="218"/>
      <c r="AX31" s="715" t="s">
        <v>188</v>
      </c>
      <c r="AY31" s="716"/>
      <c r="AZ31" s="716"/>
      <c r="BA31" s="716"/>
      <c r="BB31" s="716"/>
      <c r="BC31" s="716"/>
      <c r="BD31" s="716"/>
      <c r="BE31" s="716"/>
      <c r="BF31" s="717"/>
      <c r="BG31" s="719">
        <v>99.9</v>
      </c>
      <c r="BH31" s="720"/>
      <c r="BI31" s="720"/>
      <c r="BJ31" s="720"/>
      <c r="BK31" s="720"/>
      <c r="BL31" s="720"/>
      <c r="BM31" s="721">
        <v>99.8</v>
      </c>
      <c r="BN31" s="720"/>
      <c r="BO31" s="720"/>
      <c r="BP31" s="720"/>
      <c r="BQ31" s="722"/>
      <c r="BR31" s="719">
        <v>99.9</v>
      </c>
      <c r="BS31" s="720"/>
      <c r="BT31" s="720"/>
      <c r="BU31" s="720"/>
      <c r="BV31" s="720"/>
      <c r="BW31" s="720"/>
      <c r="BX31" s="721">
        <v>99.8</v>
      </c>
      <c r="BY31" s="720"/>
      <c r="BZ31" s="720"/>
      <c r="CA31" s="720"/>
      <c r="CB31" s="722"/>
      <c r="CD31" s="678"/>
      <c r="CE31" s="679"/>
      <c r="CF31" s="654" t="s">
        <v>312</v>
      </c>
      <c r="CG31" s="655"/>
      <c r="CH31" s="655"/>
      <c r="CI31" s="655"/>
      <c r="CJ31" s="655"/>
      <c r="CK31" s="655"/>
      <c r="CL31" s="655"/>
      <c r="CM31" s="655"/>
      <c r="CN31" s="655"/>
      <c r="CO31" s="655"/>
      <c r="CP31" s="655"/>
      <c r="CQ31" s="656"/>
      <c r="CR31" s="657">
        <v>116</v>
      </c>
      <c r="CS31" s="670"/>
      <c r="CT31" s="670"/>
      <c r="CU31" s="670"/>
      <c r="CV31" s="670"/>
      <c r="CW31" s="670"/>
      <c r="CX31" s="670"/>
      <c r="CY31" s="671"/>
      <c r="CZ31" s="660">
        <v>0</v>
      </c>
      <c r="DA31" s="672"/>
      <c r="DB31" s="672"/>
      <c r="DC31" s="673"/>
      <c r="DD31" s="663">
        <v>116</v>
      </c>
      <c r="DE31" s="670"/>
      <c r="DF31" s="670"/>
      <c r="DG31" s="670"/>
      <c r="DH31" s="670"/>
      <c r="DI31" s="670"/>
      <c r="DJ31" s="670"/>
      <c r="DK31" s="671"/>
      <c r="DL31" s="663">
        <v>116</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2">
      <c r="B32" s="654" t="s">
        <v>313</v>
      </c>
      <c r="C32" s="655"/>
      <c r="D32" s="655"/>
      <c r="E32" s="655"/>
      <c r="F32" s="655"/>
      <c r="G32" s="655"/>
      <c r="H32" s="655"/>
      <c r="I32" s="655"/>
      <c r="J32" s="655"/>
      <c r="K32" s="655"/>
      <c r="L32" s="655"/>
      <c r="M32" s="655"/>
      <c r="N32" s="655"/>
      <c r="O32" s="655"/>
      <c r="P32" s="655"/>
      <c r="Q32" s="656"/>
      <c r="R32" s="657">
        <v>184349</v>
      </c>
      <c r="S32" s="658"/>
      <c r="T32" s="658"/>
      <c r="U32" s="658"/>
      <c r="V32" s="658"/>
      <c r="W32" s="658"/>
      <c r="X32" s="658"/>
      <c r="Y32" s="659"/>
      <c r="Z32" s="695">
        <v>2.7</v>
      </c>
      <c r="AA32" s="695"/>
      <c r="AB32" s="695"/>
      <c r="AC32" s="695"/>
      <c r="AD32" s="696" t="s">
        <v>171</v>
      </c>
      <c r="AE32" s="696"/>
      <c r="AF32" s="696"/>
      <c r="AG32" s="696"/>
      <c r="AH32" s="696"/>
      <c r="AI32" s="696"/>
      <c r="AJ32" s="696"/>
      <c r="AK32" s="696"/>
      <c r="AL32" s="660" t="s">
        <v>228</v>
      </c>
      <c r="AM32" s="661"/>
      <c r="AN32" s="661"/>
      <c r="AO32" s="697"/>
      <c r="AP32" s="698"/>
      <c r="AQ32" s="699"/>
      <c r="AR32" s="699"/>
      <c r="AS32" s="699"/>
      <c r="AT32" s="730"/>
      <c r="AU32" s="214" t="s">
        <v>314</v>
      </c>
      <c r="AX32" s="654" t="s">
        <v>315</v>
      </c>
      <c r="AY32" s="655"/>
      <c r="AZ32" s="655"/>
      <c r="BA32" s="655"/>
      <c r="BB32" s="655"/>
      <c r="BC32" s="655"/>
      <c r="BD32" s="655"/>
      <c r="BE32" s="655"/>
      <c r="BF32" s="656"/>
      <c r="BG32" s="723">
        <v>99.8</v>
      </c>
      <c r="BH32" s="670"/>
      <c r="BI32" s="670"/>
      <c r="BJ32" s="670"/>
      <c r="BK32" s="670"/>
      <c r="BL32" s="670"/>
      <c r="BM32" s="661">
        <v>99.4</v>
      </c>
      <c r="BN32" s="670"/>
      <c r="BO32" s="670"/>
      <c r="BP32" s="670"/>
      <c r="BQ32" s="693"/>
      <c r="BR32" s="723">
        <v>99.8</v>
      </c>
      <c r="BS32" s="670"/>
      <c r="BT32" s="670"/>
      <c r="BU32" s="670"/>
      <c r="BV32" s="670"/>
      <c r="BW32" s="670"/>
      <c r="BX32" s="661">
        <v>99.4</v>
      </c>
      <c r="BY32" s="670"/>
      <c r="BZ32" s="670"/>
      <c r="CA32" s="670"/>
      <c r="CB32" s="693"/>
      <c r="CD32" s="680"/>
      <c r="CE32" s="681"/>
      <c r="CF32" s="654" t="s">
        <v>316</v>
      </c>
      <c r="CG32" s="655"/>
      <c r="CH32" s="655"/>
      <c r="CI32" s="655"/>
      <c r="CJ32" s="655"/>
      <c r="CK32" s="655"/>
      <c r="CL32" s="655"/>
      <c r="CM32" s="655"/>
      <c r="CN32" s="655"/>
      <c r="CO32" s="655"/>
      <c r="CP32" s="655"/>
      <c r="CQ32" s="656"/>
      <c r="CR32" s="657" t="s">
        <v>171</v>
      </c>
      <c r="CS32" s="658"/>
      <c r="CT32" s="658"/>
      <c r="CU32" s="658"/>
      <c r="CV32" s="658"/>
      <c r="CW32" s="658"/>
      <c r="CX32" s="658"/>
      <c r="CY32" s="659"/>
      <c r="CZ32" s="660" t="s">
        <v>171</v>
      </c>
      <c r="DA32" s="672"/>
      <c r="DB32" s="672"/>
      <c r="DC32" s="673"/>
      <c r="DD32" s="663" t="s">
        <v>228</v>
      </c>
      <c r="DE32" s="658"/>
      <c r="DF32" s="658"/>
      <c r="DG32" s="658"/>
      <c r="DH32" s="658"/>
      <c r="DI32" s="658"/>
      <c r="DJ32" s="658"/>
      <c r="DK32" s="659"/>
      <c r="DL32" s="663" t="s">
        <v>171</v>
      </c>
      <c r="DM32" s="658"/>
      <c r="DN32" s="658"/>
      <c r="DO32" s="658"/>
      <c r="DP32" s="658"/>
      <c r="DQ32" s="658"/>
      <c r="DR32" s="658"/>
      <c r="DS32" s="658"/>
      <c r="DT32" s="658"/>
      <c r="DU32" s="658"/>
      <c r="DV32" s="659"/>
      <c r="DW32" s="660" t="s">
        <v>171</v>
      </c>
      <c r="DX32" s="672"/>
      <c r="DY32" s="672"/>
      <c r="DZ32" s="672"/>
      <c r="EA32" s="672"/>
      <c r="EB32" s="672"/>
      <c r="EC32" s="684"/>
    </row>
    <row r="33" spans="2:133" ht="11.25" customHeight="1" x14ac:dyDescent="0.2">
      <c r="B33" s="654" t="s">
        <v>317</v>
      </c>
      <c r="C33" s="655"/>
      <c r="D33" s="655"/>
      <c r="E33" s="655"/>
      <c r="F33" s="655"/>
      <c r="G33" s="655"/>
      <c r="H33" s="655"/>
      <c r="I33" s="655"/>
      <c r="J33" s="655"/>
      <c r="K33" s="655"/>
      <c r="L33" s="655"/>
      <c r="M33" s="655"/>
      <c r="N33" s="655"/>
      <c r="O33" s="655"/>
      <c r="P33" s="655"/>
      <c r="Q33" s="656"/>
      <c r="R33" s="657">
        <v>50697</v>
      </c>
      <c r="S33" s="658"/>
      <c r="T33" s="658"/>
      <c r="U33" s="658"/>
      <c r="V33" s="658"/>
      <c r="W33" s="658"/>
      <c r="X33" s="658"/>
      <c r="Y33" s="659"/>
      <c r="Z33" s="695">
        <v>0.7</v>
      </c>
      <c r="AA33" s="695"/>
      <c r="AB33" s="695"/>
      <c r="AC33" s="695"/>
      <c r="AD33" s="696" t="s">
        <v>228</v>
      </c>
      <c r="AE33" s="696"/>
      <c r="AF33" s="696"/>
      <c r="AG33" s="696"/>
      <c r="AH33" s="696"/>
      <c r="AI33" s="696"/>
      <c r="AJ33" s="696"/>
      <c r="AK33" s="696"/>
      <c r="AL33" s="660" t="s">
        <v>171</v>
      </c>
      <c r="AM33" s="661"/>
      <c r="AN33" s="661"/>
      <c r="AO33" s="697"/>
      <c r="AP33" s="700"/>
      <c r="AQ33" s="701"/>
      <c r="AR33" s="701"/>
      <c r="AS33" s="701"/>
      <c r="AT33" s="731"/>
      <c r="AU33" s="219"/>
      <c r="AV33" s="219"/>
      <c r="AW33" s="219"/>
      <c r="AX33" s="638" t="s">
        <v>318</v>
      </c>
      <c r="AY33" s="639"/>
      <c r="AZ33" s="639"/>
      <c r="BA33" s="639"/>
      <c r="BB33" s="639"/>
      <c r="BC33" s="639"/>
      <c r="BD33" s="639"/>
      <c r="BE33" s="639"/>
      <c r="BF33" s="640"/>
      <c r="BG33" s="718">
        <v>100</v>
      </c>
      <c r="BH33" s="642"/>
      <c r="BI33" s="642"/>
      <c r="BJ33" s="642"/>
      <c r="BK33" s="642"/>
      <c r="BL33" s="642"/>
      <c r="BM33" s="688">
        <v>99.9</v>
      </c>
      <c r="BN33" s="642"/>
      <c r="BO33" s="642"/>
      <c r="BP33" s="642"/>
      <c r="BQ33" s="705"/>
      <c r="BR33" s="718">
        <v>100</v>
      </c>
      <c r="BS33" s="642"/>
      <c r="BT33" s="642"/>
      <c r="BU33" s="642"/>
      <c r="BV33" s="642"/>
      <c r="BW33" s="642"/>
      <c r="BX33" s="688">
        <v>99.9</v>
      </c>
      <c r="BY33" s="642"/>
      <c r="BZ33" s="642"/>
      <c r="CA33" s="642"/>
      <c r="CB33" s="705"/>
      <c r="CD33" s="654" t="s">
        <v>319</v>
      </c>
      <c r="CE33" s="655"/>
      <c r="CF33" s="655"/>
      <c r="CG33" s="655"/>
      <c r="CH33" s="655"/>
      <c r="CI33" s="655"/>
      <c r="CJ33" s="655"/>
      <c r="CK33" s="655"/>
      <c r="CL33" s="655"/>
      <c r="CM33" s="655"/>
      <c r="CN33" s="655"/>
      <c r="CO33" s="655"/>
      <c r="CP33" s="655"/>
      <c r="CQ33" s="656"/>
      <c r="CR33" s="657">
        <v>2860044</v>
      </c>
      <c r="CS33" s="670"/>
      <c r="CT33" s="670"/>
      <c r="CU33" s="670"/>
      <c r="CV33" s="670"/>
      <c r="CW33" s="670"/>
      <c r="CX33" s="670"/>
      <c r="CY33" s="671"/>
      <c r="CZ33" s="660">
        <v>44.5</v>
      </c>
      <c r="DA33" s="672"/>
      <c r="DB33" s="672"/>
      <c r="DC33" s="673"/>
      <c r="DD33" s="663">
        <v>2533702</v>
      </c>
      <c r="DE33" s="670"/>
      <c r="DF33" s="670"/>
      <c r="DG33" s="670"/>
      <c r="DH33" s="670"/>
      <c r="DI33" s="670"/>
      <c r="DJ33" s="670"/>
      <c r="DK33" s="671"/>
      <c r="DL33" s="663">
        <v>2185285</v>
      </c>
      <c r="DM33" s="670"/>
      <c r="DN33" s="670"/>
      <c r="DO33" s="670"/>
      <c r="DP33" s="670"/>
      <c r="DQ33" s="670"/>
      <c r="DR33" s="670"/>
      <c r="DS33" s="670"/>
      <c r="DT33" s="670"/>
      <c r="DU33" s="670"/>
      <c r="DV33" s="671"/>
      <c r="DW33" s="660">
        <v>44.1</v>
      </c>
      <c r="DX33" s="672"/>
      <c r="DY33" s="672"/>
      <c r="DZ33" s="672"/>
      <c r="EA33" s="672"/>
      <c r="EB33" s="672"/>
      <c r="EC33" s="684"/>
    </row>
    <row r="34" spans="2:133" ht="11.25" customHeight="1" x14ac:dyDescent="0.2">
      <c r="B34" s="654" t="s">
        <v>320</v>
      </c>
      <c r="C34" s="655"/>
      <c r="D34" s="655"/>
      <c r="E34" s="655"/>
      <c r="F34" s="655"/>
      <c r="G34" s="655"/>
      <c r="H34" s="655"/>
      <c r="I34" s="655"/>
      <c r="J34" s="655"/>
      <c r="K34" s="655"/>
      <c r="L34" s="655"/>
      <c r="M34" s="655"/>
      <c r="N34" s="655"/>
      <c r="O34" s="655"/>
      <c r="P34" s="655"/>
      <c r="Q34" s="656"/>
      <c r="R34" s="657">
        <v>494</v>
      </c>
      <c r="S34" s="658"/>
      <c r="T34" s="658"/>
      <c r="U34" s="658"/>
      <c r="V34" s="658"/>
      <c r="W34" s="658"/>
      <c r="X34" s="658"/>
      <c r="Y34" s="659"/>
      <c r="Z34" s="695">
        <v>0</v>
      </c>
      <c r="AA34" s="695"/>
      <c r="AB34" s="695"/>
      <c r="AC34" s="695"/>
      <c r="AD34" s="696" t="s">
        <v>171</v>
      </c>
      <c r="AE34" s="696"/>
      <c r="AF34" s="696"/>
      <c r="AG34" s="696"/>
      <c r="AH34" s="696"/>
      <c r="AI34" s="696"/>
      <c r="AJ34" s="696"/>
      <c r="AK34" s="696"/>
      <c r="AL34" s="660" t="s">
        <v>171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321</v>
      </c>
      <c r="CE34" s="655"/>
      <c r="CF34" s="655"/>
      <c r="CG34" s="655"/>
      <c r="CH34" s="655"/>
      <c r="CI34" s="655"/>
      <c r="CJ34" s="655"/>
      <c r="CK34" s="655"/>
      <c r="CL34" s="655"/>
      <c r="CM34" s="655"/>
      <c r="CN34" s="655"/>
      <c r="CO34" s="655"/>
      <c r="CP34" s="655"/>
      <c r="CQ34" s="656"/>
      <c r="CR34" s="657">
        <v>1284012</v>
      </c>
      <c r="CS34" s="658"/>
      <c r="CT34" s="658"/>
      <c r="CU34" s="658"/>
      <c r="CV34" s="658"/>
      <c r="CW34" s="658"/>
      <c r="CX34" s="658"/>
      <c r="CY34" s="659"/>
      <c r="CZ34" s="660">
        <v>20</v>
      </c>
      <c r="DA34" s="672"/>
      <c r="DB34" s="672"/>
      <c r="DC34" s="673"/>
      <c r="DD34" s="663">
        <v>1117776</v>
      </c>
      <c r="DE34" s="658"/>
      <c r="DF34" s="658"/>
      <c r="DG34" s="658"/>
      <c r="DH34" s="658"/>
      <c r="DI34" s="658"/>
      <c r="DJ34" s="658"/>
      <c r="DK34" s="659"/>
      <c r="DL34" s="663">
        <v>1092312</v>
      </c>
      <c r="DM34" s="658"/>
      <c r="DN34" s="658"/>
      <c r="DO34" s="658"/>
      <c r="DP34" s="658"/>
      <c r="DQ34" s="658"/>
      <c r="DR34" s="658"/>
      <c r="DS34" s="658"/>
      <c r="DT34" s="658"/>
      <c r="DU34" s="658"/>
      <c r="DV34" s="659"/>
      <c r="DW34" s="660">
        <v>22</v>
      </c>
      <c r="DX34" s="672"/>
      <c r="DY34" s="672"/>
      <c r="DZ34" s="672"/>
      <c r="EA34" s="672"/>
      <c r="EB34" s="672"/>
      <c r="EC34" s="684"/>
    </row>
    <row r="35" spans="2:133" ht="11.25" customHeight="1" x14ac:dyDescent="0.2">
      <c r="B35" s="654" t="s">
        <v>322</v>
      </c>
      <c r="C35" s="655"/>
      <c r="D35" s="655"/>
      <c r="E35" s="655"/>
      <c r="F35" s="655"/>
      <c r="G35" s="655"/>
      <c r="H35" s="655"/>
      <c r="I35" s="655"/>
      <c r="J35" s="655"/>
      <c r="K35" s="655"/>
      <c r="L35" s="655"/>
      <c r="M35" s="655"/>
      <c r="N35" s="655"/>
      <c r="O35" s="655"/>
      <c r="P35" s="655"/>
      <c r="Q35" s="656"/>
      <c r="R35" s="657">
        <v>426587</v>
      </c>
      <c r="S35" s="658"/>
      <c r="T35" s="658"/>
      <c r="U35" s="658"/>
      <c r="V35" s="658"/>
      <c r="W35" s="658"/>
      <c r="X35" s="658"/>
      <c r="Y35" s="659"/>
      <c r="Z35" s="695">
        <v>6.2</v>
      </c>
      <c r="AA35" s="695"/>
      <c r="AB35" s="695"/>
      <c r="AC35" s="695"/>
      <c r="AD35" s="696" t="s">
        <v>171</v>
      </c>
      <c r="AE35" s="696"/>
      <c r="AF35" s="696"/>
      <c r="AG35" s="696"/>
      <c r="AH35" s="696"/>
      <c r="AI35" s="696"/>
      <c r="AJ35" s="696"/>
      <c r="AK35" s="696"/>
      <c r="AL35" s="660" t="s">
        <v>171</v>
      </c>
      <c r="AM35" s="661"/>
      <c r="AN35" s="661"/>
      <c r="AO35" s="697"/>
      <c r="AP35" s="222"/>
      <c r="AQ35" s="709" t="s">
        <v>323</v>
      </c>
      <c r="AR35" s="710"/>
      <c r="AS35" s="710"/>
      <c r="AT35" s="710"/>
      <c r="AU35" s="710"/>
      <c r="AV35" s="710"/>
      <c r="AW35" s="710"/>
      <c r="AX35" s="710"/>
      <c r="AY35" s="710"/>
      <c r="AZ35" s="710"/>
      <c r="BA35" s="710"/>
      <c r="BB35" s="710"/>
      <c r="BC35" s="710"/>
      <c r="BD35" s="710"/>
      <c r="BE35" s="710"/>
      <c r="BF35" s="711"/>
      <c r="BG35" s="709" t="s">
        <v>324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325</v>
      </c>
      <c r="CE35" s="655"/>
      <c r="CF35" s="655"/>
      <c r="CG35" s="655"/>
      <c r="CH35" s="655"/>
      <c r="CI35" s="655"/>
      <c r="CJ35" s="655"/>
      <c r="CK35" s="655"/>
      <c r="CL35" s="655"/>
      <c r="CM35" s="655"/>
      <c r="CN35" s="655"/>
      <c r="CO35" s="655"/>
      <c r="CP35" s="655"/>
      <c r="CQ35" s="656"/>
      <c r="CR35" s="657">
        <v>30884</v>
      </c>
      <c r="CS35" s="670"/>
      <c r="CT35" s="670"/>
      <c r="CU35" s="670"/>
      <c r="CV35" s="670"/>
      <c r="CW35" s="670"/>
      <c r="CX35" s="670"/>
      <c r="CY35" s="671"/>
      <c r="CZ35" s="660">
        <v>0.5</v>
      </c>
      <c r="DA35" s="672"/>
      <c r="DB35" s="672"/>
      <c r="DC35" s="673"/>
      <c r="DD35" s="663">
        <v>29605</v>
      </c>
      <c r="DE35" s="670"/>
      <c r="DF35" s="670"/>
      <c r="DG35" s="670"/>
      <c r="DH35" s="670"/>
      <c r="DI35" s="670"/>
      <c r="DJ35" s="670"/>
      <c r="DK35" s="671"/>
      <c r="DL35" s="663">
        <v>29579</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326</v>
      </c>
      <c r="C36" s="655"/>
      <c r="D36" s="655"/>
      <c r="E36" s="655"/>
      <c r="F36" s="655"/>
      <c r="G36" s="655"/>
      <c r="H36" s="655"/>
      <c r="I36" s="655"/>
      <c r="J36" s="655"/>
      <c r="K36" s="655"/>
      <c r="L36" s="655"/>
      <c r="M36" s="655"/>
      <c r="N36" s="655"/>
      <c r="O36" s="655"/>
      <c r="P36" s="655"/>
      <c r="Q36" s="656"/>
      <c r="R36" s="657">
        <v>648195</v>
      </c>
      <c r="S36" s="658"/>
      <c r="T36" s="658"/>
      <c r="U36" s="658"/>
      <c r="V36" s="658"/>
      <c r="W36" s="658"/>
      <c r="X36" s="658"/>
      <c r="Y36" s="659"/>
      <c r="Z36" s="695">
        <v>9.5</v>
      </c>
      <c r="AA36" s="695"/>
      <c r="AB36" s="695"/>
      <c r="AC36" s="695"/>
      <c r="AD36" s="696" t="s">
        <v>228</v>
      </c>
      <c r="AE36" s="696"/>
      <c r="AF36" s="696"/>
      <c r="AG36" s="696"/>
      <c r="AH36" s="696"/>
      <c r="AI36" s="696"/>
      <c r="AJ36" s="696"/>
      <c r="AK36" s="696"/>
      <c r="AL36" s="660" t="s">
        <v>171</v>
      </c>
      <c r="AM36" s="661"/>
      <c r="AN36" s="661"/>
      <c r="AO36" s="697"/>
      <c r="AP36" s="222"/>
      <c r="AQ36" s="706" t="s">
        <v>327</v>
      </c>
      <c r="AR36" s="707"/>
      <c r="AS36" s="707"/>
      <c r="AT36" s="707"/>
      <c r="AU36" s="707"/>
      <c r="AV36" s="707"/>
      <c r="AW36" s="707"/>
      <c r="AX36" s="707"/>
      <c r="AY36" s="708"/>
      <c r="AZ36" s="712">
        <v>303680</v>
      </c>
      <c r="BA36" s="713"/>
      <c r="BB36" s="713"/>
      <c r="BC36" s="713"/>
      <c r="BD36" s="713"/>
      <c r="BE36" s="713"/>
      <c r="BF36" s="714"/>
      <c r="BG36" s="715" t="s">
        <v>328</v>
      </c>
      <c r="BH36" s="716"/>
      <c r="BI36" s="716"/>
      <c r="BJ36" s="716"/>
      <c r="BK36" s="716"/>
      <c r="BL36" s="716"/>
      <c r="BM36" s="716"/>
      <c r="BN36" s="716"/>
      <c r="BO36" s="716"/>
      <c r="BP36" s="716"/>
      <c r="BQ36" s="716"/>
      <c r="BR36" s="716"/>
      <c r="BS36" s="716"/>
      <c r="BT36" s="716"/>
      <c r="BU36" s="717"/>
      <c r="BV36" s="712">
        <v>5550</v>
      </c>
      <c r="BW36" s="713"/>
      <c r="BX36" s="713"/>
      <c r="BY36" s="713"/>
      <c r="BZ36" s="713"/>
      <c r="CA36" s="713"/>
      <c r="CB36" s="714"/>
      <c r="CD36" s="654" t="s">
        <v>329</v>
      </c>
      <c r="CE36" s="655"/>
      <c r="CF36" s="655"/>
      <c r="CG36" s="655"/>
      <c r="CH36" s="655"/>
      <c r="CI36" s="655"/>
      <c r="CJ36" s="655"/>
      <c r="CK36" s="655"/>
      <c r="CL36" s="655"/>
      <c r="CM36" s="655"/>
      <c r="CN36" s="655"/>
      <c r="CO36" s="655"/>
      <c r="CP36" s="655"/>
      <c r="CQ36" s="656"/>
      <c r="CR36" s="657">
        <v>1037872</v>
      </c>
      <c r="CS36" s="658"/>
      <c r="CT36" s="658"/>
      <c r="CU36" s="658"/>
      <c r="CV36" s="658"/>
      <c r="CW36" s="658"/>
      <c r="CX36" s="658"/>
      <c r="CY36" s="659"/>
      <c r="CZ36" s="660">
        <v>16.100000000000001</v>
      </c>
      <c r="DA36" s="672"/>
      <c r="DB36" s="672"/>
      <c r="DC36" s="673"/>
      <c r="DD36" s="663">
        <v>959604</v>
      </c>
      <c r="DE36" s="658"/>
      <c r="DF36" s="658"/>
      <c r="DG36" s="658"/>
      <c r="DH36" s="658"/>
      <c r="DI36" s="658"/>
      <c r="DJ36" s="658"/>
      <c r="DK36" s="659"/>
      <c r="DL36" s="663">
        <v>935692</v>
      </c>
      <c r="DM36" s="658"/>
      <c r="DN36" s="658"/>
      <c r="DO36" s="658"/>
      <c r="DP36" s="658"/>
      <c r="DQ36" s="658"/>
      <c r="DR36" s="658"/>
      <c r="DS36" s="658"/>
      <c r="DT36" s="658"/>
      <c r="DU36" s="658"/>
      <c r="DV36" s="659"/>
      <c r="DW36" s="660">
        <v>18.899999999999999</v>
      </c>
      <c r="DX36" s="672"/>
      <c r="DY36" s="672"/>
      <c r="DZ36" s="672"/>
      <c r="EA36" s="672"/>
      <c r="EB36" s="672"/>
      <c r="EC36" s="684"/>
    </row>
    <row r="37" spans="2:133" ht="11.25" customHeight="1" x14ac:dyDescent="0.2">
      <c r="B37" s="654" t="s">
        <v>330</v>
      </c>
      <c r="C37" s="655"/>
      <c r="D37" s="655"/>
      <c r="E37" s="655"/>
      <c r="F37" s="655"/>
      <c r="G37" s="655"/>
      <c r="H37" s="655"/>
      <c r="I37" s="655"/>
      <c r="J37" s="655"/>
      <c r="K37" s="655"/>
      <c r="L37" s="655"/>
      <c r="M37" s="655"/>
      <c r="N37" s="655"/>
      <c r="O37" s="655"/>
      <c r="P37" s="655"/>
      <c r="Q37" s="656"/>
      <c r="R37" s="657">
        <v>52629</v>
      </c>
      <c r="S37" s="658"/>
      <c r="T37" s="658"/>
      <c r="U37" s="658"/>
      <c r="V37" s="658"/>
      <c r="W37" s="658"/>
      <c r="X37" s="658"/>
      <c r="Y37" s="659"/>
      <c r="Z37" s="695">
        <v>0.8</v>
      </c>
      <c r="AA37" s="695"/>
      <c r="AB37" s="695"/>
      <c r="AC37" s="695"/>
      <c r="AD37" s="696">
        <v>58</v>
      </c>
      <c r="AE37" s="696"/>
      <c r="AF37" s="696"/>
      <c r="AG37" s="696"/>
      <c r="AH37" s="696"/>
      <c r="AI37" s="696"/>
      <c r="AJ37" s="696"/>
      <c r="AK37" s="696"/>
      <c r="AL37" s="660">
        <v>0</v>
      </c>
      <c r="AM37" s="661"/>
      <c r="AN37" s="661"/>
      <c r="AO37" s="697"/>
      <c r="AQ37" s="690" t="s">
        <v>331</v>
      </c>
      <c r="AR37" s="691"/>
      <c r="AS37" s="691"/>
      <c r="AT37" s="691"/>
      <c r="AU37" s="691"/>
      <c r="AV37" s="691"/>
      <c r="AW37" s="691"/>
      <c r="AX37" s="691"/>
      <c r="AY37" s="692"/>
      <c r="AZ37" s="657">
        <v>150806</v>
      </c>
      <c r="BA37" s="658"/>
      <c r="BB37" s="658"/>
      <c r="BC37" s="658"/>
      <c r="BD37" s="670"/>
      <c r="BE37" s="670"/>
      <c r="BF37" s="693"/>
      <c r="BG37" s="654" t="s">
        <v>332</v>
      </c>
      <c r="BH37" s="655"/>
      <c r="BI37" s="655"/>
      <c r="BJ37" s="655"/>
      <c r="BK37" s="655"/>
      <c r="BL37" s="655"/>
      <c r="BM37" s="655"/>
      <c r="BN37" s="655"/>
      <c r="BO37" s="655"/>
      <c r="BP37" s="655"/>
      <c r="BQ37" s="655"/>
      <c r="BR37" s="655"/>
      <c r="BS37" s="655"/>
      <c r="BT37" s="655"/>
      <c r="BU37" s="656"/>
      <c r="BV37" s="657">
        <v>126</v>
      </c>
      <c r="BW37" s="658"/>
      <c r="BX37" s="658"/>
      <c r="BY37" s="658"/>
      <c r="BZ37" s="658"/>
      <c r="CA37" s="658"/>
      <c r="CB37" s="694"/>
      <c r="CD37" s="654" t="s">
        <v>333</v>
      </c>
      <c r="CE37" s="655"/>
      <c r="CF37" s="655"/>
      <c r="CG37" s="655"/>
      <c r="CH37" s="655"/>
      <c r="CI37" s="655"/>
      <c r="CJ37" s="655"/>
      <c r="CK37" s="655"/>
      <c r="CL37" s="655"/>
      <c r="CM37" s="655"/>
      <c r="CN37" s="655"/>
      <c r="CO37" s="655"/>
      <c r="CP37" s="655"/>
      <c r="CQ37" s="656"/>
      <c r="CR37" s="657">
        <v>380745</v>
      </c>
      <c r="CS37" s="670"/>
      <c r="CT37" s="670"/>
      <c r="CU37" s="670"/>
      <c r="CV37" s="670"/>
      <c r="CW37" s="670"/>
      <c r="CX37" s="670"/>
      <c r="CY37" s="671"/>
      <c r="CZ37" s="660">
        <v>5.9</v>
      </c>
      <c r="DA37" s="672"/>
      <c r="DB37" s="672"/>
      <c r="DC37" s="673"/>
      <c r="DD37" s="663">
        <v>380695</v>
      </c>
      <c r="DE37" s="670"/>
      <c r="DF37" s="670"/>
      <c r="DG37" s="670"/>
      <c r="DH37" s="670"/>
      <c r="DI37" s="670"/>
      <c r="DJ37" s="670"/>
      <c r="DK37" s="671"/>
      <c r="DL37" s="663">
        <v>380695</v>
      </c>
      <c r="DM37" s="670"/>
      <c r="DN37" s="670"/>
      <c r="DO37" s="670"/>
      <c r="DP37" s="670"/>
      <c r="DQ37" s="670"/>
      <c r="DR37" s="670"/>
      <c r="DS37" s="670"/>
      <c r="DT37" s="670"/>
      <c r="DU37" s="670"/>
      <c r="DV37" s="671"/>
      <c r="DW37" s="660">
        <v>7.7</v>
      </c>
      <c r="DX37" s="672"/>
      <c r="DY37" s="672"/>
      <c r="DZ37" s="672"/>
      <c r="EA37" s="672"/>
      <c r="EB37" s="672"/>
      <c r="EC37" s="684"/>
    </row>
    <row r="38" spans="2:133" ht="11.25" customHeight="1" x14ac:dyDescent="0.2">
      <c r="B38" s="654" t="s">
        <v>334</v>
      </c>
      <c r="C38" s="655"/>
      <c r="D38" s="655"/>
      <c r="E38" s="655"/>
      <c r="F38" s="655"/>
      <c r="G38" s="655"/>
      <c r="H38" s="655"/>
      <c r="I38" s="655"/>
      <c r="J38" s="655"/>
      <c r="K38" s="655"/>
      <c r="L38" s="655"/>
      <c r="M38" s="655"/>
      <c r="N38" s="655"/>
      <c r="O38" s="655"/>
      <c r="P38" s="655"/>
      <c r="Q38" s="656"/>
      <c r="R38" s="657" t="s">
        <v>171</v>
      </c>
      <c r="S38" s="658"/>
      <c r="T38" s="658"/>
      <c r="U38" s="658"/>
      <c r="V38" s="658"/>
      <c r="W38" s="658"/>
      <c r="X38" s="658"/>
      <c r="Y38" s="659"/>
      <c r="Z38" s="695" t="s">
        <v>171</v>
      </c>
      <c r="AA38" s="695"/>
      <c r="AB38" s="695"/>
      <c r="AC38" s="695"/>
      <c r="AD38" s="696" t="s">
        <v>228</v>
      </c>
      <c r="AE38" s="696"/>
      <c r="AF38" s="696"/>
      <c r="AG38" s="696"/>
      <c r="AH38" s="696"/>
      <c r="AI38" s="696"/>
      <c r="AJ38" s="696"/>
      <c r="AK38" s="696"/>
      <c r="AL38" s="660" t="s">
        <v>171</v>
      </c>
      <c r="AM38" s="661"/>
      <c r="AN38" s="661"/>
      <c r="AO38" s="697"/>
      <c r="AQ38" s="690" t="s">
        <v>335</v>
      </c>
      <c r="AR38" s="691"/>
      <c r="AS38" s="691"/>
      <c r="AT38" s="691"/>
      <c r="AU38" s="691"/>
      <c r="AV38" s="691"/>
      <c r="AW38" s="691"/>
      <c r="AX38" s="691"/>
      <c r="AY38" s="692"/>
      <c r="AZ38" s="657" t="s">
        <v>228</v>
      </c>
      <c r="BA38" s="658"/>
      <c r="BB38" s="658"/>
      <c r="BC38" s="658"/>
      <c r="BD38" s="670"/>
      <c r="BE38" s="670"/>
      <c r="BF38" s="693"/>
      <c r="BG38" s="654" t="s">
        <v>336</v>
      </c>
      <c r="BH38" s="655"/>
      <c r="BI38" s="655"/>
      <c r="BJ38" s="655"/>
      <c r="BK38" s="655"/>
      <c r="BL38" s="655"/>
      <c r="BM38" s="655"/>
      <c r="BN38" s="655"/>
      <c r="BO38" s="655"/>
      <c r="BP38" s="655"/>
      <c r="BQ38" s="655"/>
      <c r="BR38" s="655"/>
      <c r="BS38" s="655"/>
      <c r="BT38" s="655"/>
      <c r="BU38" s="656"/>
      <c r="BV38" s="657">
        <v>551</v>
      </c>
      <c r="BW38" s="658"/>
      <c r="BX38" s="658"/>
      <c r="BY38" s="658"/>
      <c r="BZ38" s="658"/>
      <c r="CA38" s="658"/>
      <c r="CB38" s="694"/>
      <c r="CD38" s="654" t="s">
        <v>337</v>
      </c>
      <c r="CE38" s="655"/>
      <c r="CF38" s="655"/>
      <c r="CG38" s="655"/>
      <c r="CH38" s="655"/>
      <c r="CI38" s="655"/>
      <c r="CJ38" s="655"/>
      <c r="CK38" s="655"/>
      <c r="CL38" s="655"/>
      <c r="CM38" s="655"/>
      <c r="CN38" s="655"/>
      <c r="CO38" s="655"/>
      <c r="CP38" s="655"/>
      <c r="CQ38" s="656"/>
      <c r="CR38" s="657">
        <v>303680</v>
      </c>
      <c r="CS38" s="658"/>
      <c r="CT38" s="658"/>
      <c r="CU38" s="658"/>
      <c r="CV38" s="658"/>
      <c r="CW38" s="658"/>
      <c r="CX38" s="658"/>
      <c r="CY38" s="659"/>
      <c r="CZ38" s="660">
        <v>4.7</v>
      </c>
      <c r="DA38" s="672"/>
      <c r="DB38" s="672"/>
      <c r="DC38" s="673"/>
      <c r="DD38" s="663">
        <v>241836</v>
      </c>
      <c r="DE38" s="658"/>
      <c r="DF38" s="658"/>
      <c r="DG38" s="658"/>
      <c r="DH38" s="658"/>
      <c r="DI38" s="658"/>
      <c r="DJ38" s="658"/>
      <c r="DK38" s="659"/>
      <c r="DL38" s="663">
        <v>127702</v>
      </c>
      <c r="DM38" s="658"/>
      <c r="DN38" s="658"/>
      <c r="DO38" s="658"/>
      <c r="DP38" s="658"/>
      <c r="DQ38" s="658"/>
      <c r="DR38" s="658"/>
      <c r="DS38" s="658"/>
      <c r="DT38" s="658"/>
      <c r="DU38" s="658"/>
      <c r="DV38" s="659"/>
      <c r="DW38" s="660">
        <v>2.6</v>
      </c>
      <c r="DX38" s="672"/>
      <c r="DY38" s="672"/>
      <c r="DZ38" s="672"/>
      <c r="EA38" s="672"/>
      <c r="EB38" s="672"/>
      <c r="EC38" s="684"/>
    </row>
    <row r="39" spans="2:133" ht="11.25" customHeight="1" x14ac:dyDescent="0.2">
      <c r="B39" s="654" t="s">
        <v>338</v>
      </c>
      <c r="C39" s="655"/>
      <c r="D39" s="655"/>
      <c r="E39" s="655"/>
      <c r="F39" s="655"/>
      <c r="G39" s="655"/>
      <c r="H39" s="655"/>
      <c r="I39" s="655"/>
      <c r="J39" s="655"/>
      <c r="K39" s="655"/>
      <c r="L39" s="655"/>
      <c r="M39" s="655"/>
      <c r="N39" s="655"/>
      <c r="O39" s="655"/>
      <c r="P39" s="655"/>
      <c r="Q39" s="656"/>
      <c r="R39" s="657" t="s">
        <v>228</v>
      </c>
      <c r="S39" s="658"/>
      <c r="T39" s="658"/>
      <c r="U39" s="658"/>
      <c r="V39" s="658"/>
      <c r="W39" s="658"/>
      <c r="X39" s="658"/>
      <c r="Y39" s="659"/>
      <c r="Z39" s="695" t="s">
        <v>228</v>
      </c>
      <c r="AA39" s="695"/>
      <c r="AB39" s="695"/>
      <c r="AC39" s="695"/>
      <c r="AD39" s="696" t="s">
        <v>171</v>
      </c>
      <c r="AE39" s="696"/>
      <c r="AF39" s="696"/>
      <c r="AG39" s="696"/>
      <c r="AH39" s="696"/>
      <c r="AI39" s="696"/>
      <c r="AJ39" s="696"/>
      <c r="AK39" s="696"/>
      <c r="AL39" s="660" t="s">
        <v>228</v>
      </c>
      <c r="AM39" s="661"/>
      <c r="AN39" s="661"/>
      <c r="AO39" s="697"/>
      <c r="AQ39" s="690" t="s">
        <v>339</v>
      </c>
      <c r="AR39" s="691"/>
      <c r="AS39" s="691"/>
      <c r="AT39" s="691"/>
      <c r="AU39" s="691"/>
      <c r="AV39" s="691"/>
      <c r="AW39" s="691"/>
      <c r="AX39" s="691"/>
      <c r="AY39" s="692"/>
      <c r="AZ39" s="657" t="s">
        <v>171</v>
      </c>
      <c r="BA39" s="658"/>
      <c r="BB39" s="658"/>
      <c r="BC39" s="658"/>
      <c r="BD39" s="670"/>
      <c r="BE39" s="670"/>
      <c r="BF39" s="693"/>
      <c r="BG39" s="654" t="s">
        <v>340</v>
      </c>
      <c r="BH39" s="655"/>
      <c r="BI39" s="655"/>
      <c r="BJ39" s="655"/>
      <c r="BK39" s="655"/>
      <c r="BL39" s="655"/>
      <c r="BM39" s="655"/>
      <c r="BN39" s="655"/>
      <c r="BO39" s="655"/>
      <c r="BP39" s="655"/>
      <c r="BQ39" s="655"/>
      <c r="BR39" s="655"/>
      <c r="BS39" s="655"/>
      <c r="BT39" s="655"/>
      <c r="BU39" s="656"/>
      <c r="BV39" s="657">
        <v>957</v>
      </c>
      <c r="BW39" s="658"/>
      <c r="BX39" s="658"/>
      <c r="BY39" s="658"/>
      <c r="BZ39" s="658"/>
      <c r="CA39" s="658"/>
      <c r="CB39" s="694"/>
      <c r="CD39" s="654" t="s">
        <v>341</v>
      </c>
      <c r="CE39" s="655"/>
      <c r="CF39" s="655"/>
      <c r="CG39" s="655"/>
      <c r="CH39" s="655"/>
      <c r="CI39" s="655"/>
      <c r="CJ39" s="655"/>
      <c r="CK39" s="655"/>
      <c r="CL39" s="655"/>
      <c r="CM39" s="655"/>
      <c r="CN39" s="655"/>
      <c r="CO39" s="655"/>
      <c r="CP39" s="655"/>
      <c r="CQ39" s="656"/>
      <c r="CR39" s="657">
        <v>197596</v>
      </c>
      <c r="CS39" s="670"/>
      <c r="CT39" s="670"/>
      <c r="CU39" s="670"/>
      <c r="CV39" s="670"/>
      <c r="CW39" s="670"/>
      <c r="CX39" s="670"/>
      <c r="CY39" s="671"/>
      <c r="CZ39" s="660">
        <v>3.1</v>
      </c>
      <c r="DA39" s="672"/>
      <c r="DB39" s="672"/>
      <c r="DC39" s="673"/>
      <c r="DD39" s="663">
        <v>184881</v>
      </c>
      <c r="DE39" s="670"/>
      <c r="DF39" s="670"/>
      <c r="DG39" s="670"/>
      <c r="DH39" s="670"/>
      <c r="DI39" s="670"/>
      <c r="DJ39" s="670"/>
      <c r="DK39" s="671"/>
      <c r="DL39" s="663" t="s">
        <v>171</v>
      </c>
      <c r="DM39" s="670"/>
      <c r="DN39" s="670"/>
      <c r="DO39" s="670"/>
      <c r="DP39" s="670"/>
      <c r="DQ39" s="670"/>
      <c r="DR39" s="670"/>
      <c r="DS39" s="670"/>
      <c r="DT39" s="670"/>
      <c r="DU39" s="670"/>
      <c r="DV39" s="671"/>
      <c r="DW39" s="660" t="s">
        <v>228</v>
      </c>
      <c r="DX39" s="672"/>
      <c r="DY39" s="672"/>
      <c r="DZ39" s="672"/>
      <c r="EA39" s="672"/>
      <c r="EB39" s="672"/>
      <c r="EC39" s="684"/>
    </row>
    <row r="40" spans="2:133" ht="11.25" customHeight="1" x14ac:dyDescent="0.2">
      <c r="B40" s="654" t="s">
        <v>342</v>
      </c>
      <c r="C40" s="655"/>
      <c r="D40" s="655"/>
      <c r="E40" s="655"/>
      <c r="F40" s="655"/>
      <c r="G40" s="655"/>
      <c r="H40" s="655"/>
      <c r="I40" s="655"/>
      <c r="J40" s="655"/>
      <c r="K40" s="655"/>
      <c r="L40" s="655"/>
      <c r="M40" s="655"/>
      <c r="N40" s="655"/>
      <c r="O40" s="655"/>
      <c r="P40" s="655"/>
      <c r="Q40" s="656"/>
      <c r="R40" s="657" t="s">
        <v>171</v>
      </c>
      <c r="S40" s="658"/>
      <c r="T40" s="658"/>
      <c r="U40" s="658"/>
      <c r="V40" s="658"/>
      <c r="W40" s="658"/>
      <c r="X40" s="658"/>
      <c r="Y40" s="659"/>
      <c r="Z40" s="695" t="s">
        <v>228</v>
      </c>
      <c r="AA40" s="695"/>
      <c r="AB40" s="695"/>
      <c r="AC40" s="695"/>
      <c r="AD40" s="696" t="s">
        <v>228</v>
      </c>
      <c r="AE40" s="696"/>
      <c r="AF40" s="696"/>
      <c r="AG40" s="696"/>
      <c r="AH40" s="696"/>
      <c r="AI40" s="696"/>
      <c r="AJ40" s="696"/>
      <c r="AK40" s="696"/>
      <c r="AL40" s="660" t="s">
        <v>171</v>
      </c>
      <c r="AM40" s="661"/>
      <c r="AN40" s="661"/>
      <c r="AO40" s="697"/>
      <c r="AQ40" s="690" t="s">
        <v>343</v>
      </c>
      <c r="AR40" s="691"/>
      <c r="AS40" s="691"/>
      <c r="AT40" s="691"/>
      <c r="AU40" s="691"/>
      <c r="AV40" s="691"/>
      <c r="AW40" s="691"/>
      <c r="AX40" s="691"/>
      <c r="AY40" s="692"/>
      <c r="AZ40" s="657" t="s">
        <v>171</v>
      </c>
      <c r="BA40" s="658"/>
      <c r="BB40" s="658"/>
      <c r="BC40" s="658"/>
      <c r="BD40" s="670"/>
      <c r="BE40" s="670"/>
      <c r="BF40" s="693"/>
      <c r="BG40" s="698" t="s">
        <v>344</v>
      </c>
      <c r="BH40" s="699"/>
      <c r="BI40" s="699"/>
      <c r="BJ40" s="699"/>
      <c r="BK40" s="699"/>
      <c r="BL40" s="223"/>
      <c r="BM40" s="655" t="s">
        <v>345</v>
      </c>
      <c r="BN40" s="655"/>
      <c r="BO40" s="655"/>
      <c r="BP40" s="655"/>
      <c r="BQ40" s="655"/>
      <c r="BR40" s="655"/>
      <c r="BS40" s="655"/>
      <c r="BT40" s="655"/>
      <c r="BU40" s="656"/>
      <c r="BV40" s="657">
        <v>95</v>
      </c>
      <c r="BW40" s="658"/>
      <c r="BX40" s="658"/>
      <c r="BY40" s="658"/>
      <c r="BZ40" s="658"/>
      <c r="CA40" s="658"/>
      <c r="CB40" s="694"/>
      <c r="CD40" s="654" t="s">
        <v>346</v>
      </c>
      <c r="CE40" s="655"/>
      <c r="CF40" s="655"/>
      <c r="CG40" s="655"/>
      <c r="CH40" s="655"/>
      <c r="CI40" s="655"/>
      <c r="CJ40" s="655"/>
      <c r="CK40" s="655"/>
      <c r="CL40" s="655"/>
      <c r="CM40" s="655"/>
      <c r="CN40" s="655"/>
      <c r="CO40" s="655"/>
      <c r="CP40" s="655"/>
      <c r="CQ40" s="656"/>
      <c r="CR40" s="657">
        <v>6000</v>
      </c>
      <c r="CS40" s="658"/>
      <c r="CT40" s="658"/>
      <c r="CU40" s="658"/>
      <c r="CV40" s="658"/>
      <c r="CW40" s="658"/>
      <c r="CX40" s="658"/>
      <c r="CY40" s="659"/>
      <c r="CZ40" s="660">
        <v>0.1</v>
      </c>
      <c r="DA40" s="672"/>
      <c r="DB40" s="672"/>
      <c r="DC40" s="673"/>
      <c r="DD40" s="663" t="s">
        <v>228</v>
      </c>
      <c r="DE40" s="658"/>
      <c r="DF40" s="658"/>
      <c r="DG40" s="658"/>
      <c r="DH40" s="658"/>
      <c r="DI40" s="658"/>
      <c r="DJ40" s="658"/>
      <c r="DK40" s="659"/>
      <c r="DL40" s="663" t="s">
        <v>171</v>
      </c>
      <c r="DM40" s="658"/>
      <c r="DN40" s="658"/>
      <c r="DO40" s="658"/>
      <c r="DP40" s="658"/>
      <c r="DQ40" s="658"/>
      <c r="DR40" s="658"/>
      <c r="DS40" s="658"/>
      <c r="DT40" s="658"/>
      <c r="DU40" s="658"/>
      <c r="DV40" s="659"/>
      <c r="DW40" s="660" t="s">
        <v>171</v>
      </c>
      <c r="DX40" s="672"/>
      <c r="DY40" s="672"/>
      <c r="DZ40" s="672"/>
      <c r="EA40" s="672"/>
      <c r="EB40" s="672"/>
      <c r="EC40" s="684"/>
    </row>
    <row r="41" spans="2:133" ht="11.25" customHeight="1" x14ac:dyDescent="0.2">
      <c r="B41" s="638" t="s">
        <v>347</v>
      </c>
      <c r="C41" s="639"/>
      <c r="D41" s="639"/>
      <c r="E41" s="639"/>
      <c r="F41" s="639"/>
      <c r="G41" s="639"/>
      <c r="H41" s="639"/>
      <c r="I41" s="639"/>
      <c r="J41" s="639"/>
      <c r="K41" s="639"/>
      <c r="L41" s="639"/>
      <c r="M41" s="639"/>
      <c r="N41" s="639"/>
      <c r="O41" s="639"/>
      <c r="P41" s="639"/>
      <c r="Q41" s="640"/>
      <c r="R41" s="641">
        <v>6828414</v>
      </c>
      <c r="S41" s="682"/>
      <c r="T41" s="682"/>
      <c r="U41" s="682"/>
      <c r="V41" s="682"/>
      <c r="W41" s="682"/>
      <c r="X41" s="682"/>
      <c r="Y41" s="685"/>
      <c r="Z41" s="686">
        <v>100</v>
      </c>
      <c r="AA41" s="686"/>
      <c r="AB41" s="686"/>
      <c r="AC41" s="686"/>
      <c r="AD41" s="687">
        <v>4957556</v>
      </c>
      <c r="AE41" s="687"/>
      <c r="AF41" s="687"/>
      <c r="AG41" s="687"/>
      <c r="AH41" s="687"/>
      <c r="AI41" s="687"/>
      <c r="AJ41" s="687"/>
      <c r="AK41" s="687"/>
      <c r="AL41" s="644">
        <v>100</v>
      </c>
      <c r="AM41" s="688"/>
      <c r="AN41" s="688"/>
      <c r="AO41" s="689"/>
      <c r="AQ41" s="690" t="s">
        <v>348</v>
      </c>
      <c r="AR41" s="691"/>
      <c r="AS41" s="691"/>
      <c r="AT41" s="691"/>
      <c r="AU41" s="691"/>
      <c r="AV41" s="691"/>
      <c r="AW41" s="691"/>
      <c r="AX41" s="691"/>
      <c r="AY41" s="692"/>
      <c r="AZ41" s="657">
        <v>28470</v>
      </c>
      <c r="BA41" s="658"/>
      <c r="BB41" s="658"/>
      <c r="BC41" s="658"/>
      <c r="BD41" s="670"/>
      <c r="BE41" s="670"/>
      <c r="BF41" s="693"/>
      <c r="BG41" s="698"/>
      <c r="BH41" s="699"/>
      <c r="BI41" s="699"/>
      <c r="BJ41" s="699"/>
      <c r="BK41" s="699"/>
      <c r="BL41" s="223"/>
      <c r="BM41" s="655" t="s">
        <v>349</v>
      </c>
      <c r="BN41" s="655"/>
      <c r="BO41" s="655"/>
      <c r="BP41" s="655"/>
      <c r="BQ41" s="655"/>
      <c r="BR41" s="655"/>
      <c r="BS41" s="655"/>
      <c r="BT41" s="655"/>
      <c r="BU41" s="656"/>
      <c r="BV41" s="657" t="s">
        <v>228</v>
      </c>
      <c r="BW41" s="658"/>
      <c r="BX41" s="658"/>
      <c r="BY41" s="658"/>
      <c r="BZ41" s="658"/>
      <c r="CA41" s="658"/>
      <c r="CB41" s="694"/>
      <c r="CD41" s="654" t="s">
        <v>350</v>
      </c>
      <c r="CE41" s="655"/>
      <c r="CF41" s="655"/>
      <c r="CG41" s="655"/>
      <c r="CH41" s="655"/>
      <c r="CI41" s="655"/>
      <c r="CJ41" s="655"/>
      <c r="CK41" s="655"/>
      <c r="CL41" s="655"/>
      <c r="CM41" s="655"/>
      <c r="CN41" s="655"/>
      <c r="CO41" s="655"/>
      <c r="CP41" s="655"/>
      <c r="CQ41" s="656"/>
      <c r="CR41" s="657" t="s">
        <v>171</v>
      </c>
      <c r="CS41" s="670"/>
      <c r="CT41" s="670"/>
      <c r="CU41" s="670"/>
      <c r="CV41" s="670"/>
      <c r="CW41" s="670"/>
      <c r="CX41" s="670"/>
      <c r="CY41" s="671"/>
      <c r="CZ41" s="660" t="s">
        <v>228</v>
      </c>
      <c r="DA41" s="672"/>
      <c r="DB41" s="672"/>
      <c r="DC41" s="673"/>
      <c r="DD41" s="663" t="s">
        <v>171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351</v>
      </c>
      <c r="AR42" s="703"/>
      <c r="AS42" s="703"/>
      <c r="AT42" s="703"/>
      <c r="AU42" s="703"/>
      <c r="AV42" s="703"/>
      <c r="AW42" s="703"/>
      <c r="AX42" s="703"/>
      <c r="AY42" s="704"/>
      <c r="AZ42" s="641">
        <v>124404</v>
      </c>
      <c r="BA42" s="682"/>
      <c r="BB42" s="682"/>
      <c r="BC42" s="682"/>
      <c r="BD42" s="642"/>
      <c r="BE42" s="642"/>
      <c r="BF42" s="705"/>
      <c r="BG42" s="700"/>
      <c r="BH42" s="701"/>
      <c r="BI42" s="701"/>
      <c r="BJ42" s="701"/>
      <c r="BK42" s="701"/>
      <c r="BL42" s="224"/>
      <c r="BM42" s="639" t="s">
        <v>352</v>
      </c>
      <c r="BN42" s="639"/>
      <c r="BO42" s="639"/>
      <c r="BP42" s="639"/>
      <c r="BQ42" s="639"/>
      <c r="BR42" s="639"/>
      <c r="BS42" s="639"/>
      <c r="BT42" s="639"/>
      <c r="BU42" s="640"/>
      <c r="BV42" s="641">
        <v>354</v>
      </c>
      <c r="BW42" s="682"/>
      <c r="BX42" s="682"/>
      <c r="BY42" s="682"/>
      <c r="BZ42" s="682"/>
      <c r="CA42" s="682"/>
      <c r="CB42" s="683"/>
      <c r="CD42" s="654" t="s">
        <v>353</v>
      </c>
      <c r="CE42" s="655"/>
      <c r="CF42" s="655"/>
      <c r="CG42" s="655"/>
      <c r="CH42" s="655"/>
      <c r="CI42" s="655"/>
      <c r="CJ42" s="655"/>
      <c r="CK42" s="655"/>
      <c r="CL42" s="655"/>
      <c r="CM42" s="655"/>
      <c r="CN42" s="655"/>
      <c r="CO42" s="655"/>
      <c r="CP42" s="655"/>
      <c r="CQ42" s="656"/>
      <c r="CR42" s="657">
        <v>2036306</v>
      </c>
      <c r="CS42" s="670"/>
      <c r="CT42" s="670"/>
      <c r="CU42" s="670"/>
      <c r="CV42" s="670"/>
      <c r="CW42" s="670"/>
      <c r="CX42" s="670"/>
      <c r="CY42" s="671"/>
      <c r="CZ42" s="660">
        <v>31.7</v>
      </c>
      <c r="DA42" s="672"/>
      <c r="DB42" s="672"/>
      <c r="DC42" s="673"/>
      <c r="DD42" s="663">
        <v>1697720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354</v>
      </c>
      <c r="CD43" s="654" t="s">
        <v>355</v>
      </c>
      <c r="CE43" s="655"/>
      <c r="CF43" s="655"/>
      <c r="CG43" s="655"/>
      <c r="CH43" s="655"/>
      <c r="CI43" s="655"/>
      <c r="CJ43" s="655"/>
      <c r="CK43" s="655"/>
      <c r="CL43" s="655"/>
      <c r="CM43" s="655"/>
      <c r="CN43" s="655"/>
      <c r="CO43" s="655"/>
      <c r="CP43" s="655"/>
      <c r="CQ43" s="656"/>
      <c r="CR43" s="657">
        <v>19952</v>
      </c>
      <c r="CS43" s="670"/>
      <c r="CT43" s="670"/>
      <c r="CU43" s="670"/>
      <c r="CV43" s="670"/>
      <c r="CW43" s="670"/>
      <c r="CX43" s="670"/>
      <c r="CY43" s="671"/>
      <c r="CZ43" s="660">
        <v>0.3</v>
      </c>
      <c r="DA43" s="672"/>
      <c r="DB43" s="672"/>
      <c r="DC43" s="673"/>
      <c r="DD43" s="663">
        <v>19952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356</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357</v>
      </c>
      <c r="CG44" s="655"/>
      <c r="CH44" s="655"/>
      <c r="CI44" s="655"/>
      <c r="CJ44" s="655"/>
      <c r="CK44" s="655"/>
      <c r="CL44" s="655"/>
      <c r="CM44" s="655"/>
      <c r="CN44" s="655"/>
      <c r="CO44" s="655"/>
      <c r="CP44" s="655"/>
      <c r="CQ44" s="656"/>
      <c r="CR44" s="657">
        <v>2036306</v>
      </c>
      <c r="CS44" s="658"/>
      <c r="CT44" s="658"/>
      <c r="CU44" s="658"/>
      <c r="CV44" s="658"/>
      <c r="CW44" s="658"/>
      <c r="CX44" s="658"/>
      <c r="CY44" s="659"/>
      <c r="CZ44" s="660">
        <v>31.7</v>
      </c>
      <c r="DA44" s="661"/>
      <c r="DB44" s="661"/>
      <c r="DC44" s="662"/>
      <c r="DD44" s="663">
        <v>1697720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359</v>
      </c>
      <c r="CG45" s="655"/>
      <c r="CH45" s="655"/>
      <c r="CI45" s="655"/>
      <c r="CJ45" s="655"/>
      <c r="CK45" s="655"/>
      <c r="CL45" s="655"/>
      <c r="CM45" s="655"/>
      <c r="CN45" s="655"/>
      <c r="CO45" s="655"/>
      <c r="CP45" s="655"/>
      <c r="CQ45" s="656"/>
      <c r="CR45" s="657">
        <v>333170</v>
      </c>
      <c r="CS45" s="670"/>
      <c r="CT45" s="670"/>
      <c r="CU45" s="670"/>
      <c r="CV45" s="670"/>
      <c r="CW45" s="670"/>
      <c r="CX45" s="670"/>
      <c r="CY45" s="671"/>
      <c r="CZ45" s="660">
        <v>5.2</v>
      </c>
      <c r="DA45" s="672"/>
      <c r="DB45" s="672"/>
      <c r="DC45" s="673"/>
      <c r="DD45" s="663">
        <v>200006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360</v>
      </c>
      <c r="CG46" s="655"/>
      <c r="CH46" s="655"/>
      <c r="CI46" s="655"/>
      <c r="CJ46" s="655"/>
      <c r="CK46" s="655"/>
      <c r="CL46" s="655"/>
      <c r="CM46" s="655"/>
      <c r="CN46" s="655"/>
      <c r="CO46" s="655"/>
      <c r="CP46" s="655"/>
      <c r="CQ46" s="656"/>
      <c r="CR46" s="657">
        <v>1579917</v>
      </c>
      <c r="CS46" s="658"/>
      <c r="CT46" s="658"/>
      <c r="CU46" s="658"/>
      <c r="CV46" s="658"/>
      <c r="CW46" s="658"/>
      <c r="CX46" s="658"/>
      <c r="CY46" s="659"/>
      <c r="CZ46" s="660">
        <v>24.6</v>
      </c>
      <c r="DA46" s="661"/>
      <c r="DB46" s="661"/>
      <c r="DC46" s="662"/>
      <c r="DD46" s="663">
        <v>1374495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361</v>
      </c>
      <c r="CG47" s="655"/>
      <c r="CH47" s="655"/>
      <c r="CI47" s="655"/>
      <c r="CJ47" s="655"/>
      <c r="CK47" s="655"/>
      <c r="CL47" s="655"/>
      <c r="CM47" s="655"/>
      <c r="CN47" s="655"/>
      <c r="CO47" s="655"/>
      <c r="CP47" s="655"/>
      <c r="CQ47" s="656"/>
      <c r="CR47" s="657" t="s">
        <v>171</v>
      </c>
      <c r="CS47" s="670"/>
      <c r="CT47" s="670"/>
      <c r="CU47" s="670"/>
      <c r="CV47" s="670"/>
      <c r="CW47" s="670"/>
      <c r="CX47" s="670"/>
      <c r="CY47" s="671"/>
      <c r="CZ47" s="660" t="s">
        <v>171</v>
      </c>
      <c r="DA47" s="672"/>
      <c r="DB47" s="672"/>
      <c r="DC47" s="673"/>
      <c r="DD47" s="663" t="s">
        <v>228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362</v>
      </c>
      <c r="CG48" s="655"/>
      <c r="CH48" s="655"/>
      <c r="CI48" s="655"/>
      <c r="CJ48" s="655"/>
      <c r="CK48" s="655"/>
      <c r="CL48" s="655"/>
      <c r="CM48" s="655"/>
      <c r="CN48" s="655"/>
      <c r="CO48" s="655"/>
      <c r="CP48" s="655"/>
      <c r="CQ48" s="656"/>
      <c r="CR48" s="657" t="s">
        <v>228</v>
      </c>
      <c r="CS48" s="658"/>
      <c r="CT48" s="658"/>
      <c r="CU48" s="658"/>
      <c r="CV48" s="658"/>
      <c r="CW48" s="658"/>
      <c r="CX48" s="658"/>
      <c r="CY48" s="659"/>
      <c r="CZ48" s="660" t="s">
        <v>171</v>
      </c>
      <c r="DA48" s="661"/>
      <c r="DB48" s="661"/>
      <c r="DC48" s="662"/>
      <c r="DD48" s="663" t="s">
        <v>171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363</v>
      </c>
      <c r="CE49" s="639"/>
      <c r="CF49" s="639"/>
      <c r="CG49" s="639"/>
      <c r="CH49" s="639"/>
      <c r="CI49" s="639"/>
      <c r="CJ49" s="639"/>
      <c r="CK49" s="639"/>
      <c r="CL49" s="639"/>
      <c r="CM49" s="639"/>
      <c r="CN49" s="639"/>
      <c r="CO49" s="639"/>
      <c r="CP49" s="639"/>
      <c r="CQ49" s="640"/>
      <c r="CR49" s="641">
        <v>6433317</v>
      </c>
      <c r="CS49" s="642"/>
      <c r="CT49" s="642"/>
      <c r="CU49" s="642"/>
      <c r="CV49" s="642"/>
      <c r="CW49" s="642"/>
      <c r="CX49" s="642"/>
      <c r="CY49" s="643"/>
      <c r="CZ49" s="644">
        <v>100</v>
      </c>
      <c r="DA49" s="645"/>
      <c r="DB49" s="645"/>
      <c r="DC49" s="646"/>
      <c r="DD49" s="647">
        <v>5461424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dtoOZ7UaYlmut9Ky0+vWV8VYY3OWgGW7A61grgEoxDVV2j3GcupPh4AFXp23pYuD3id0jqmhvA9boX9QxS3sg==" saltValue="eTqaEp2golNWElm2eg6k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39" t="s">
        <v>364</v>
      </c>
      <c r="B2" s="1139"/>
      <c r="C2" s="1139"/>
      <c r="D2" s="1139"/>
      <c r="E2" s="1139"/>
      <c r="F2" s="1139"/>
      <c r="G2" s="1139"/>
      <c r="H2" s="1139"/>
      <c r="I2" s="1139"/>
      <c r="J2" s="1139"/>
      <c r="K2" s="1139"/>
      <c r="L2" s="1139"/>
      <c r="M2" s="1139"/>
      <c r="N2" s="1139"/>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c r="BB2" s="1139"/>
      <c r="BC2" s="1139"/>
      <c r="BD2" s="1139"/>
      <c r="BE2" s="1139"/>
      <c r="BF2" s="1139"/>
      <c r="BG2" s="1139"/>
      <c r="BH2" s="1139"/>
      <c r="BI2" s="113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0" t="s">
        <v>365</v>
      </c>
      <c r="DK2" s="1141"/>
      <c r="DL2" s="1141"/>
      <c r="DM2" s="1141"/>
      <c r="DN2" s="1141"/>
      <c r="DO2" s="1142"/>
      <c r="DP2" s="228"/>
      <c r="DQ2" s="1140" t="s">
        <v>366</v>
      </c>
      <c r="DR2" s="1141"/>
      <c r="DS2" s="1141"/>
      <c r="DT2" s="1141"/>
      <c r="DU2" s="1141"/>
      <c r="DV2" s="1141"/>
      <c r="DW2" s="1141"/>
      <c r="DX2" s="1141"/>
      <c r="DY2" s="1141"/>
      <c r="DZ2" s="114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2" t="s">
        <v>367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2"/>
      <c r="BA4" s="232"/>
      <c r="BB4" s="232"/>
      <c r="BC4" s="232"/>
      <c r="BD4" s="232"/>
      <c r="BE4" s="233"/>
      <c r="BF4" s="233"/>
      <c r="BG4" s="233"/>
      <c r="BH4" s="233"/>
      <c r="BI4" s="233"/>
      <c r="BJ4" s="233"/>
      <c r="BK4" s="233"/>
      <c r="BL4" s="233"/>
      <c r="BM4" s="233"/>
      <c r="BN4" s="233"/>
      <c r="BO4" s="233"/>
      <c r="BP4" s="233"/>
      <c r="BQ4" s="766" t="s">
        <v>368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28" t="s">
        <v>369</v>
      </c>
      <c r="B5" s="1029"/>
      <c r="C5" s="1029"/>
      <c r="D5" s="1029"/>
      <c r="E5" s="1029"/>
      <c r="F5" s="1029"/>
      <c r="G5" s="1029"/>
      <c r="H5" s="1029"/>
      <c r="I5" s="1029"/>
      <c r="J5" s="1029"/>
      <c r="K5" s="1029"/>
      <c r="L5" s="1029"/>
      <c r="M5" s="1029"/>
      <c r="N5" s="1029"/>
      <c r="O5" s="1029"/>
      <c r="P5" s="1030"/>
      <c r="Q5" s="1034" t="s">
        <v>370</v>
      </c>
      <c r="R5" s="1035"/>
      <c r="S5" s="1035"/>
      <c r="T5" s="1035"/>
      <c r="U5" s="1036"/>
      <c r="V5" s="1034" t="s">
        <v>371</v>
      </c>
      <c r="W5" s="1035"/>
      <c r="X5" s="1035"/>
      <c r="Y5" s="1035"/>
      <c r="Z5" s="1036"/>
      <c r="AA5" s="1034" t="s">
        <v>372</v>
      </c>
      <c r="AB5" s="1035"/>
      <c r="AC5" s="1035"/>
      <c r="AD5" s="1035"/>
      <c r="AE5" s="1035"/>
      <c r="AF5" s="1143" t="s">
        <v>373</v>
      </c>
      <c r="AG5" s="1035"/>
      <c r="AH5" s="1035"/>
      <c r="AI5" s="1035"/>
      <c r="AJ5" s="1048"/>
      <c r="AK5" s="1035" t="s">
        <v>374</v>
      </c>
      <c r="AL5" s="1035"/>
      <c r="AM5" s="1035"/>
      <c r="AN5" s="1035"/>
      <c r="AO5" s="1036"/>
      <c r="AP5" s="1034" t="s">
        <v>375</v>
      </c>
      <c r="AQ5" s="1035"/>
      <c r="AR5" s="1035"/>
      <c r="AS5" s="1035"/>
      <c r="AT5" s="1036"/>
      <c r="AU5" s="1034" t="s">
        <v>376</v>
      </c>
      <c r="AV5" s="1035"/>
      <c r="AW5" s="1035"/>
      <c r="AX5" s="1035"/>
      <c r="AY5" s="1048"/>
      <c r="AZ5" s="232"/>
      <c r="BA5" s="232"/>
      <c r="BB5" s="232"/>
      <c r="BC5" s="232"/>
      <c r="BD5" s="232"/>
      <c r="BE5" s="233"/>
      <c r="BF5" s="233"/>
      <c r="BG5" s="233"/>
      <c r="BH5" s="233"/>
      <c r="BI5" s="233"/>
      <c r="BJ5" s="233"/>
      <c r="BK5" s="233"/>
      <c r="BL5" s="233"/>
      <c r="BM5" s="233"/>
      <c r="BN5" s="233"/>
      <c r="BO5" s="233"/>
      <c r="BP5" s="233"/>
      <c r="BQ5" s="1028" t="s">
        <v>377</v>
      </c>
      <c r="BR5" s="1029"/>
      <c r="BS5" s="1029"/>
      <c r="BT5" s="1029"/>
      <c r="BU5" s="1029"/>
      <c r="BV5" s="1029"/>
      <c r="BW5" s="1029"/>
      <c r="BX5" s="1029"/>
      <c r="BY5" s="1029"/>
      <c r="BZ5" s="1029"/>
      <c r="CA5" s="1029"/>
      <c r="CB5" s="1029"/>
      <c r="CC5" s="1029"/>
      <c r="CD5" s="1029"/>
      <c r="CE5" s="1029"/>
      <c r="CF5" s="1029"/>
      <c r="CG5" s="1030"/>
      <c r="CH5" s="1034" t="s">
        <v>378</v>
      </c>
      <c r="CI5" s="1035"/>
      <c r="CJ5" s="1035"/>
      <c r="CK5" s="1035"/>
      <c r="CL5" s="1036"/>
      <c r="CM5" s="1034" t="s">
        <v>379</v>
      </c>
      <c r="CN5" s="1035"/>
      <c r="CO5" s="1035"/>
      <c r="CP5" s="1035"/>
      <c r="CQ5" s="1036"/>
      <c r="CR5" s="1034" t="s">
        <v>380</v>
      </c>
      <c r="CS5" s="1035"/>
      <c r="CT5" s="1035"/>
      <c r="CU5" s="1035"/>
      <c r="CV5" s="1036"/>
      <c r="CW5" s="1034" t="s">
        <v>381</v>
      </c>
      <c r="CX5" s="1035"/>
      <c r="CY5" s="1035"/>
      <c r="CZ5" s="1035"/>
      <c r="DA5" s="1036"/>
      <c r="DB5" s="1034" t="s">
        <v>382</v>
      </c>
      <c r="DC5" s="1035"/>
      <c r="DD5" s="1035"/>
      <c r="DE5" s="1035"/>
      <c r="DF5" s="1036"/>
      <c r="DG5" s="1133" t="s">
        <v>383</v>
      </c>
      <c r="DH5" s="1134"/>
      <c r="DI5" s="1134"/>
      <c r="DJ5" s="1134"/>
      <c r="DK5" s="1135"/>
      <c r="DL5" s="1133" t="s">
        <v>384</v>
      </c>
      <c r="DM5" s="1134"/>
      <c r="DN5" s="1134"/>
      <c r="DO5" s="1134"/>
      <c r="DP5" s="1135"/>
      <c r="DQ5" s="1034" t="s">
        <v>385</v>
      </c>
      <c r="DR5" s="1035"/>
      <c r="DS5" s="1035"/>
      <c r="DT5" s="1035"/>
      <c r="DU5" s="1036"/>
      <c r="DV5" s="1034" t="s">
        <v>376</v>
      </c>
      <c r="DW5" s="1035"/>
      <c r="DX5" s="1035"/>
      <c r="DY5" s="1035"/>
      <c r="DZ5" s="1048"/>
      <c r="EA5" s="234"/>
    </row>
    <row r="6" spans="1:131" s="235" customFormat="1" ht="26.25" customHeight="1" thickBot="1" x14ac:dyDescent="0.25">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44"/>
      <c r="AG6" s="1038"/>
      <c r="AH6" s="1038"/>
      <c r="AI6" s="1038"/>
      <c r="AJ6" s="1049"/>
      <c r="AK6" s="1038"/>
      <c r="AL6" s="1038"/>
      <c r="AM6" s="1038"/>
      <c r="AN6" s="1038"/>
      <c r="AO6" s="1039"/>
      <c r="AP6" s="1037"/>
      <c r="AQ6" s="1038"/>
      <c r="AR6" s="1038"/>
      <c r="AS6" s="1038"/>
      <c r="AT6" s="1039"/>
      <c r="AU6" s="1037"/>
      <c r="AV6" s="1038"/>
      <c r="AW6" s="1038"/>
      <c r="AX6" s="1038"/>
      <c r="AY6" s="1049"/>
      <c r="AZ6" s="232"/>
      <c r="BA6" s="232"/>
      <c r="BB6" s="232"/>
      <c r="BC6" s="232"/>
      <c r="BD6" s="232"/>
      <c r="BE6" s="233"/>
      <c r="BF6" s="233"/>
      <c r="BG6" s="233"/>
      <c r="BH6" s="233"/>
      <c r="BI6" s="233"/>
      <c r="BJ6" s="233"/>
      <c r="BK6" s="233"/>
      <c r="BL6" s="233"/>
      <c r="BM6" s="233"/>
      <c r="BN6" s="233"/>
      <c r="BO6" s="233"/>
      <c r="BP6" s="233"/>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36"/>
      <c r="DH6" s="1137"/>
      <c r="DI6" s="1137"/>
      <c r="DJ6" s="1137"/>
      <c r="DK6" s="1138"/>
      <c r="DL6" s="1136"/>
      <c r="DM6" s="1137"/>
      <c r="DN6" s="1137"/>
      <c r="DO6" s="1137"/>
      <c r="DP6" s="1138"/>
      <c r="DQ6" s="1037"/>
      <c r="DR6" s="1038"/>
      <c r="DS6" s="1038"/>
      <c r="DT6" s="1038"/>
      <c r="DU6" s="1039"/>
      <c r="DV6" s="1037"/>
      <c r="DW6" s="1038"/>
      <c r="DX6" s="1038"/>
      <c r="DY6" s="1038"/>
      <c r="DZ6" s="1049"/>
      <c r="EA6" s="234"/>
    </row>
    <row r="7" spans="1:131" s="235" customFormat="1" ht="26.25" customHeight="1" thickTop="1" x14ac:dyDescent="0.2">
      <c r="A7" s="236">
        <v>1</v>
      </c>
      <c r="B7" s="1080" t="s">
        <v>386</v>
      </c>
      <c r="C7" s="1081"/>
      <c r="D7" s="1081"/>
      <c r="E7" s="1081"/>
      <c r="F7" s="1081"/>
      <c r="G7" s="1081"/>
      <c r="H7" s="1081"/>
      <c r="I7" s="1081"/>
      <c r="J7" s="1081"/>
      <c r="K7" s="1081"/>
      <c r="L7" s="1081"/>
      <c r="M7" s="1081"/>
      <c r="N7" s="1081"/>
      <c r="O7" s="1081"/>
      <c r="P7" s="1082"/>
      <c r="Q7" s="1120">
        <v>6830</v>
      </c>
      <c r="R7" s="1121"/>
      <c r="S7" s="1121"/>
      <c r="T7" s="1121"/>
      <c r="U7" s="1121"/>
      <c r="V7" s="1121">
        <v>6435</v>
      </c>
      <c r="W7" s="1121"/>
      <c r="X7" s="1121"/>
      <c r="Y7" s="1121"/>
      <c r="Z7" s="1121"/>
      <c r="AA7" s="1121">
        <v>395</v>
      </c>
      <c r="AB7" s="1121"/>
      <c r="AC7" s="1121"/>
      <c r="AD7" s="1121"/>
      <c r="AE7" s="1122"/>
      <c r="AF7" s="1123">
        <v>379</v>
      </c>
      <c r="AG7" s="1124"/>
      <c r="AH7" s="1124"/>
      <c r="AI7" s="1124"/>
      <c r="AJ7" s="1125"/>
      <c r="AK7" s="1126">
        <v>427</v>
      </c>
      <c r="AL7" s="1127"/>
      <c r="AM7" s="1127"/>
      <c r="AN7" s="1127"/>
      <c r="AO7" s="1127"/>
      <c r="AP7" s="1127">
        <v>110</v>
      </c>
      <c r="AQ7" s="1127"/>
      <c r="AR7" s="1127"/>
      <c r="AS7" s="1127"/>
      <c r="AT7" s="1127"/>
      <c r="AU7" s="1128"/>
      <c r="AV7" s="1128"/>
      <c r="AW7" s="1128"/>
      <c r="AX7" s="1128"/>
      <c r="AY7" s="1129"/>
      <c r="AZ7" s="232"/>
      <c r="BA7" s="232"/>
      <c r="BB7" s="232"/>
      <c r="BC7" s="232"/>
      <c r="BD7" s="232"/>
      <c r="BE7" s="233"/>
      <c r="BF7" s="233"/>
      <c r="BG7" s="233"/>
      <c r="BH7" s="233"/>
      <c r="BI7" s="233"/>
      <c r="BJ7" s="233"/>
      <c r="BK7" s="233"/>
      <c r="BL7" s="233"/>
      <c r="BM7" s="233"/>
      <c r="BN7" s="233"/>
      <c r="BO7" s="233"/>
      <c r="BP7" s="233"/>
      <c r="BQ7" s="236">
        <v>1</v>
      </c>
      <c r="BR7" s="237"/>
      <c r="BS7" s="1130"/>
      <c r="BT7" s="1131"/>
      <c r="BU7" s="1131"/>
      <c r="BV7" s="1131"/>
      <c r="BW7" s="1131"/>
      <c r="BX7" s="1131"/>
      <c r="BY7" s="1131"/>
      <c r="BZ7" s="1131"/>
      <c r="CA7" s="1131"/>
      <c r="CB7" s="1131"/>
      <c r="CC7" s="1131"/>
      <c r="CD7" s="1131"/>
      <c r="CE7" s="1131"/>
      <c r="CF7" s="1131"/>
      <c r="CG7" s="1132"/>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30"/>
      <c r="DW7" s="1131"/>
      <c r="DX7" s="1131"/>
      <c r="DY7" s="1131"/>
      <c r="DZ7" s="1148"/>
      <c r="EA7" s="234"/>
    </row>
    <row r="8" spans="1:131" s="235" customFormat="1" ht="26.25" customHeight="1" x14ac:dyDescent="0.2">
      <c r="A8" s="238">
        <v>2</v>
      </c>
      <c r="B8" s="1063" t="s">
        <v>387</v>
      </c>
      <c r="C8" s="1064"/>
      <c r="D8" s="1064"/>
      <c r="E8" s="1064"/>
      <c r="F8" s="1064"/>
      <c r="G8" s="1064"/>
      <c r="H8" s="1064"/>
      <c r="I8" s="1064"/>
      <c r="J8" s="1064"/>
      <c r="K8" s="1064"/>
      <c r="L8" s="1064"/>
      <c r="M8" s="1064"/>
      <c r="N8" s="1064"/>
      <c r="O8" s="1064"/>
      <c r="P8" s="1065"/>
      <c r="Q8" s="1071">
        <v>0</v>
      </c>
      <c r="R8" s="1072"/>
      <c r="S8" s="1072"/>
      <c r="T8" s="1072"/>
      <c r="U8" s="1072"/>
      <c r="V8" s="1072">
        <v>0</v>
      </c>
      <c r="W8" s="1072"/>
      <c r="X8" s="1072"/>
      <c r="Y8" s="1072"/>
      <c r="Z8" s="1072"/>
      <c r="AA8" s="1072" t="s">
        <v>590</v>
      </c>
      <c r="AB8" s="1072"/>
      <c r="AC8" s="1072"/>
      <c r="AD8" s="1072"/>
      <c r="AE8" s="1073"/>
      <c r="AF8" s="1068" t="s">
        <v>388</v>
      </c>
      <c r="AG8" s="1069"/>
      <c r="AH8" s="1069"/>
      <c r="AI8" s="1069"/>
      <c r="AJ8" s="1070"/>
      <c r="AK8" s="1113" t="s">
        <v>590</v>
      </c>
      <c r="AL8" s="1114"/>
      <c r="AM8" s="1114"/>
      <c r="AN8" s="1114"/>
      <c r="AO8" s="1114"/>
      <c r="AP8" s="1114" t="s">
        <v>590</v>
      </c>
      <c r="AQ8" s="1114"/>
      <c r="AR8" s="1114"/>
      <c r="AS8" s="1114"/>
      <c r="AT8" s="1114"/>
      <c r="AU8" s="1115"/>
      <c r="AV8" s="1115"/>
      <c r="AW8" s="1115"/>
      <c r="AX8" s="1115"/>
      <c r="AY8" s="1116"/>
      <c r="AZ8" s="232"/>
      <c r="BA8" s="232"/>
      <c r="BB8" s="232"/>
      <c r="BC8" s="232"/>
      <c r="BD8" s="232"/>
      <c r="BE8" s="233"/>
      <c r="BF8" s="233"/>
      <c r="BG8" s="233"/>
      <c r="BH8" s="233"/>
      <c r="BI8" s="233"/>
      <c r="BJ8" s="233"/>
      <c r="BK8" s="233"/>
      <c r="BL8" s="233"/>
      <c r="BM8" s="233"/>
      <c r="BN8" s="233"/>
      <c r="BO8" s="233"/>
      <c r="BP8" s="233"/>
      <c r="BQ8" s="238">
        <v>2</v>
      </c>
      <c r="BR8" s="239"/>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4"/>
    </row>
    <row r="9" spans="1:131" s="235" customFormat="1" ht="26.25" customHeight="1" x14ac:dyDescent="0.2">
      <c r="A9" s="238">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32"/>
      <c r="BA9" s="232"/>
      <c r="BB9" s="232"/>
      <c r="BC9" s="232"/>
      <c r="BD9" s="232"/>
      <c r="BE9" s="233"/>
      <c r="BF9" s="233"/>
      <c r="BG9" s="233"/>
      <c r="BH9" s="233"/>
      <c r="BI9" s="233"/>
      <c r="BJ9" s="233"/>
      <c r="BK9" s="233"/>
      <c r="BL9" s="233"/>
      <c r="BM9" s="233"/>
      <c r="BN9" s="233"/>
      <c r="BO9" s="233"/>
      <c r="BP9" s="233"/>
      <c r="BQ9" s="238">
        <v>3</v>
      </c>
      <c r="BR9" s="239"/>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4"/>
    </row>
    <row r="10" spans="1:131" s="235" customFormat="1" ht="26.25" customHeight="1" x14ac:dyDescent="0.2">
      <c r="A10" s="238">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38">
        <v>4</v>
      </c>
      <c r="BR10" s="239"/>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4"/>
    </row>
    <row r="11" spans="1:131" s="235" customFormat="1" ht="26.25" customHeight="1" x14ac:dyDescent="0.2">
      <c r="A11" s="238">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38">
        <v>5</v>
      </c>
      <c r="BR11" s="239"/>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4"/>
    </row>
    <row r="12" spans="1:131" s="235" customFormat="1" ht="26.25" customHeight="1" x14ac:dyDescent="0.2">
      <c r="A12" s="238">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38">
        <v>6</v>
      </c>
      <c r="BR12" s="239"/>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4"/>
    </row>
    <row r="13" spans="1:131" s="235" customFormat="1" ht="26.25" customHeight="1" x14ac:dyDescent="0.2">
      <c r="A13" s="238">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38">
        <v>7</v>
      </c>
      <c r="BR13" s="239"/>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4"/>
    </row>
    <row r="14" spans="1:131" s="235" customFormat="1" ht="26.25" customHeight="1" x14ac:dyDescent="0.2">
      <c r="A14" s="238">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38">
        <v>8</v>
      </c>
      <c r="BR14" s="239"/>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4"/>
    </row>
    <row r="15" spans="1:131" s="235" customFormat="1" ht="26.25" customHeight="1" x14ac:dyDescent="0.2">
      <c r="A15" s="238">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38">
        <v>9</v>
      </c>
      <c r="BR15" s="239"/>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4"/>
    </row>
    <row r="16" spans="1:131" s="235" customFormat="1" ht="26.25" customHeight="1" x14ac:dyDescent="0.2">
      <c r="A16" s="238">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38">
        <v>10</v>
      </c>
      <c r="BR16" s="239"/>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4"/>
    </row>
    <row r="17" spans="1:131" s="235" customFormat="1" ht="26.25" customHeight="1" x14ac:dyDescent="0.2">
      <c r="A17" s="238">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38">
        <v>11</v>
      </c>
      <c r="BR17" s="239"/>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4"/>
    </row>
    <row r="18" spans="1:131" s="235" customFormat="1" ht="26.25" customHeight="1" x14ac:dyDescent="0.2">
      <c r="A18" s="238">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38">
        <v>12</v>
      </c>
      <c r="BR18" s="239"/>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4"/>
    </row>
    <row r="19" spans="1:131" s="235" customFormat="1" ht="26.25" customHeight="1" x14ac:dyDescent="0.2">
      <c r="A19" s="238">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38">
        <v>13</v>
      </c>
      <c r="BR19" s="239"/>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4"/>
    </row>
    <row r="20" spans="1:131" s="235" customFormat="1" ht="26.25" customHeight="1" x14ac:dyDescent="0.2">
      <c r="A20" s="238">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38">
        <v>14</v>
      </c>
      <c r="BR20" s="239"/>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4"/>
    </row>
    <row r="21" spans="1:131" s="235" customFormat="1" ht="26.25" customHeight="1" thickBot="1" x14ac:dyDescent="0.25">
      <c r="A21" s="238">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38">
        <v>15</v>
      </c>
      <c r="BR21" s="239"/>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4"/>
    </row>
    <row r="22" spans="1:131" s="235" customFormat="1" ht="26.25" customHeight="1" x14ac:dyDescent="0.2">
      <c r="A22" s="238">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389</v>
      </c>
      <c r="BA22" s="1061"/>
      <c r="BB22" s="1061"/>
      <c r="BC22" s="1061"/>
      <c r="BD22" s="1062"/>
      <c r="BE22" s="233"/>
      <c r="BF22" s="233"/>
      <c r="BG22" s="233"/>
      <c r="BH22" s="233"/>
      <c r="BI22" s="233"/>
      <c r="BJ22" s="233"/>
      <c r="BK22" s="233"/>
      <c r="BL22" s="233"/>
      <c r="BM22" s="233"/>
      <c r="BN22" s="233"/>
      <c r="BO22" s="233"/>
      <c r="BP22" s="233"/>
      <c r="BQ22" s="238">
        <v>16</v>
      </c>
      <c r="BR22" s="239"/>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4"/>
    </row>
    <row r="23" spans="1:131" s="235" customFormat="1" ht="26.25" customHeight="1" thickBot="1" x14ac:dyDescent="0.25">
      <c r="A23" s="240" t="s">
        <v>390</v>
      </c>
      <c r="B23" s="973" t="s">
        <v>391</v>
      </c>
      <c r="C23" s="974"/>
      <c r="D23" s="974"/>
      <c r="E23" s="974"/>
      <c r="F23" s="974"/>
      <c r="G23" s="974"/>
      <c r="H23" s="974"/>
      <c r="I23" s="974"/>
      <c r="J23" s="974"/>
      <c r="K23" s="974"/>
      <c r="L23" s="974"/>
      <c r="M23" s="974"/>
      <c r="N23" s="974"/>
      <c r="O23" s="974"/>
      <c r="P23" s="984"/>
      <c r="Q23" s="1100">
        <v>6828</v>
      </c>
      <c r="R23" s="1094"/>
      <c r="S23" s="1094"/>
      <c r="T23" s="1094"/>
      <c r="U23" s="1094"/>
      <c r="V23" s="1094">
        <v>6433</v>
      </c>
      <c r="W23" s="1094"/>
      <c r="X23" s="1094"/>
      <c r="Y23" s="1094"/>
      <c r="Z23" s="1094"/>
      <c r="AA23" s="1094">
        <v>395</v>
      </c>
      <c r="AB23" s="1094"/>
      <c r="AC23" s="1094"/>
      <c r="AD23" s="1094"/>
      <c r="AE23" s="1101"/>
      <c r="AF23" s="1102">
        <v>379</v>
      </c>
      <c r="AG23" s="1094"/>
      <c r="AH23" s="1094"/>
      <c r="AI23" s="1094"/>
      <c r="AJ23" s="1103"/>
      <c r="AK23" s="1104"/>
      <c r="AL23" s="1105"/>
      <c r="AM23" s="1105"/>
      <c r="AN23" s="1105"/>
      <c r="AO23" s="1105"/>
      <c r="AP23" s="1094">
        <v>110</v>
      </c>
      <c r="AQ23" s="1094"/>
      <c r="AR23" s="1094"/>
      <c r="AS23" s="1094"/>
      <c r="AT23" s="1094"/>
      <c r="AU23" s="1095"/>
      <c r="AV23" s="1095"/>
      <c r="AW23" s="1095"/>
      <c r="AX23" s="1095"/>
      <c r="AY23" s="1096"/>
      <c r="AZ23" s="1097" t="s">
        <v>392</v>
      </c>
      <c r="BA23" s="1098"/>
      <c r="BB23" s="1098"/>
      <c r="BC23" s="1098"/>
      <c r="BD23" s="1099"/>
      <c r="BE23" s="233"/>
      <c r="BF23" s="233"/>
      <c r="BG23" s="233"/>
      <c r="BH23" s="233"/>
      <c r="BI23" s="233"/>
      <c r="BJ23" s="233"/>
      <c r="BK23" s="233"/>
      <c r="BL23" s="233"/>
      <c r="BM23" s="233"/>
      <c r="BN23" s="233"/>
      <c r="BO23" s="233"/>
      <c r="BP23" s="233"/>
      <c r="BQ23" s="238">
        <v>17</v>
      </c>
      <c r="BR23" s="239"/>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4"/>
    </row>
    <row r="24" spans="1:131" s="235" customFormat="1" ht="26.25" customHeight="1" x14ac:dyDescent="0.2">
      <c r="A24" s="1093" t="s">
        <v>393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2"/>
      <c r="BA24" s="232"/>
      <c r="BB24" s="232"/>
      <c r="BC24" s="232"/>
      <c r="BD24" s="232"/>
      <c r="BE24" s="233"/>
      <c r="BF24" s="233"/>
      <c r="BG24" s="233"/>
      <c r="BH24" s="233"/>
      <c r="BI24" s="233"/>
      <c r="BJ24" s="233"/>
      <c r="BK24" s="233"/>
      <c r="BL24" s="233"/>
      <c r="BM24" s="233"/>
      <c r="BN24" s="233"/>
      <c r="BO24" s="233"/>
      <c r="BP24" s="233"/>
      <c r="BQ24" s="238">
        <v>18</v>
      </c>
      <c r="BR24" s="239"/>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4"/>
    </row>
    <row r="25" spans="1:131" ht="26.25" customHeight="1" thickBot="1" x14ac:dyDescent="0.25">
      <c r="A25" s="1092" t="s">
        <v>394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2"/>
      <c r="BK25" s="232"/>
      <c r="BL25" s="232"/>
      <c r="BM25" s="232"/>
      <c r="BN25" s="232"/>
      <c r="BO25" s="241"/>
      <c r="BP25" s="241"/>
      <c r="BQ25" s="238">
        <v>19</v>
      </c>
      <c r="BR25" s="239"/>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30"/>
    </row>
    <row r="26" spans="1:131" ht="26.25" customHeight="1" x14ac:dyDescent="0.2">
      <c r="A26" s="1028" t="s">
        <v>369</v>
      </c>
      <c r="B26" s="1029"/>
      <c r="C26" s="1029"/>
      <c r="D26" s="1029"/>
      <c r="E26" s="1029"/>
      <c r="F26" s="1029"/>
      <c r="G26" s="1029"/>
      <c r="H26" s="1029"/>
      <c r="I26" s="1029"/>
      <c r="J26" s="1029"/>
      <c r="K26" s="1029"/>
      <c r="L26" s="1029"/>
      <c r="M26" s="1029"/>
      <c r="N26" s="1029"/>
      <c r="O26" s="1029"/>
      <c r="P26" s="1030"/>
      <c r="Q26" s="1034" t="s">
        <v>395</v>
      </c>
      <c r="R26" s="1035"/>
      <c r="S26" s="1035"/>
      <c r="T26" s="1035"/>
      <c r="U26" s="1036"/>
      <c r="V26" s="1034" t="s">
        <v>396</v>
      </c>
      <c r="W26" s="1035"/>
      <c r="X26" s="1035"/>
      <c r="Y26" s="1035"/>
      <c r="Z26" s="1036"/>
      <c r="AA26" s="1034" t="s">
        <v>397</v>
      </c>
      <c r="AB26" s="1035"/>
      <c r="AC26" s="1035"/>
      <c r="AD26" s="1035"/>
      <c r="AE26" s="1035"/>
      <c r="AF26" s="1088" t="s">
        <v>398</v>
      </c>
      <c r="AG26" s="1041"/>
      <c r="AH26" s="1041"/>
      <c r="AI26" s="1041"/>
      <c r="AJ26" s="1089"/>
      <c r="AK26" s="1035" t="s">
        <v>399</v>
      </c>
      <c r="AL26" s="1035"/>
      <c r="AM26" s="1035"/>
      <c r="AN26" s="1035"/>
      <c r="AO26" s="1036"/>
      <c r="AP26" s="1034" t="s">
        <v>400</v>
      </c>
      <c r="AQ26" s="1035"/>
      <c r="AR26" s="1035"/>
      <c r="AS26" s="1035"/>
      <c r="AT26" s="1036"/>
      <c r="AU26" s="1034" t="s">
        <v>401</v>
      </c>
      <c r="AV26" s="1035"/>
      <c r="AW26" s="1035"/>
      <c r="AX26" s="1035"/>
      <c r="AY26" s="1036"/>
      <c r="AZ26" s="1034" t="s">
        <v>402</v>
      </c>
      <c r="BA26" s="1035"/>
      <c r="BB26" s="1035"/>
      <c r="BC26" s="1035"/>
      <c r="BD26" s="1036"/>
      <c r="BE26" s="1034" t="s">
        <v>376</v>
      </c>
      <c r="BF26" s="1035"/>
      <c r="BG26" s="1035"/>
      <c r="BH26" s="1035"/>
      <c r="BI26" s="1048"/>
      <c r="BJ26" s="232"/>
      <c r="BK26" s="232"/>
      <c r="BL26" s="232"/>
      <c r="BM26" s="232"/>
      <c r="BN26" s="232"/>
      <c r="BO26" s="241"/>
      <c r="BP26" s="241"/>
      <c r="BQ26" s="238">
        <v>20</v>
      </c>
      <c r="BR26" s="239"/>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30"/>
    </row>
    <row r="27" spans="1:131" ht="26.25" customHeight="1" thickBot="1" x14ac:dyDescent="0.25">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2"/>
      <c r="BK27" s="232"/>
      <c r="BL27" s="232"/>
      <c r="BM27" s="232"/>
      <c r="BN27" s="232"/>
      <c r="BO27" s="241"/>
      <c r="BP27" s="241"/>
      <c r="BQ27" s="238">
        <v>21</v>
      </c>
      <c r="BR27" s="239"/>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30"/>
    </row>
    <row r="28" spans="1:131" ht="26.25" customHeight="1" thickTop="1" x14ac:dyDescent="0.2">
      <c r="A28" s="242">
        <v>1</v>
      </c>
      <c r="B28" s="1080" t="s">
        <v>403</v>
      </c>
      <c r="C28" s="1081"/>
      <c r="D28" s="1081"/>
      <c r="E28" s="1081"/>
      <c r="F28" s="1081"/>
      <c r="G28" s="1081"/>
      <c r="H28" s="1081"/>
      <c r="I28" s="1081"/>
      <c r="J28" s="1081"/>
      <c r="K28" s="1081"/>
      <c r="L28" s="1081"/>
      <c r="M28" s="1081"/>
      <c r="N28" s="1081"/>
      <c r="O28" s="1081"/>
      <c r="P28" s="1082"/>
      <c r="Q28" s="1083">
        <v>531</v>
      </c>
      <c r="R28" s="1084"/>
      <c r="S28" s="1084"/>
      <c r="T28" s="1084"/>
      <c r="U28" s="1084"/>
      <c r="V28" s="1084">
        <v>526</v>
      </c>
      <c r="W28" s="1084"/>
      <c r="X28" s="1084"/>
      <c r="Y28" s="1084"/>
      <c r="Z28" s="1084"/>
      <c r="AA28" s="1084">
        <v>6</v>
      </c>
      <c r="AB28" s="1084"/>
      <c r="AC28" s="1084"/>
      <c r="AD28" s="1084"/>
      <c r="AE28" s="1085"/>
      <c r="AF28" s="1086">
        <v>6</v>
      </c>
      <c r="AG28" s="1084"/>
      <c r="AH28" s="1084"/>
      <c r="AI28" s="1084"/>
      <c r="AJ28" s="1087"/>
      <c r="AK28" s="1075">
        <v>72</v>
      </c>
      <c r="AL28" s="1076"/>
      <c r="AM28" s="1076"/>
      <c r="AN28" s="1076"/>
      <c r="AO28" s="1076"/>
      <c r="AP28" s="1076" t="s">
        <v>590</v>
      </c>
      <c r="AQ28" s="1076"/>
      <c r="AR28" s="1076"/>
      <c r="AS28" s="1076"/>
      <c r="AT28" s="1076"/>
      <c r="AU28" s="1076" t="s">
        <v>590</v>
      </c>
      <c r="AV28" s="1076"/>
      <c r="AW28" s="1076"/>
      <c r="AX28" s="1076"/>
      <c r="AY28" s="1076"/>
      <c r="AZ28" s="1077"/>
      <c r="BA28" s="1077"/>
      <c r="BB28" s="1077"/>
      <c r="BC28" s="1077"/>
      <c r="BD28" s="1077"/>
      <c r="BE28" s="1078"/>
      <c r="BF28" s="1078"/>
      <c r="BG28" s="1078"/>
      <c r="BH28" s="1078"/>
      <c r="BI28" s="1079"/>
      <c r="BJ28" s="232"/>
      <c r="BK28" s="232"/>
      <c r="BL28" s="232"/>
      <c r="BM28" s="232"/>
      <c r="BN28" s="232"/>
      <c r="BO28" s="241"/>
      <c r="BP28" s="241"/>
      <c r="BQ28" s="238">
        <v>22</v>
      </c>
      <c r="BR28" s="239"/>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30"/>
    </row>
    <row r="29" spans="1:131" ht="26.25" customHeight="1" x14ac:dyDescent="0.2">
      <c r="A29" s="242">
        <v>2</v>
      </c>
      <c r="B29" s="1063" t="s">
        <v>404</v>
      </c>
      <c r="C29" s="1064"/>
      <c r="D29" s="1064"/>
      <c r="E29" s="1064"/>
      <c r="F29" s="1064"/>
      <c r="G29" s="1064"/>
      <c r="H29" s="1064"/>
      <c r="I29" s="1064"/>
      <c r="J29" s="1064"/>
      <c r="K29" s="1064"/>
      <c r="L29" s="1064"/>
      <c r="M29" s="1064"/>
      <c r="N29" s="1064"/>
      <c r="O29" s="1064"/>
      <c r="P29" s="1065"/>
      <c r="Q29" s="1071">
        <v>485</v>
      </c>
      <c r="R29" s="1072"/>
      <c r="S29" s="1072"/>
      <c r="T29" s="1072"/>
      <c r="U29" s="1072"/>
      <c r="V29" s="1072">
        <v>468</v>
      </c>
      <c r="W29" s="1072"/>
      <c r="X29" s="1072"/>
      <c r="Y29" s="1072"/>
      <c r="Z29" s="1072"/>
      <c r="AA29" s="1072">
        <v>17</v>
      </c>
      <c r="AB29" s="1072"/>
      <c r="AC29" s="1072"/>
      <c r="AD29" s="1072"/>
      <c r="AE29" s="1073"/>
      <c r="AF29" s="1068">
        <v>17</v>
      </c>
      <c r="AG29" s="1069"/>
      <c r="AH29" s="1069"/>
      <c r="AI29" s="1069"/>
      <c r="AJ29" s="1070"/>
      <c r="AK29" s="1016">
        <v>69</v>
      </c>
      <c r="AL29" s="1007"/>
      <c r="AM29" s="1007"/>
      <c r="AN29" s="1007"/>
      <c r="AO29" s="1007"/>
      <c r="AP29" s="1007" t="s">
        <v>590</v>
      </c>
      <c r="AQ29" s="1007"/>
      <c r="AR29" s="1007"/>
      <c r="AS29" s="1007"/>
      <c r="AT29" s="1007"/>
      <c r="AU29" s="1007" t="s">
        <v>590</v>
      </c>
      <c r="AV29" s="1007"/>
      <c r="AW29" s="1007"/>
      <c r="AX29" s="1007"/>
      <c r="AY29" s="1007"/>
      <c r="AZ29" s="1074"/>
      <c r="BA29" s="1074"/>
      <c r="BB29" s="1074"/>
      <c r="BC29" s="1074"/>
      <c r="BD29" s="1074"/>
      <c r="BE29" s="1008"/>
      <c r="BF29" s="1008"/>
      <c r="BG29" s="1008"/>
      <c r="BH29" s="1008"/>
      <c r="BI29" s="1009"/>
      <c r="BJ29" s="232"/>
      <c r="BK29" s="232"/>
      <c r="BL29" s="232"/>
      <c r="BM29" s="232"/>
      <c r="BN29" s="232"/>
      <c r="BO29" s="241"/>
      <c r="BP29" s="241"/>
      <c r="BQ29" s="238">
        <v>23</v>
      </c>
      <c r="BR29" s="239"/>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30"/>
    </row>
    <row r="30" spans="1:131" ht="26.25" customHeight="1" x14ac:dyDescent="0.2">
      <c r="A30" s="242">
        <v>3</v>
      </c>
      <c r="B30" s="1063" t="s">
        <v>405</v>
      </c>
      <c r="C30" s="1064"/>
      <c r="D30" s="1064"/>
      <c r="E30" s="1064"/>
      <c r="F30" s="1064"/>
      <c r="G30" s="1064"/>
      <c r="H30" s="1064"/>
      <c r="I30" s="1064"/>
      <c r="J30" s="1064"/>
      <c r="K30" s="1064"/>
      <c r="L30" s="1064"/>
      <c r="M30" s="1064"/>
      <c r="N30" s="1064"/>
      <c r="O30" s="1064"/>
      <c r="P30" s="1065"/>
      <c r="Q30" s="1071">
        <v>1</v>
      </c>
      <c r="R30" s="1072"/>
      <c r="S30" s="1072"/>
      <c r="T30" s="1072"/>
      <c r="U30" s="1072"/>
      <c r="V30" s="1072">
        <v>1</v>
      </c>
      <c r="W30" s="1072"/>
      <c r="X30" s="1072"/>
      <c r="Y30" s="1072"/>
      <c r="Z30" s="1072"/>
      <c r="AA30" s="1072">
        <v>0</v>
      </c>
      <c r="AB30" s="1072"/>
      <c r="AC30" s="1072"/>
      <c r="AD30" s="1072"/>
      <c r="AE30" s="1073"/>
      <c r="AF30" s="1068">
        <v>0</v>
      </c>
      <c r="AG30" s="1069"/>
      <c r="AH30" s="1069"/>
      <c r="AI30" s="1069"/>
      <c r="AJ30" s="1070"/>
      <c r="AK30" s="1016">
        <v>0</v>
      </c>
      <c r="AL30" s="1007"/>
      <c r="AM30" s="1007"/>
      <c r="AN30" s="1007"/>
      <c r="AO30" s="1007"/>
      <c r="AP30" s="1007" t="s">
        <v>590</v>
      </c>
      <c r="AQ30" s="1007"/>
      <c r="AR30" s="1007"/>
      <c r="AS30" s="1007"/>
      <c r="AT30" s="1007"/>
      <c r="AU30" s="1007" t="s">
        <v>590</v>
      </c>
      <c r="AV30" s="1007"/>
      <c r="AW30" s="1007"/>
      <c r="AX30" s="1007"/>
      <c r="AY30" s="1007"/>
      <c r="AZ30" s="1074"/>
      <c r="BA30" s="1074"/>
      <c r="BB30" s="1074"/>
      <c r="BC30" s="1074"/>
      <c r="BD30" s="1074"/>
      <c r="BE30" s="1008"/>
      <c r="BF30" s="1008"/>
      <c r="BG30" s="1008"/>
      <c r="BH30" s="1008"/>
      <c r="BI30" s="1009"/>
      <c r="BJ30" s="232"/>
      <c r="BK30" s="232"/>
      <c r="BL30" s="232"/>
      <c r="BM30" s="232"/>
      <c r="BN30" s="232"/>
      <c r="BO30" s="241"/>
      <c r="BP30" s="241"/>
      <c r="BQ30" s="238">
        <v>24</v>
      </c>
      <c r="BR30" s="239"/>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30"/>
    </row>
    <row r="31" spans="1:131" ht="26.25" customHeight="1" x14ac:dyDescent="0.2">
      <c r="A31" s="242">
        <v>4</v>
      </c>
      <c r="B31" s="1063" t="s">
        <v>406</v>
      </c>
      <c r="C31" s="1064"/>
      <c r="D31" s="1064"/>
      <c r="E31" s="1064"/>
      <c r="F31" s="1064"/>
      <c r="G31" s="1064"/>
      <c r="H31" s="1064"/>
      <c r="I31" s="1064"/>
      <c r="J31" s="1064"/>
      <c r="K31" s="1064"/>
      <c r="L31" s="1064"/>
      <c r="M31" s="1064"/>
      <c r="N31" s="1064"/>
      <c r="O31" s="1064"/>
      <c r="P31" s="1065"/>
      <c r="Q31" s="1071">
        <v>92</v>
      </c>
      <c r="R31" s="1072"/>
      <c r="S31" s="1072"/>
      <c r="T31" s="1072"/>
      <c r="U31" s="1072"/>
      <c r="V31" s="1072">
        <v>92</v>
      </c>
      <c r="W31" s="1072"/>
      <c r="X31" s="1072"/>
      <c r="Y31" s="1072"/>
      <c r="Z31" s="1072"/>
      <c r="AA31" s="1072">
        <v>0</v>
      </c>
      <c r="AB31" s="1072"/>
      <c r="AC31" s="1072"/>
      <c r="AD31" s="1072"/>
      <c r="AE31" s="1073"/>
      <c r="AF31" s="1068">
        <v>0</v>
      </c>
      <c r="AG31" s="1069"/>
      <c r="AH31" s="1069"/>
      <c r="AI31" s="1069"/>
      <c r="AJ31" s="1070"/>
      <c r="AK31" s="1016">
        <v>13</v>
      </c>
      <c r="AL31" s="1007"/>
      <c r="AM31" s="1007"/>
      <c r="AN31" s="1007"/>
      <c r="AO31" s="1007"/>
      <c r="AP31" s="1007" t="s">
        <v>590</v>
      </c>
      <c r="AQ31" s="1007"/>
      <c r="AR31" s="1007"/>
      <c r="AS31" s="1007"/>
      <c r="AT31" s="1007"/>
      <c r="AU31" s="1007" t="s">
        <v>590</v>
      </c>
      <c r="AV31" s="1007"/>
      <c r="AW31" s="1007"/>
      <c r="AX31" s="1007"/>
      <c r="AY31" s="1007"/>
      <c r="AZ31" s="1074"/>
      <c r="BA31" s="1074"/>
      <c r="BB31" s="1074"/>
      <c r="BC31" s="1074"/>
      <c r="BD31" s="1074"/>
      <c r="BE31" s="1008"/>
      <c r="BF31" s="1008"/>
      <c r="BG31" s="1008"/>
      <c r="BH31" s="1008"/>
      <c r="BI31" s="1009"/>
      <c r="BJ31" s="232"/>
      <c r="BK31" s="232"/>
      <c r="BL31" s="232"/>
      <c r="BM31" s="232"/>
      <c r="BN31" s="232"/>
      <c r="BO31" s="241"/>
      <c r="BP31" s="241"/>
      <c r="BQ31" s="238">
        <v>25</v>
      </c>
      <c r="BR31" s="239"/>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30"/>
    </row>
    <row r="32" spans="1:131" ht="26.25" customHeight="1" x14ac:dyDescent="0.2">
      <c r="A32" s="242">
        <v>5</v>
      </c>
      <c r="B32" s="1063" t="s">
        <v>407</v>
      </c>
      <c r="C32" s="1064"/>
      <c r="D32" s="1064"/>
      <c r="E32" s="1064"/>
      <c r="F32" s="1064"/>
      <c r="G32" s="1064"/>
      <c r="H32" s="1064"/>
      <c r="I32" s="1064"/>
      <c r="J32" s="1064"/>
      <c r="K32" s="1064"/>
      <c r="L32" s="1064"/>
      <c r="M32" s="1064"/>
      <c r="N32" s="1064"/>
      <c r="O32" s="1064"/>
      <c r="P32" s="1065"/>
      <c r="Q32" s="1071">
        <v>196</v>
      </c>
      <c r="R32" s="1072"/>
      <c r="S32" s="1072"/>
      <c r="T32" s="1072"/>
      <c r="U32" s="1072"/>
      <c r="V32" s="1072">
        <v>187</v>
      </c>
      <c r="W32" s="1072"/>
      <c r="X32" s="1072"/>
      <c r="Y32" s="1072"/>
      <c r="Z32" s="1072"/>
      <c r="AA32" s="1072">
        <v>9</v>
      </c>
      <c r="AB32" s="1072"/>
      <c r="AC32" s="1072"/>
      <c r="AD32" s="1072"/>
      <c r="AE32" s="1073"/>
      <c r="AF32" s="1068">
        <v>9</v>
      </c>
      <c r="AG32" s="1069"/>
      <c r="AH32" s="1069"/>
      <c r="AI32" s="1069"/>
      <c r="AJ32" s="1070"/>
      <c r="AK32" s="1016">
        <v>151</v>
      </c>
      <c r="AL32" s="1007"/>
      <c r="AM32" s="1007"/>
      <c r="AN32" s="1007"/>
      <c r="AO32" s="1007"/>
      <c r="AP32" s="1007">
        <v>39</v>
      </c>
      <c r="AQ32" s="1007"/>
      <c r="AR32" s="1007"/>
      <c r="AS32" s="1007"/>
      <c r="AT32" s="1007"/>
      <c r="AU32" s="1007">
        <v>39</v>
      </c>
      <c r="AV32" s="1007"/>
      <c r="AW32" s="1007"/>
      <c r="AX32" s="1007"/>
      <c r="AY32" s="1007"/>
      <c r="AZ32" s="1074" t="s">
        <v>590</v>
      </c>
      <c r="BA32" s="1074"/>
      <c r="BB32" s="1074"/>
      <c r="BC32" s="1074"/>
      <c r="BD32" s="1074"/>
      <c r="BE32" s="1008" t="s">
        <v>408</v>
      </c>
      <c r="BF32" s="1008"/>
      <c r="BG32" s="1008"/>
      <c r="BH32" s="1008"/>
      <c r="BI32" s="1009"/>
      <c r="BJ32" s="232"/>
      <c r="BK32" s="232"/>
      <c r="BL32" s="232"/>
      <c r="BM32" s="232"/>
      <c r="BN32" s="232"/>
      <c r="BO32" s="241"/>
      <c r="BP32" s="241"/>
      <c r="BQ32" s="238">
        <v>26</v>
      </c>
      <c r="BR32" s="239"/>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30"/>
    </row>
    <row r="33" spans="1:131" ht="26.25" customHeight="1" x14ac:dyDescent="0.2">
      <c r="A33" s="242">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6"/>
      <c r="AL33" s="1007"/>
      <c r="AM33" s="1007"/>
      <c r="AN33" s="1007"/>
      <c r="AO33" s="1007"/>
      <c r="AP33" s="1007"/>
      <c r="AQ33" s="1007"/>
      <c r="AR33" s="1007"/>
      <c r="AS33" s="1007"/>
      <c r="AT33" s="1007"/>
      <c r="AU33" s="1007"/>
      <c r="AV33" s="1007"/>
      <c r="AW33" s="1007"/>
      <c r="AX33" s="1007"/>
      <c r="AY33" s="1007"/>
      <c r="AZ33" s="1074"/>
      <c r="BA33" s="1074"/>
      <c r="BB33" s="1074"/>
      <c r="BC33" s="1074"/>
      <c r="BD33" s="1074"/>
      <c r="BE33" s="1008"/>
      <c r="BF33" s="1008"/>
      <c r="BG33" s="1008"/>
      <c r="BH33" s="1008"/>
      <c r="BI33" s="1009"/>
      <c r="BJ33" s="232"/>
      <c r="BK33" s="232"/>
      <c r="BL33" s="232"/>
      <c r="BM33" s="232"/>
      <c r="BN33" s="232"/>
      <c r="BO33" s="241"/>
      <c r="BP33" s="241"/>
      <c r="BQ33" s="238">
        <v>27</v>
      </c>
      <c r="BR33" s="239"/>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30"/>
    </row>
    <row r="34" spans="1:131" ht="26.25" customHeight="1" x14ac:dyDescent="0.2">
      <c r="A34" s="242">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07"/>
      <c r="AM34" s="1007"/>
      <c r="AN34" s="1007"/>
      <c r="AO34" s="1007"/>
      <c r="AP34" s="1007"/>
      <c r="AQ34" s="1007"/>
      <c r="AR34" s="1007"/>
      <c r="AS34" s="1007"/>
      <c r="AT34" s="1007"/>
      <c r="AU34" s="1007"/>
      <c r="AV34" s="1007"/>
      <c r="AW34" s="1007"/>
      <c r="AX34" s="1007"/>
      <c r="AY34" s="1007"/>
      <c r="AZ34" s="1074"/>
      <c r="BA34" s="1074"/>
      <c r="BB34" s="1074"/>
      <c r="BC34" s="1074"/>
      <c r="BD34" s="1074"/>
      <c r="BE34" s="1008"/>
      <c r="BF34" s="1008"/>
      <c r="BG34" s="1008"/>
      <c r="BH34" s="1008"/>
      <c r="BI34" s="1009"/>
      <c r="BJ34" s="232"/>
      <c r="BK34" s="232"/>
      <c r="BL34" s="232"/>
      <c r="BM34" s="232"/>
      <c r="BN34" s="232"/>
      <c r="BO34" s="241"/>
      <c r="BP34" s="241"/>
      <c r="BQ34" s="238">
        <v>28</v>
      </c>
      <c r="BR34" s="239"/>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30"/>
    </row>
    <row r="35" spans="1:131" ht="26.25" customHeight="1" x14ac:dyDescent="0.2">
      <c r="A35" s="242">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07"/>
      <c r="AM35" s="1007"/>
      <c r="AN35" s="1007"/>
      <c r="AO35" s="1007"/>
      <c r="AP35" s="1007"/>
      <c r="AQ35" s="1007"/>
      <c r="AR35" s="1007"/>
      <c r="AS35" s="1007"/>
      <c r="AT35" s="1007"/>
      <c r="AU35" s="1007"/>
      <c r="AV35" s="1007"/>
      <c r="AW35" s="1007"/>
      <c r="AX35" s="1007"/>
      <c r="AY35" s="1007"/>
      <c r="AZ35" s="1074"/>
      <c r="BA35" s="1074"/>
      <c r="BB35" s="1074"/>
      <c r="BC35" s="1074"/>
      <c r="BD35" s="1074"/>
      <c r="BE35" s="1008"/>
      <c r="BF35" s="1008"/>
      <c r="BG35" s="1008"/>
      <c r="BH35" s="1008"/>
      <c r="BI35" s="1009"/>
      <c r="BJ35" s="232"/>
      <c r="BK35" s="232"/>
      <c r="BL35" s="232"/>
      <c r="BM35" s="232"/>
      <c r="BN35" s="232"/>
      <c r="BO35" s="241"/>
      <c r="BP35" s="241"/>
      <c r="BQ35" s="238">
        <v>29</v>
      </c>
      <c r="BR35" s="239"/>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30"/>
    </row>
    <row r="36" spans="1:131" ht="26.25" customHeight="1" x14ac:dyDescent="0.2">
      <c r="A36" s="242">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32"/>
      <c r="BK36" s="232"/>
      <c r="BL36" s="232"/>
      <c r="BM36" s="232"/>
      <c r="BN36" s="232"/>
      <c r="BO36" s="241"/>
      <c r="BP36" s="241"/>
      <c r="BQ36" s="238">
        <v>30</v>
      </c>
      <c r="BR36" s="239"/>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30"/>
    </row>
    <row r="37" spans="1:131" ht="26.25" customHeight="1" x14ac:dyDescent="0.2">
      <c r="A37" s="242">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32"/>
      <c r="BK37" s="232"/>
      <c r="BL37" s="232"/>
      <c r="BM37" s="232"/>
      <c r="BN37" s="232"/>
      <c r="BO37" s="241"/>
      <c r="BP37" s="241"/>
      <c r="BQ37" s="238">
        <v>31</v>
      </c>
      <c r="BR37" s="239"/>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30"/>
    </row>
    <row r="38" spans="1:131" ht="26.25" customHeight="1" x14ac:dyDescent="0.2">
      <c r="A38" s="242">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32"/>
      <c r="BK38" s="232"/>
      <c r="BL38" s="232"/>
      <c r="BM38" s="232"/>
      <c r="BN38" s="232"/>
      <c r="BO38" s="241"/>
      <c r="BP38" s="241"/>
      <c r="BQ38" s="238">
        <v>32</v>
      </c>
      <c r="BR38" s="239"/>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30"/>
    </row>
    <row r="39" spans="1:131" ht="26.25" customHeight="1" x14ac:dyDescent="0.2">
      <c r="A39" s="242">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32"/>
      <c r="BK39" s="232"/>
      <c r="BL39" s="232"/>
      <c r="BM39" s="232"/>
      <c r="BN39" s="232"/>
      <c r="BO39" s="241"/>
      <c r="BP39" s="241"/>
      <c r="BQ39" s="238">
        <v>33</v>
      </c>
      <c r="BR39" s="239"/>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30"/>
    </row>
    <row r="40" spans="1:131" ht="26.25" customHeight="1" x14ac:dyDescent="0.2">
      <c r="A40" s="238">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32"/>
      <c r="BK40" s="232"/>
      <c r="BL40" s="232"/>
      <c r="BM40" s="232"/>
      <c r="BN40" s="232"/>
      <c r="BO40" s="241"/>
      <c r="BP40" s="241"/>
      <c r="BQ40" s="238">
        <v>34</v>
      </c>
      <c r="BR40" s="239"/>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30"/>
    </row>
    <row r="41" spans="1:131" ht="26.25" customHeight="1" x14ac:dyDescent="0.2">
      <c r="A41" s="238">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32"/>
      <c r="BK41" s="232"/>
      <c r="BL41" s="232"/>
      <c r="BM41" s="232"/>
      <c r="BN41" s="232"/>
      <c r="BO41" s="241"/>
      <c r="BP41" s="241"/>
      <c r="BQ41" s="238">
        <v>35</v>
      </c>
      <c r="BR41" s="239"/>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30"/>
    </row>
    <row r="42" spans="1:131" ht="26.25" customHeight="1" x14ac:dyDescent="0.2">
      <c r="A42" s="238">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32"/>
      <c r="BK42" s="232"/>
      <c r="BL42" s="232"/>
      <c r="BM42" s="232"/>
      <c r="BN42" s="232"/>
      <c r="BO42" s="241"/>
      <c r="BP42" s="241"/>
      <c r="BQ42" s="238">
        <v>36</v>
      </c>
      <c r="BR42" s="239"/>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30"/>
    </row>
    <row r="43" spans="1:131" ht="26.25" customHeight="1" x14ac:dyDescent="0.2">
      <c r="A43" s="238">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32"/>
      <c r="BK43" s="232"/>
      <c r="BL43" s="232"/>
      <c r="BM43" s="232"/>
      <c r="BN43" s="232"/>
      <c r="BO43" s="241"/>
      <c r="BP43" s="241"/>
      <c r="BQ43" s="238">
        <v>37</v>
      </c>
      <c r="BR43" s="239"/>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30"/>
    </row>
    <row r="44" spans="1:131" ht="26.25" customHeight="1" x14ac:dyDescent="0.2">
      <c r="A44" s="238">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32"/>
      <c r="BK44" s="232"/>
      <c r="BL44" s="232"/>
      <c r="BM44" s="232"/>
      <c r="BN44" s="232"/>
      <c r="BO44" s="241"/>
      <c r="BP44" s="241"/>
      <c r="BQ44" s="238">
        <v>38</v>
      </c>
      <c r="BR44" s="239"/>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30"/>
    </row>
    <row r="45" spans="1:131" ht="26.25" customHeight="1" x14ac:dyDescent="0.2">
      <c r="A45" s="238">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32"/>
      <c r="BK45" s="232"/>
      <c r="BL45" s="232"/>
      <c r="BM45" s="232"/>
      <c r="BN45" s="232"/>
      <c r="BO45" s="241"/>
      <c r="BP45" s="241"/>
      <c r="BQ45" s="238">
        <v>39</v>
      </c>
      <c r="BR45" s="239"/>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30"/>
    </row>
    <row r="46" spans="1:131" ht="26.25" customHeight="1" x14ac:dyDescent="0.2">
      <c r="A46" s="238">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32"/>
      <c r="BK46" s="232"/>
      <c r="BL46" s="232"/>
      <c r="BM46" s="232"/>
      <c r="BN46" s="232"/>
      <c r="BO46" s="241"/>
      <c r="BP46" s="241"/>
      <c r="BQ46" s="238">
        <v>40</v>
      </c>
      <c r="BR46" s="239"/>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30"/>
    </row>
    <row r="47" spans="1:131" ht="26.25" customHeight="1" x14ac:dyDescent="0.2">
      <c r="A47" s="238">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32"/>
      <c r="BK47" s="232"/>
      <c r="BL47" s="232"/>
      <c r="BM47" s="232"/>
      <c r="BN47" s="232"/>
      <c r="BO47" s="241"/>
      <c r="BP47" s="241"/>
      <c r="BQ47" s="238">
        <v>41</v>
      </c>
      <c r="BR47" s="239"/>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30"/>
    </row>
    <row r="48" spans="1:131" ht="26.25" customHeight="1" x14ac:dyDescent="0.2">
      <c r="A48" s="238">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32"/>
      <c r="BK48" s="232"/>
      <c r="BL48" s="232"/>
      <c r="BM48" s="232"/>
      <c r="BN48" s="232"/>
      <c r="BO48" s="241"/>
      <c r="BP48" s="241"/>
      <c r="BQ48" s="238">
        <v>42</v>
      </c>
      <c r="BR48" s="239"/>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30"/>
    </row>
    <row r="49" spans="1:131" ht="26.25" customHeight="1" x14ac:dyDescent="0.2">
      <c r="A49" s="238">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32"/>
      <c r="BK49" s="232"/>
      <c r="BL49" s="232"/>
      <c r="BM49" s="232"/>
      <c r="BN49" s="232"/>
      <c r="BO49" s="241"/>
      <c r="BP49" s="241"/>
      <c r="BQ49" s="238">
        <v>43</v>
      </c>
      <c r="BR49" s="239"/>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30"/>
    </row>
    <row r="50" spans="1:131" ht="26.25" customHeight="1" x14ac:dyDescent="0.2">
      <c r="A50" s="238">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8"/>
      <c r="BF50" s="1008"/>
      <c r="BG50" s="1008"/>
      <c r="BH50" s="1008"/>
      <c r="BI50" s="1009"/>
      <c r="BJ50" s="232"/>
      <c r="BK50" s="232"/>
      <c r="BL50" s="232"/>
      <c r="BM50" s="232"/>
      <c r="BN50" s="232"/>
      <c r="BO50" s="241"/>
      <c r="BP50" s="241"/>
      <c r="BQ50" s="238">
        <v>44</v>
      </c>
      <c r="BR50" s="239"/>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30"/>
    </row>
    <row r="51" spans="1:131" ht="26.25" customHeight="1" x14ac:dyDescent="0.2">
      <c r="A51" s="238">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8"/>
      <c r="BF51" s="1008"/>
      <c r="BG51" s="1008"/>
      <c r="BH51" s="1008"/>
      <c r="BI51" s="1009"/>
      <c r="BJ51" s="232"/>
      <c r="BK51" s="232"/>
      <c r="BL51" s="232"/>
      <c r="BM51" s="232"/>
      <c r="BN51" s="232"/>
      <c r="BO51" s="241"/>
      <c r="BP51" s="241"/>
      <c r="BQ51" s="238">
        <v>45</v>
      </c>
      <c r="BR51" s="239"/>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30"/>
    </row>
    <row r="52" spans="1:131" ht="26.25" customHeight="1" x14ac:dyDescent="0.2">
      <c r="A52" s="238">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8"/>
      <c r="BF52" s="1008"/>
      <c r="BG52" s="1008"/>
      <c r="BH52" s="1008"/>
      <c r="BI52" s="1009"/>
      <c r="BJ52" s="232"/>
      <c r="BK52" s="232"/>
      <c r="BL52" s="232"/>
      <c r="BM52" s="232"/>
      <c r="BN52" s="232"/>
      <c r="BO52" s="241"/>
      <c r="BP52" s="241"/>
      <c r="BQ52" s="238">
        <v>46</v>
      </c>
      <c r="BR52" s="239"/>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30"/>
    </row>
    <row r="53" spans="1:131" ht="26.25" customHeight="1" x14ac:dyDescent="0.2">
      <c r="A53" s="238">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8"/>
      <c r="BF53" s="1008"/>
      <c r="BG53" s="1008"/>
      <c r="BH53" s="1008"/>
      <c r="BI53" s="1009"/>
      <c r="BJ53" s="232"/>
      <c r="BK53" s="232"/>
      <c r="BL53" s="232"/>
      <c r="BM53" s="232"/>
      <c r="BN53" s="232"/>
      <c r="BO53" s="241"/>
      <c r="BP53" s="241"/>
      <c r="BQ53" s="238">
        <v>47</v>
      </c>
      <c r="BR53" s="239"/>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30"/>
    </row>
    <row r="54" spans="1:131" ht="26.25" customHeight="1" x14ac:dyDescent="0.2">
      <c r="A54" s="238">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8"/>
      <c r="BF54" s="1008"/>
      <c r="BG54" s="1008"/>
      <c r="BH54" s="1008"/>
      <c r="BI54" s="1009"/>
      <c r="BJ54" s="232"/>
      <c r="BK54" s="232"/>
      <c r="BL54" s="232"/>
      <c r="BM54" s="232"/>
      <c r="BN54" s="232"/>
      <c r="BO54" s="241"/>
      <c r="BP54" s="241"/>
      <c r="BQ54" s="238">
        <v>48</v>
      </c>
      <c r="BR54" s="239"/>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30"/>
    </row>
    <row r="55" spans="1:131" ht="26.25" customHeight="1" x14ac:dyDescent="0.2">
      <c r="A55" s="238">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8"/>
      <c r="BF55" s="1008"/>
      <c r="BG55" s="1008"/>
      <c r="BH55" s="1008"/>
      <c r="BI55" s="1009"/>
      <c r="BJ55" s="232"/>
      <c r="BK55" s="232"/>
      <c r="BL55" s="232"/>
      <c r="BM55" s="232"/>
      <c r="BN55" s="232"/>
      <c r="BO55" s="241"/>
      <c r="BP55" s="241"/>
      <c r="BQ55" s="238">
        <v>49</v>
      </c>
      <c r="BR55" s="239"/>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30"/>
    </row>
    <row r="56" spans="1:131" ht="26.25" customHeight="1" x14ac:dyDescent="0.2">
      <c r="A56" s="238">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8"/>
      <c r="BF56" s="1008"/>
      <c r="BG56" s="1008"/>
      <c r="BH56" s="1008"/>
      <c r="BI56" s="1009"/>
      <c r="BJ56" s="232"/>
      <c r="BK56" s="232"/>
      <c r="BL56" s="232"/>
      <c r="BM56" s="232"/>
      <c r="BN56" s="232"/>
      <c r="BO56" s="241"/>
      <c r="BP56" s="241"/>
      <c r="BQ56" s="238">
        <v>50</v>
      </c>
      <c r="BR56" s="239"/>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30"/>
    </row>
    <row r="57" spans="1:131" ht="26.25" customHeight="1" x14ac:dyDescent="0.2">
      <c r="A57" s="238">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8"/>
      <c r="BF57" s="1008"/>
      <c r="BG57" s="1008"/>
      <c r="BH57" s="1008"/>
      <c r="BI57" s="1009"/>
      <c r="BJ57" s="232"/>
      <c r="BK57" s="232"/>
      <c r="BL57" s="232"/>
      <c r="BM57" s="232"/>
      <c r="BN57" s="232"/>
      <c r="BO57" s="241"/>
      <c r="BP57" s="241"/>
      <c r="BQ57" s="238">
        <v>51</v>
      </c>
      <c r="BR57" s="239"/>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30"/>
    </row>
    <row r="58" spans="1:131" ht="26.25" customHeight="1" x14ac:dyDescent="0.2">
      <c r="A58" s="238">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8"/>
      <c r="BF58" s="1008"/>
      <c r="BG58" s="1008"/>
      <c r="BH58" s="1008"/>
      <c r="BI58" s="1009"/>
      <c r="BJ58" s="232"/>
      <c r="BK58" s="232"/>
      <c r="BL58" s="232"/>
      <c r="BM58" s="232"/>
      <c r="BN58" s="232"/>
      <c r="BO58" s="241"/>
      <c r="BP58" s="241"/>
      <c r="BQ58" s="238">
        <v>52</v>
      </c>
      <c r="BR58" s="239"/>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30"/>
    </row>
    <row r="59" spans="1:131" ht="26.25" customHeight="1" x14ac:dyDescent="0.2">
      <c r="A59" s="238">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8"/>
      <c r="BF59" s="1008"/>
      <c r="BG59" s="1008"/>
      <c r="BH59" s="1008"/>
      <c r="BI59" s="1009"/>
      <c r="BJ59" s="232"/>
      <c r="BK59" s="232"/>
      <c r="BL59" s="232"/>
      <c r="BM59" s="232"/>
      <c r="BN59" s="232"/>
      <c r="BO59" s="241"/>
      <c r="BP59" s="241"/>
      <c r="BQ59" s="238">
        <v>53</v>
      </c>
      <c r="BR59" s="239"/>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30"/>
    </row>
    <row r="60" spans="1:131" ht="26.25" customHeight="1" x14ac:dyDescent="0.2">
      <c r="A60" s="238">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8"/>
      <c r="BF60" s="1008"/>
      <c r="BG60" s="1008"/>
      <c r="BH60" s="1008"/>
      <c r="BI60" s="1009"/>
      <c r="BJ60" s="232"/>
      <c r="BK60" s="232"/>
      <c r="BL60" s="232"/>
      <c r="BM60" s="232"/>
      <c r="BN60" s="232"/>
      <c r="BO60" s="241"/>
      <c r="BP60" s="241"/>
      <c r="BQ60" s="238">
        <v>54</v>
      </c>
      <c r="BR60" s="239"/>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30"/>
    </row>
    <row r="61" spans="1:131" ht="26.25" customHeight="1" thickBot="1" x14ac:dyDescent="0.25">
      <c r="A61" s="238">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8"/>
      <c r="BF61" s="1008"/>
      <c r="BG61" s="1008"/>
      <c r="BH61" s="1008"/>
      <c r="BI61" s="1009"/>
      <c r="BJ61" s="232"/>
      <c r="BK61" s="232"/>
      <c r="BL61" s="232"/>
      <c r="BM61" s="232"/>
      <c r="BN61" s="232"/>
      <c r="BO61" s="241"/>
      <c r="BP61" s="241"/>
      <c r="BQ61" s="238">
        <v>55</v>
      </c>
      <c r="BR61" s="239"/>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30"/>
    </row>
    <row r="62" spans="1:131" ht="26.25" customHeight="1" x14ac:dyDescent="0.2">
      <c r="A62" s="238">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8"/>
      <c r="BF62" s="1008"/>
      <c r="BG62" s="1008"/>
      <c r="BH62" s="1008"/>
      <c r="BI62" s="1009"/>
      <c r="BJ62" s="1060" t="s">
        <v>409</v>
      </c>
      <c r="BK62" s="1061"/>
      <c r="BL62" s="1061"/>
      <c r="BM62" s="1061"/>
      <c r="BN62" s="1062"/>
      <c r="BO62" s="241"/>
      <c r="BP62" s="241"/>
      <c r="BQ62" s="238">
        <v>56</v>
      </c>
      <c r="BR62" s="239"/>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30"/>
    </row>
    <row r="63" spans="1:131" ht="26.25" customHeight="1" thickBot="1" x14ac:dyDescent="0.25">
      <c r="A63" s="240" t="s">
        <v>390</v>
      </c>
      <c r="B63" s="973" t="s">
        <v>410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32</v>
      </c>
      <c r="AG63" s="995"/>
      <c r="AH63" s="995"/>
      <c r="AI63" s="995"/>
      <c r="AJ63" s="1055"/>
      <c r="AK63" s="1056"/>
      <c r="AL63" s="999"/>
      <c r="AM63" s="999"/>
      <c r="AN63" s="999"/>
      <c r="AO63" s="999"/>
      <c r="AP63" s="995">
        <v>39</v>
      </c>
      <c r="AQ63" s="995"/>
      <c r="AR63" s="995"/>
      <c r="AS63" s="995"/>
      <c r="AT63" s="995"/>
      <c r="AU63" s="995">
        <v>39</v>
      </c>
      <c r="AV63" s="995"/>
      <c r="AW63" s="995"/>
      <c r="AX63" s="995"/>
      <c r="AY63" s="995"/>
      <c r="AZ63" s="1050"/>
      <c r="BA63" s="1050"/>
      <c r="BB63" s="1050"/>
      <c r="BC63" s="1050"/>
      <c r="BD63" s="1050"/>
      <c r="BE63" s="996"/>
      <c r="BF63" s="996"/>
      <c r="BG63" s="996"/>
      <c r="BH63" s="996"/>
      <c r="BI63" s="997"/>
      <c r="BJ63" s="1051" t="s">
        <v>411</v>
      </c>
      <c r="BK63" s="989"/>
      <c r="BL63" s="989"/>
      <c r="BM63" s="989"/>
      <c r="BN63" s="1052"/>
      <c r="BO63" s="241"/>
      <c r="BP63" s="241"/>
      <c r="BQ63" s="238">
        <v>57</v>
      </c>
      <c r="BR63" s="239"/>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30"/>
    </row>
    <row r="66" spans="1:131" ht="26.25" customHeight="1" x14ac:dyDescent="0.2">
      <c r="A66" s="1028" t="s">
        <v>413</v>
      </c>
      <c r="B66" s="1029"/>
      <c r="C66" s="1029"/>
      <c r="D66" s="1029"/>
      <c r="E66" s="1029"/>
      <c r="F66" s="1029"/>
      <c r="G66" s="1029"/>
      <c r="H66" s="1029"/>
      <c r="I66" s="1029"/>
      <c r="J66" s="1029"/>
      <c r="K66" s="1029"/>
      <c r="L66" s="1029"/>
      <c r="M66" s="1029"/>
      <c r="N66" s="1029"/>
      <c r="O66" s="1029"/>
      <c r="P66" s="1030"/>
      <c r="Q66" s="1034" t="s">
        <v>414</v>
      </c>
      <c r="R66" s="1035"/>
      <c r="S66" s="1035"/>
      <c r="T66" s="1035"/>
      <c r="U66" s="1036"/>
      <c r="V66" s="1034" t="s">
        <v>415</v>
      </c>
      <c r="W66" s="1035"/>
      <c r="X66" s="1035"/>
      <c r="Y66" s="1035"/>
      <c r="Z66" s="1036"/>
      <c r="AA66" s="1034" t="s">
        <v>416</v>
      </c>
      <c r="AB66" s="1035"/>
      <c r="AC66" s="1035"/>
      <c r="AD66" s="1035"/>
      <c r="AE66" s="1036"/>
      <c r="AF66" s="1040" t="s">
        <v>417</v>
      </c>
      <c r="AG66" s="1041"/>
      <c r="AH66" s="1041"/>
      <c r="AI66" s="1041"/>
      <c r="AJ66" s="1042"/>
      <c r="AK66" s="1034" t="s">
        <v>418</v>
      </c>
      <c r="AL66" s="1029"/>
      <c r="AM66" s="1029"/>
      <c r="AN66" s="1029"/>
      <c r="AO66" s="1030"/>
      <c r="AP66" s="1034" t="s">
        <v>400</v>
      </c>
      <c r="AQ66" s="1035"/>
      <c r="AR66" s="1035"/>
      <c r="AS66" s="1035"/>
      <c r="AT66" s="1036"/>
      <c r="AU66" s="1034" t="s">
        <v>419</v>
      </c>
      <c r="AV66" s="1035"/>
      <c r="AW66" s="1035"/>
      <c r="AX66" s="1035"/>
      <c r="AY66" s="1036"/>
      <c r="AZ66" s="1034" t="s">
        <v>376</v>
      </c>
      <c r="BA66" s="1035"/>
      <c r="BB66" s="1035"/>
      <c r="BC66" s="1035"/>
      <c r="BD66" s="1048"/>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145" t="s">
        <v>579</v>
      </c>
      <c r="C68" s="1146"/>
      <c r="D68" s="1146"/>
      <c r="E68" s="1146"/>
      <c r="F68" s="1146"/>
      <c r="G68" s="1146"/>
      <c r="H68" s="1146"/>
      <c r="I68" s="1146"/>
      <c r="J68" s="1146"/>
      <c r="K68" s="1146"/>
      <c r="L68" s="1146"/>
      <c r="M68" s="1146"/>
      <c r="N68" s="1146"/>
      <c r="O68" s="1146"/>
      <c r="P68" s="1147"/>
      <c r="Q68" s="1021">
        <v>7254</v>
      </c>
      <c r="R68" s="1018"/>
      <c r="S68" s="1018"/>
      <c r="T68" s="1018"/>
      <c r="U68" s="1018"/>
      <c r="V68" s="1018">
        <v>6917</v>
      </c>
      <c r="W68" s="1018"/>
      <c r="X68" s="1018"/>
      <c r="Y68" s="1018"/>
      <c r="Z68" s="1018"/>
      <c r="AA68" s="1018">
        <v>337</v>
      </c>
      <c r="AB68" s="1018"/>
      <c r="AC68" s="1018"/>
      <c r="AD68" s="1018"/>
      <c r="AE68" s="1018"/>
      <c r="AF68" s="1018">
        <v>337</v>
      </c>
      <c r="AG68" s="1018"/>
      <c r="AH68" s="1018"/>
      <c r="AI68" s="1018"/>
      <c r="AJ68" s="1018"/>
      <c r="AK68" s="1018" t="s">
        <v>590</v>
      </c>
      <c r="AL68" s="1018"/>
      <c r="AM68" s="1018"/>
      <c r="AN68" s="1018"/>
      <c r="AO68" s="1018"/>
      <c r="AP68" s="1018" t="s">
        <v>590</v>
      </c>
      <c r="AQ68" s="1018"/>
      <c r="AR68" s="1018"/>
      <c r="AS68" s="1018"/>
      <c r="AT68" s="1018"/>
      <c r="AU68" s="1018" t="s">
        <v>590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580</v>
      </c>
      <c r="C69" s="1011"/>
      <c r="D69" s="1011"/>
      <c r="E69" s="1011"/>
      <c r="F69" s="1011"/>
      <c r="G69" s="1011"/>
      <c r="H69" s="1011"/>
      <c r="I69" s="1011"/>
      <c r="J69" s="1011"/>
      <c r="K69" s="1011"/>
      <c r="L69" s="1011"/>
      <c r="M69" s="1011"/>
      <c r="N69" s="1011"/>
      <c r="O69" s="1011"/>
      <c r="P69" s="1012"/>
      <c r="Q69" s="1013">
        <v>39</v>
      </c>
      <c r="R69" s="1007"/>
      <c r="S69" s="1007"/>
      <c r="T69" s="1007"/>
      <c r="U69" s="1007"/>
      <c r="V69" s="1007">
        <v>36</v>
      </c>
      <c r="W69" s="1007"/>
      <c r="X69" s="1007"/>
      <c r="Y69" s="1007"/>
      <c r="Z69" s="1007"/>
      <c r="AA69" s="1007">
        <v>3</v>
      </c>
      <c r="AB69" s="1007"/>
      <c r="AC69" s="1007"/>
      <c r="AD69" s="1007"/>
      <c r="AE69" s="1007"/>
      <c r="AF69" s="1007">
        <v>3</v>
      </c>
      <c r="AG69" s="1007"/>
      <c r="AH69" s="1007"/>
      <c r="AI69" s="1007"/>
      <c r="AJ69" s="1007"/>
      <c r="AK69" s="1007">
        <v>2</v>
      </c>
      <c r="AL69" s="1007"/>
      <c r="AM69" s="1007"/>
      <c r="AN69" s="1007"/>
      <c r="AO69" s="1007"/>
      <c r="AP69" s="1007" t="s">
        <v>591</v>
      </c>
      <c r="AQ69" s="1007"/>
      <c r="AR69" s="1007"/>
      <c r="AS69" s="1007"/>
      <c r="AT69" s="1007"/>
      <c r="AU69" s="1007" t="s">
        <v>591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581</v>
      </c>
      <c r="C70" s="1011"/>
      <c r="D70" s="1011"/>
      <c r="E70" s="1011"/>
      <c r="F70" s="1011"/>
      <c r="G70" s="1011"/>
      <c r="H70" s="1011"/>
      <c r="I70" s="1011"/>
      <c r="J70" s="1011"/>
      <c r="K70" s="1011"/>
      <c r="L70" s="1011"/>
      <c r="M70" s="1011"/>
      <c r="N70" s="1011"/>
      <c r="O70" s="1011"/>
      <c r="P70" s="1012"/>
      <c r="Q70" s="1013">
        <v>1120</v>
      </c>
      <c r="R70" s="1007"/>
      <c r="S70" s="1007"/>
      <c r="T70" s="1007"/>
      <c r="U70" s="1007"/>
      <c r="V70" s="1007">
        <v>1053</v>
      </c>
      <c r="W70" s="1007"/>
      <c r="X70" s="1007"/>
      <c r="Y70" s="1007"/>
      <c r="Z70" s="1007"/>
      <c r="AA70" s="1007">
        <v>68</v>
      </c>
      <c r="AB70" s="1007"/>
      <c r="AC70" s="1007"/>
      <c r="AD70" s="1007"/>
      <c r="AE70" s="1007"/>
      <c r="AF70" s="1007">
        <v>68</v>
      </c>
      <c r="AG70" s="1007"/>
      <c r="AH70" s="1007"/>
      <c r="AI70" s="1007"/>
      <c r="AJ70" s="1007"/>
      <c r="AK70" s="1007">
        <v>52</v>
      </c>
      <c r="AL70" s="1007"/>
      <c r="AM70" s="1007"/>
      <c r="AN70" s="1007"/>
      <c r="AO70" s="1007"/>
      <c r="AP70" s="1007">
        <v>9</v>
      </c>
      <c r="AQ70" s="1007"/>
      <c r="AR70" s="1007"/>
      <c r="AS70" s="1007"/>
      <c r="AT70" s="1007"/>
      <c r="AU70" s="1007">
        <v>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582</v>
      </c>
      <c r="C71" s="1011"/>
      <c r="D71" s="1011"/>
      <c r="E71" s="1011"/>
      <c r="F71" s="1011"/>
      <c r="G71" s="1011"/>
      <c r="H71" s="1011"/>
      <c r="I71" s="1011"/>
      <c r="J71" s="1011"/>
      <c r="K71" s="1011"/>
      <c r="L71" s="1011"/>
      <c r="M71" s="1011"/>
      <c r="N71" s="1011"/>
      <c r="O71" s="1011"/>
      <c r="P71" s="1012"/>
      <c r="Q71" s="1013">
        <v>96</v>
      </c>
      <c r="R71" s="1007"/>
      <c r="S71" s="1007"/>
      <c r="T71" s="1007"/>
      <c r="U71" s="1007"/>
      <c r="V71" s="1007">
        <v>96</v>
      </c>
      <c r="W71" s="1007"/>
      <c r="X71" s="1007"/>
      <c r="Y71" s="1007"/>
      <c r="Z71" s="1007"/>
      <c r="AA71" s="1007">
        <v>0</v>
      </c>
      <c r="AB71" s="1007"/>
      <c r="AC71" s="1007"/>
      <c r="AD71" s="1007"/>
      <c r="AE71" s="1007"/>
      <c r="AF71" s="1007">
        <v>0</v>
      </c>
      <c r="AG71" s="1007"/>
      <c r="AH71" s="1007"/>
      <c r="AI71" s="1007"/>
      <c r="AJ71" s="1007"/>
      <c r="AK71" s="1007">
        <v>20</v>
      </c>
      <c r="AL71" s="1007"/>
      <c r="AM71" s="1007"/>
      <c r="AN71" s="1007"/>
      <c r="AO71" s="1007"/>
      <c r="AP71" s="1007" t="s">
        <v>591</v>
      </c>
      <c r="AQ71" s="1007"/>
      <c r="AR71" s="1007"/>
      <c r="AS71" s="1007"/>
      <c r="AT71" s="1007"/>
      <c r="AU71" s="1007" t="s">
        <v>591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583</v>
      </c>
      <c r="C72" s="1011"/>
      <c r="D72" s="1011"/>
      <c r="E72" s="1011"/>
      <c r="F72" s="1011"/>
      <c r="G72" s="1011"/>
      <c r="H72" s="1011"/>
      <c r="I72" s="1011"/>
      <c r="J72" s="1011"/>
      <c r="K72" s="1011"/>
      <c r="L72" s="1011"/>
      <c r="M72" s="1011"/>
      <c r="N72" s="1011"/>
      <c r="O72" s="1011"/>
      <c r="P72" s="1012"/>
      <c r="Q72" s="1013">
        <v>2752</v>
      </c>
      <c r="R72" s="1007"/>
      <c r="S72" s="1007"/>
      <c r="T72" s="1007"/>
      <c r="U72" s="1007"/>
      <c r="V72" s="1007">
        <v>2615</v>
      </c>
      <c r="W72" s="1007"/>
      <c r="X72" s="1007"/>
      <c r="Y72" s="1007"/>
      <c r="Z72" s="1007"/>
      <c r="AA72" s="1007">
        <v>137</v>
      </c>
      <c r="AB72" s="1007"/>
      <c r="AC72" s="1007"/>
      <c r="AD72" s="1007"/>
      <c r="AE72" s="1007"/>
      <c r="AF72" s="1007">
        <v>29</v>
      </c>
      <c r="AG72" s="1007"/>
      <c r="AH72" s="1007"/>
      <c r="AI72" s="1007"/>
      <c r="AJ72" s="1007"/>
      <c r="AK72" s="1007">
        <v>157</v>
      </c>
      <c r="AL72" s="1007"/>
      <c r="AM72" s="1007"/>
      <c r="AN72" s="1007"/>
      <c r="AO72" s="1007"/>
      <c r="AP72" s="1007">
        <v>1569</v>
      </c>
      <c r="AQ72" s="1007"/>
      <c r="AR72" s="1007"/>
      <c r="AS72" s="1007"/>
      <c r="AT72" s="1007"/>
      <c r="AU72" s="1007">
        <v>65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584</v>
      </c>
      <c r="C73" s="1011"/>
      <c r="D73" s="1011"/>
      <c r="E73" s="1011"/>
      <c r="F73" s="1011"/>
      <c r="G73" s="1011"/>
      <c r="H73" s="1011"/>
      <c r="I73" s="1011"/>
      <c r="J73" s="1011"/>
      <c r="K73" s="1011"/>
      <c r="L73" s="1011"/>
      <c r="M73" s="1011"/>
      <c r="N73" s="1011"/>
      <c r="O73" s="1011"/>
      <c r="P73" s="1012"/>
      <c r="Q73" s="1013">
        <v>89</v>
      </c>
      <c r="R73" s="1007"/>
      <c r="S73" s="1007"/>
      <c r="T73" s="1007"/>
      <c r="U73" s="1007"/>
      <c r="V73" s="1007">
        <v>81</v>
      </c>
      <c r="W73" s="1007"/>
      <c r="X73" s="1007"/>
      <c r="Y73" s="1007"/>
      <c r="Z73" s="1007"/>
      <c r="AA73" s="1007">
        <v>8</v>
      </c>
      <c r="AB73" s="1007"/>
      <c r="AC73" s="1007"/>
      <c r="AD73" s="1007"/>
      <c r="AE73" s="1007"/>
      <c r="AF73" s="1007">
        <v>8</v>
      </c>
      <c r="AG73" s="1007"/>
      <c r="AH73" s="1007"/>
      <c r="AI73" s="1007"/>
      <c r="AJ73" s="1007"/>
      <c r="AK73" s="1007" t="s">
        <v>591</v>
      </c>
      <c r="AL73" s="1007"/>
      <c r="AM73" s="1007"/>
      <c r="AN73" s="1007"/>
      <c r="AO73" s="1007"/>
      <c r="AP73" s="1007" t="s">
        <v>591</v>
      </c>
      <c r="AQ73" s="1007"/>
      <c r="AR73" s="1007"/>
      <c r="AS73" s="1007"/>
      <c r="AT73" s="1007"/>
      <c r="AU73" s="1007" t="s">
        <v>591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585</v>
      </c>
      <c r="C74" s="1011"/>
      <c r="D74" s="1011"/>
      <c r="E74" s="1011"/>
      <c r="F74" s="1011"/>
      <c r="G74" s="1011"/>
      <c r="H74" s="1011"/>
      <c r="I74" s="1011"/>
      <c r="J74" s="1011"/>
      <c r="K74" s="1011"/>
      <c r="L74" s="1011"/>
      <c r="M74" s="1011"/>
      <c r="N74" s="1011"/>
      <c r="O74" s="1011"/>
      <c r="P74" s="1012"/>
      <c r="Q74" s="1013">
        <v>5</v>
      </c>
      <c r="R74" s="1007"/>
      <c r="S74" s="1007"/>
      <c r="T74" s="1007"/>
      <c r="U74" s="1007"/>
      <c r="V74" s="1007">
        <v>4</v>
      </c>
      <c r="W74" s="1007"/>
      <c r="X74" s="1007"/>
      <c r="Y74" s="1007"/>
      <c r="Z74" s="1007"/>
      <c r="AA74" s="1007">
        <v>1</v>
      </c>
      <c r="AB74" s="1007"/>
      <c r="AC74" s="1007"/>
      <c r="AD74" s="1007"/>
      <c r="AE74" s="1007"/>
      <c r="AF74" s="1007">
        <v>1</v>
      </c>
      <c r="AG74" s="1007"/>
      <c r="AH74" s="1007"/>
      <c r="AI74" s="1007"/>
      <c r="AJ74" s="1007"/>
      <c r="AK74" s="1007" t="s">
        <v>591</v>
      </c>
      <c r="AL74" s="1007"/>
      <c r="AM74" s="1007"/>
      <c r="AN74" s="1007"/>
      <c r="AO74" s="1007"/>
      <c r="AP74" s="1007" t="s">
        <v>591</v>
      </c>
      <c r="AQ74" s="1007"/>
      <c r="AR74" s="1007"/>
      <c r="AS74" s="1007"/>
      <c r="AT74" s="1007"/>
      <c r="AU74" s="1007" t="s">
        <v>591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586</v>
      </c>
      <c r="C75" s="1011"/>
      <c r="D75" s="1011"/>
      <c r="E75" s="1011"/>
      <c r="F75" s="1011"/>
      <c r="G75" s="1011"/>
      <c r="H75" s="1011"/>
      <c r="I75" s="1011"/>
      <c r="J75" s="1011"/>
      <c r="K75" s="1011"/>
      <c r="L75" s="1011"/>
      <c r="M75" s="1011"/>
      <c r="N75" s="1011"/>
      <c r="O75" s="1011"/>
      <c r="P75" s="1012"/>
      <c r="Q75" s="1014">
        <v>171</v>
      </c>
      <c r="R75" s="1015"/>
      <c r="S75" s="1015"/>
      <c r="T75" s="1015"/>
      <c r="U75" s="1016"/>
      <c r="V75" s="1017">
        <v>87</v>
      </c>
      <c r="W75" s="1015"/>
      <c r="X75" s="1015"/>
      <c r="Y75" s="1015"/>
      <c r="Z75" s="1016"/>
      <c r="AA75" s="1017">
        <v>84</v>
      </c>
      <c r="AB75" s="1015"/>
      <c r="AC75" s="1015"/>
      <c r="AD75" s="1015"/>
      <c r="AE75" s="1016"/>
      <c r="AF75" s="1017">
        <v>84</v>
      </c>
      <c r="AG75" s="1015"/>
      <c r="AH75" s="1015"/>
      <c r="AI75" s="1015"/>
      <c r="AJ75" s="1016"/>
      <c r="AK75" s="1017" t="s">
        <v>591</v>
      </c>
      <c r="AL75" s="1015"/>
      <c r="AM75" s="1015"/>
      <c r="AN75" s="1015"/>
      <c r="AO75" s="1016"/>
      <c r="AP75" s="1017" t="s">
        <v>591</v>
      </c>
      <c r="AQ75" s="1015"/>
      <c r="AR75" s="1015"/>
      <c r="AS75" s="1015"/>
      <c r="AT75" s="1016"/>
      <c r="AU75" s="1017" t="s">
        <v>591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587</v>
      </c>
      <c r="C76" s="1011"/>
      <c r="D76" s="1011"/>
      <c r="E76" s="1011"/>
      <c r="F76" s="1011"/>
      <c r="G76" s="1011"/>
      <c r="H76" s="1011"/>
      <c r="I76" s="1011"/>
      <c r="J76" s="1011"/>
      <c r="K76" s="1011"/>
      <c r="L76" s="1011"/>
      <c r="M76" s="1011"/>
      <c r="N76" s="1011"/>
      <c r="O76" s="1011"/>
      <c r="P76" s="1012"/>
      <c r="Q76" s="1014">
        <v>2300</v>
      </c>
      <c r="R76" s="1015"/>
      <c r="S76" s="1015"/>
      <c r="T76" s="1015"/>
      <c r="U76" s="1016"/>
      <c r="V76" s="1017">
        <v>2038</v>
      </c>
      <c r="W76" s="1015"/>
      <c r="X76" s="1015"/>
      <c r="Y76" s="1015"/>
      <c r="Z76" s="1016"/>
      <c r="AA76" s="1017">
        <v>262</v>
      </c>
      <c r="AB76" s="1015"/>
      <c r="AC76" s="1015"/>
      <c r="AD76" s="1015"/>
      <c r="AE76" s="1016"/>
      <c r="AF76" s="1017">
        <v>1698</v>
      </c>
      <c r="AG76" s="1015"/>
      <c r="AH76" s="1015"/>
      <c r="AI76" s="1015"/>
      <c r="AJ76" s="1016"/>
      <c r="AK76" s="1017" t="s">
        <v>591</v>
      </c>
      <c r="AL76" s="1015"/>
      <c r="AM76" s="1015"/>
      <c r="AN76" s="1015"/>
      <c r="AO76" s="1016"/>
      <c r="AP76" s="1017">
        <v>1118</v>
      </c>
      <c r="AQ76" s="1015"/>
      <c r="AR76" s="1015"/>
      <c r="AS76" s="1015"/>
      <c r="AT76" s="1016"/>
      <c r="AU76" s="1017" t="s">
        <v>591</v>
      </c>
      <c r="AV76" s="1015"/>
      <c r="AW76" s="1015"/>
      <c r="AX76" s="1015"/>
      <c r="AY76" s="1016"/>
      <c r="AZ76" s="1008" t="s">
        <v>592</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588</v>
      </c>
      <c r="C77" s="1011"/>
      <c r="D77" s="1011"/>
      <c r="E77" s="1011"/>
      <c r="F77" s="1011"/>
      <c r="G77" s="1011"/>
      <c r="H77" s="1011"/>
      <c r="I77" s="1011"/>
      <c r="J77" s="1011"/>
      <c r="K77" s="1011"/>
      <c r="L77" s="1011"/>
      <c r="M77" s="1011"/>
      <c r="N77" s="1011"/>
      <c r="O77" s="1011"/>
      <c r="P77" s="1012"/>
      <c r="Q77" s="1014">
        <v>2273</v>
      </c>
      <c r="R77" s="1015"/>
      <c r="S77" s="1015"/>
      <c r="T77" s="1015"/>
      <c r="U77" s="1016"/>
      <c r="V77" s="1017">
        <v>2162</v>
      </c>
      <c r="W77" s="1015"/>
      <c r="X77" s="1015"/>
      <c r="Y77" s="1015"/>
      <c r="Z77" s="1016"/>
      <c r="AA77" s="1017">
        <v>111</v>
      </c>
      <c r="AB77" s="1015"/>
      <c r="AC77" s="1015"/>
      <c r="AD77" s="1015"/>
      <c r="AE77" s="1016"/>
      <c r="AF77" s="1017">
        <v>111</v>
      </c>
      <c r="AG77" s="1015"/>
      <c r="AH77" s="1015"/>
      <c r="AI77" s="1015"/>
      <c r="AJ77" s="1016"/>
      <c r="AK77" s="1017" t="s">
        <v>590</v>
      </c>
      <c r="AL77" s="1015"/>
      <c r="AM77" s="1015"/>
      <c r="AN77" s="1015"/>
      <c r="AO77" s="1016"/>
      <c r="AP77" s="1017" t="s">
        <v>590</v>
      </c>
      <c r="AQ77" s="1015"/>
      <c r="AR77" s="1015"/>
      <c r="AS77" s="1015"/>
      <c r="AT77" s="1016"/>
      <c r="AU77" s="1017" t="s">
        <v>590</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589</v>
      </c>
      <c r="C78" s="1011"/>
      <c r="D78" s="1011"/>
      <c r="E78" s="1011"/>
      <c r="F78" s="1011"/>
      <c r="G78" s="1011"/>
      <c r="H78" s="1011"/>
      <c r="I78" s="1011"/>
      <c r="J78" s="1011"/>
      <c r="K78" s="1011"/>
      <c r="L78" s="1011"/>
      <c r="M78" s="1011"/>
      <c r="N78" s="1011"/>
      <c r="O78" s="1011"/>
      <c r="P78" s="1012"/>
      <c r="Q78" s="1013">
        <v>983883</v>
      </c>
      <c r="R78" s="1007"/>
      <c r="S78" s="1007"/>
      <c r="T78" s="1007"/>
      <c r="U78" s="1007"/>
      <c r="V78" s="1007">
        <v>942967</v>
      </c>
      <c r="W78" s="1007"/>
      <c r="X78" s="1007"/>
      <c r="Y78" s="1007"/>
      <c r="Z78" s="1007"/>
      <c r="AA78" s="1007">
        <v>40916</v>
      </c>
      <c r="AB78" s="1007"/>
      <c r="AC78" s="1007"/>
      <c r="AD78" s="1007"/>
      <c r="AE78" s="1007"/>
      <c r="AF78" s="1007">
        <v>40916</v>
      </c>
      <c r="AG78" s="1007"/>
      <c r="AH78" s="1007"/>
      <c r="AI78" s="1007"/>
      <c r="AJ78" s="1007"/>
      <c r="AK78" s="1007">
        <v>1</v>
      </c>
      <c r="AL78" s="1007"/>
      <c r="AM78" s="1007"/>
      <c r="AN78" s="1007"/>
      <c r="AO78" s="1007"/>
      <c r="AP78" s="1007" t="s">
        <v>590</v>
      </c>
      <c r="AQ78" s="1007"/>
      <c r="AR78" s="1007"/>
      <c r="AS78" s="1007"/>
      <c r="AT78" s="1007"/>
      <c r="AU78" s="1007" t="s">
        <v>590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390</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43256</v>
      </c>
      <c r="AG88" s="995"/>
      <c r="AH88" s="995"/>
      <c r="AI88" s="995"/>
      <c r="AJ88" s="995"/>
      <c r="AK88" s="999"/>
      <c r="AL88" s="999"/>
      <c r="AM88" s="999"/>
      <c r="AN88" s="999"/>
      <c r="AO88" s="999"/>
      <c r="AP88" s="995">
        <v>2696</v>
      </c>
      <c r="AQ88" s="995"/>
      <c r="AR88" s="995"/>
      <c r="AS88" s="995"/>
      <c r="AT88" s="995"/>
      <c r="AU88" s="995">
        <v>68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306</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306</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306</v>
      </c>
      <c r="DR109" s="932"/>
      <c r="DS109" s="932"/>
      <c r="DT109" s="932"/>
      <c r="DU109" s="933"/>
      <c r="DV109" s="934" t="s">
        <v>431</v>
      </c>
      <c r="DW109" s="932"/>
      <c r="DX109" s="932"/>
      <c r="DY109" s="932"/>
      <c r="DZ109" s="965"/>
    </row>
    <row r="110" spans="1:131" s="230" customFormat="1" ht="26.25" customHeight="1" x14ac:dyDescent="0.2">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12847</v>
      </c>
      <c r="AB110" s="925"/>
      <c r="AC110" s="925"/>
      <c r="AD110" s="925"/>
      <c r="AE110" s="926"/>
      <c r="AF110" s="927">
        <v>20197</v>
      </c>
      <c r="AG110" s="925"/>
      <c r="AH110" s="925"/>
      <c r="AI110" s="925"/>
      <c r="AJ110" s="926"/>
      <c r="AK110" s="927">
        <v>7468</v>
      </c>
      <c r="AL110" s="925"/>
      <c r="AM110" s="925"/>
      <c r="AN110" s="925"/>
      <c r="AO110" s="926"/>
      <c r="AP110" s="928">
        <v>0.2</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137468</v>
      </c>
      <c r="BR110" s="878"/>
      <c r="BS110" s="878"/>
      <c r="BT110" s="878"/>
      <c r="BU110" s="878"/>
      <c r="BV110" s="878">
        <v>117648</v>
      </c>
      <c r="BW110" s="878"/>
      <c r="BX110" s="878"/>
      <c r="BY110" s="878"/>
      <c r="BZ110" s="878"/>
      <c r="CA110" s="878">
        <v>110296</v>
      </c>
      <c r="CB110" s="878"/>
      <c r="CC110" s="878"/>
      <c r="CD110" s="878"/>
      <c r="CE110" s="878"/>
      <c r="CF110" s="902">
        <v>2.4</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171</v>
      </c>
      <c r="DH110" s="878"/>
      <c r="DI110" s="878"/>
      <c r="DJ110" s="878"/>
      <c r="DK110" s="878"/>
      <c r="DL110" s="878" t="s">
        <v>437</v>
      </c>
      <c r="DM110" s="878"/>
      <c r="DN110" s="878"/>
      <c r="DO110" s="878"/>
      <c r="DP110" s="878"/>
      <c r="DQ110" s="878" t="s">
        <v>171</v>
      </c>
      <c r="DR110" s="878"/>
      <c r="DS110" s="878"/>
      <c r="DT110" s="878"/>
      <c r="DU110" s="878"/>
      <c r="DV110" s="879" t="s">
        <v>171</v>
      </c>
      <c r="DW110" s="879"/>
      <c r="DX110" s="879"/>
      <c r="DY110" s="879"/>
      <c r="DZ110" s="880"/>
    </row>
    <row r="111" spans="1:131" s="230" customFormat="1" ht="26.25" customHeight="1" x14ac:dyDescent="0.2">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171</v>
      </c>
      <c r="AB111" s="955"/>
      <c r="AC111" s="955"/>
      <c r="AD111" s="955"/>
      <c r="AE111" s="956"/>
      <c r="AF111" s="957" t="s">
        <v>437</v>
      </c>
      <c r="AG111" s="955"/>
      <c r="AH111" s="955"/>
      <c r="AI111" s="955"/>
      <c r="AJ111" s="956"/>
      <c r="AK111" s="957" t="s">
        <v>439</v>
      </c>
      <c r="AL111" s="955"/>
      <c r="AM111" s="955"/>
      <c r="AN111" s="955"/>
      <c r="AO111" s="956"/>
      <c r="AP111" s="958" t="s">
        <v>437</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v>52500</v>
      </c>
      <c r="BR111" s="853"/>
      <c r="BS111" s="853"/>
      <c r="BT111" s="853"/>
      <c r="BU111" s="853"/>
      <c r="BV111" s="853">
        <v>37500</v>
      </c>
      <c r="BW111" s="853"/>
      <c r="BX111" s="853"/>
      <c r="BY111" s="853"/>
      <c r="BZ111" s="853"/>
      <c r="CA111" s="853">
        <v>22500</v>
      </c>
      <c r="CB111" s="853"/>
      <c r="CC111" s="853"/>
      <c r="CD111" s="853"/>
      <c r="CE111" s="853"/>
      <c r="CF111" s="911">
        <v>0.5</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442</v>
      </c>
      <c r="DH111" s="853"/>
      <c r="DI111" s="853"/>
      <c r="DJ111" s="853"/>
      <c r="DK111" s="853"/>
      <c r="DL111" s="853" t="s">
        <v>437</v>
      </c>
      <c r="DM111" s="853"/>
      <c r="DN111" s="853"/>
      <c r="DO111" s="853"/>
      <c r="DP111" s="853"/>
      <c r="DQ111" s="853" t="s">
        <v>437</v>
      </c>
      <c r="DR111" s="853"/>
      <c r="DS111" s="853"/>
      <c r="DT111" s="853"/>
      <c r="DU111" s="853"/>
      <c r="DV111" s="830" t="s">
        <v>442</v>
      </c>
      <c r="DW111" s="830"/>
      <c r="DX111" s="830"/>
      <c r="DY111" s="830"/>
      <c r="DZ111" s="831"/>
    </row>
    <row r="112" spans="1:131" s="230" customFormat="1" ht="26.25" customHeight="1" x14ac:dyDescent="0.2">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437</v>
      </c>
      <c r="AB112" s="816"/>
      <c r="AC112" s="816"/>
      <c r="AD112" s="816"/>
      <c r="AE112" s="817"/>
      <c r="AF112" s="818" t="s">
        <v>437</v>
      </c>
      <c r="AG112" s="816"/>
      <c r="AH112" s="816"/>
      <c r="AI112" s="816"/>
      <c r="AJ112" s="817"/>
      <c r="AK112" s="818" t="s">
        <v>437</v>
      </c>
      <c r="AL112" s="816"/>
      <c r="AM112" s="816"/>
      <c r="AN112" s="816"/>
      <c r="AO112" s="817"/>
      <c r="AP112" s="860" t="s">
        <v>171</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98924</v>
      </c>
      <c r="BR112" s="853"/>
      <c r="BS112" s="853"/>
      <c r="BT112" s="853"/>
      <c r="BU112" s="853"/>
      <c r="BV112" s="853">
        <v>67424</v>
      </c>
      <c r="BW112" s="853"/>
      <c r="BX112" s="853"/>
      <c r="BY112" s="853"/>
      <c r="BZ112" s="853"/>
      <c r="CA112" s="853">
        <v>29889</v>
      </c>
      <c r="CB112" s="853"/>
      <c r="CC112" s="853"/>
      <c r="CD112" s="853"/>
      <c r="CE112" s="853"/>
      <c r="CF112" s="911">
        <v>0.6</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437</v>
      </c>
      <c r="DH112" s="853"/>
      <c r="DI112" s="853"/>
      <c r="DJ112" s="853"/>
      <c r="DK112" s="853"/>
      <c r="DL112" s="853" t="s">
        <v>442</v>
      </c>
      <c r="DM112" s="853"/>
      <c r="DN112" s="853"/>
      <c r="DO112" s="853"/>
      <c r="DP112" s="853"/>
      <c r="DQ112" s="853" t="s">
        <v>437</v>
      </c>
      <c r="DR112" s="853"/>
      <c r="DS112" s="853"/>
      <c r="DT112" s="853"/>
      <c r="DU112" s="853"/>
      <c r="DV112" s="830" t="s">
        <v>437</v>
      </c>
      <c r="DW112" s="830"/>
      <c r="DX112" s="830"/>
      <c r="DY112" s="830"/>
      <c r="DZ112" s="831"/>
    </row>
    <row r="113" spans="1:130" s="230" customFormat="1" ht="26.25" customHeight="1" x14ac:dyDescent="0.2">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24556</v>
      </c>
      <c r="AB113" s="955"/>
      <c r="AC113" s="955"/>
      <c r="AD113" s="955"/>
      <c r="AE113" s="956"/>
      <c r="AF113" s="957">
        <v>27142</v>
      </c>
      <c r="AG113" s="955"/>
      <c r="AH113" s="955"/>
      <c r="AI113" s="955"/>
      <c r="AJ113" s="956"/>
      <c r="AK113" s="957">
        <v>25395</v>
      </c>
      <c r="AL113" s="955"/>
      <c r="AM113" s="955"/>
      <c r="AN113" s="955"/>
      <c r="AO113" s="956"/>
      <c r="AP113" s="958">
        <v>0.5</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64250</v>
      </c>
      <c r="BR113" s="853"/>
      <c r="BS113" s="853"/>
      <c r="BT113" s="853"/>
      <c r="BU113" s="853"/>
      <c r="BV113" s="853">
        <v>77079</v>
      </c>
      <c r="BW113" s="853"/>
      <c r="BX113" s="853"/>
      <c r="BY113" s="853"/>
      <c r="BZ113" s="853"/>
      <c r="CA113" s="853">
        <v>65126</v>
      </c>
      <c r="CB113" s="853"/>
      <c r="CC113" s="853"/>
      <c r="CD113" s="853"/>
      <c r="CE113" s="853"/>
      <c r="CF113" s="911">
        <v>1.4</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171</v>
      </c>
      <c r="DH113" s="816"/>
      <c r="DI113" s="816"/>
      <c r="DJ113" s="816"/>
      <c r="DK113" s="817"/>
      <c r="DL113" s="818" t="s">
        <v>171</v>
      </c>
      <c r="DM113" s="816"/>
      <c r="DN113" s="816"/>
      <c r="DO113" s="816"/>
      <c r="DP113" s="817"/>
      <c r="DQ113" s="818" t="s">
        <v>442</v>
      </c>
      <c r="DR113" s="816"/>
      <c r="DS113" s="816"/>
      <c r="DT113" s="816"/>
      <c r="DU113" s="817"/>
      <c r="DV113" s="860" t="s">
        <v>437</v>
      </c>
      <c r="DW113" s="861"/>
      <c r="DX113" s="861"/>
      <c r="DY113" s="861"/>
      <c r="DZ113" s="862"/>
    </row>
    <row r="114" spans="1:130" s="230" customFormat="1" ht="26.25" customHeight="1" x14ac:dyDescent="0.2">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2949</v>
      </c>
      <c r="AB114" s="816"/>
      <c r="AC114" s="816"/>
      <c r="AD114" s="816"/>
      <c r="AE114" s="817"/>
      <c r="AF114" s="818">
        <v>4393</v>
      </c>
      <c r="AG114" s="816"/>
      <c r="AH114" s="816"/>
      <c r="AI114" s="816"/>
      <c r="AJ114" s="817"/>
      <c r="AK114" s="818">
        <v>7250</v>
      </c>
      <c r="AL114" s="816"/>
      <c r="AM114" s="816"/>
      <c r="AN114" s="816"/>
      <c r="AO114" s="817"/>
      <c r="AP114" s="860">
        <v>0.2</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382353</v>
      </c>
      <c r="BR114" s="853"/>
      <c r="BS114" s="853"/>
      <c r="BT114" s="853"/>
      <c r="BU114" s="853"/>
      <c r="BV114" s="853">
        <v>143429</v>
      </c>
      <c r="BW114" s="853"/>
      <c r="BX114" s="853"/>
      <c r="BY114" s="853"/>
      <c r="BZ114" s="853"/>
      <c r="CA114" s="853">
        <v>287676</v>
      </c>
      <c r="CB114" s="853"/>
      <c r="CC114" s="853"/>
      <c r="CD114" s="853"/>
      <c r="CE114" s="853"/>
      <c r="CF114" s="911">
        <v>6.2</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437</v>
      </c>
      <c r="DH114" s="816"/>
      <c r="DI114" s="816"/>
      <c r="DJ114" s="816"/>
      <c r="DK114" s="817"/>
      <c r="DL114" s="818" t="s">
        <v>437</v>
      </c>
      <c r="DM114" s="816"/>
      <c r="DN114" s="816"/>
      <c r="DO114" s="816"/>
      <c r="DP114" s="817"/>
      <c r="DQ114" s="818" t="s">
        <v>437</v>
      </c>
      <c r="DR114" s="816"/>
      <c r="DS114" s="816"/>
      <c r="DT114" s="816"/>
      <c r="DU114" s="817"/>
      <c r="DV114" s="860" t="s">
        <v>437</v>
      </c>
      <c r="DW114" s="861"/>
      <c r="DX114" s="861"/>
      <c r="DY114" s="861"/>
      <c r="DZ114" s="862"/>
    </row>
    <row r="115" spans="1:130" s="230" customFormat="1" ht="26.25" customHeight="1" x14ac:dyDescent="0.2">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21460</v>
      </c>
      <c r="AB115" s="955"/>
      <c r="AC115" s="955"/>
      <c r="AD115" s="955"/>
      <c r="AE115" s="956"/>
      <c r="AF115" s="957">
        <v>21460</v>
      </c>
      <c r="AG115" s="955"/>
      <c r="AH115" s="955"/>
      <c r="AI115" s="955"/>
      <c r="AJ115" s="956"/>
      <c r="AK115" s="957">
        <v>21460</v>
      </c>
      <c r="AL115" s="955"/>
      <c r="AM115" s="955"/>
      <c r="AN115" s="955"/>
      <c r="AO115" s="956"/>
      <c r="AP115" s="958">
        <v>0.5</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t="s">
        <v>171</v>
      </c>
      <c r="BR115" s="853"/>
      <c r="BS115" s="853"/>
      <c r="BT115" s="853"/>
      <c r="BU115" s="853"/>
      <c r="BV115" s="853" t="s">
        <v>437</v>
      </c>
      <c r="BW115" s="853"/>
      <c r="BX115" s="853"/>
      <c r="BY115" s="853"/>
      <c r="BZ115" s="853"/>
      <c r="CA115" s="853" t="s">
        <v>171</v>
      </c>
      <c r="CB115" s="853"/>
      <c r="CC115" s="853"/>
      <c r="CD115" s="853"/>
      <c r="CE115" s="853"/>
      <c r="CF115" s="911" t="s">
        <v>442</v>
      </c>
      <c r="CG115" s="912"/>
      <c r="CH115" s="912"/>
      <c r="CI115" s="912"/>
      <c r="CJ115" s="912"/>
      <c r="CK115" s="963"/>
      <c r="CL115" s="857"/>
      <c r="CM115" s="851" t="s">
        <v>455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171</v>
      </c>
      <c r="DH115" s="816"/>
      <c r="DI115" s="816"/>
      <c r="DJ115" s="816"/>
      <c r="DK115" s="817"/>
      <c r="DL115" s="818" t="s">
        <v>171</v>
      </c>
      <c r="DM115" s="816"/>
      <c r="DN115" s="816"/>
      <c r="DO115" s="816"/>
      <c r="DP115" s="817"/>
      <c r="DQ115" s="818" t="s">
        <v>442</v>
      </c>
      <c r="DR115" s="816"/>
      <c r="DS115" s="816"/>
      <c r="DT115" s="816"/>
      <c r="DU115" s="817"/>
      <c r="DV115" s="860" t="s">
        <v>437</v>
      </c>
      <c r="DW115" s="861"/>
      <c r="DX115" s="861"/>
      <c r="DY115" s="861"/>
      <c r="DZ115" s="862"/>
    </row>
    <row r="116" spans="1:130" s="230" customFormat="1" ht="26.25" customHeight="1" x14ac:dyDescent="0.2">
      <c r="A116" s="952"/>
      <c r="B116" s="953"/>
      <c r="C116" s="875" t="s">
        <v>456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442</v>
      </c>
      <c r="AB116" s="816"/>
      <c r="AC116" s="816"/>
      <c r="AD116" s="816"/>
      <c r="AE116" s="817"/>
      <c r="AF116" s="818" t="s">
        <v>171</v>
      </c>
      <c r="AG116" s="816"/>
      <c r="AH116" s="816"/>
      <c r="AI116" s="816"/>
      <c r="AJ116" s="817"/>
      <c r="AK116" s="818" t="s">
        <v>171</v>
      </c>
      <c r="AL116" s="816"/>
      <c r="AM116" s="816"/>
      <c r="AN116" s="816"/>
      <c r="AO116" s="817"/>
      <c r="AP116" s="860" t="s">
        <v>457</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442</v>
      </c>
      <c r="BR116" s="853"/>
      <c r="BS116" s="853"/>
      <c r="BT116" s="853"/>
      <c r="BU116" s="853"/>
      <c r="BV116" s="853" t="s">
        <v>171</v>
      </c>
      <c r="BW116" s="853"/>
      <c r="BX116" s="853"/>
      <c r="BY116" s="853"/>
      <c r="BZ116" s="853"/>
      <c r="CA116" s="853" t="s">
        <v>442</v>
      </c>
      <c r="CB116" s="853"/>
      <c r="CC116" s="853"/>
      <c r="CD116" s="853"/>
      <c r="CE116" s="853"/>
      <c r="CF116" s="911" t="s">
        <v>171</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52500</v>
      </c>
      <c r="DH116" s="816"/>
      <c r="DI116" s="816"/>
      <c r="DJ116" s="816"/>
      <c r="DK116" s="817"/>
      <c r="DL116" s="818">
        <v>37500</v>
      </c>
      <c r="DM116" s="816"/>
      <c r="DN116" s="816"/>
      <c r="DO116" s="816"/>
      <c r="DP116" s="817"/>
      <c r="DQ116" s="818">
        <v>22500</v>
      </c>
      <c r="DR116" s="816"/>
      <c r="DS116" s="816"/>
      <c r="DT116" s="816"/>
      <c r="DU116" s="817"/>
      <c r="DV116" s="860">
        <v>0.5</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61812</v>
      </c>
      <c r="AB117" s="939"/>
      <c r="AC117" s="939"/>
      <c r="AD117" s="939"/>
      <c r="AE117" s="940"/>
      <c r="AF117" s="941">
        <v>73192</v>
      </c>
      <c r="AG117" s="939"/>
      <c r="AH117" s="939"/>
      <c r="AI117" s="939"/>
      <c r="AJ117" s="940"/>
      <c r="AK117" s="941">
        <v>61573</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437</v>
      </c>
      <c r="BR117" s="853"/>
      <c r="BS117" s="853"/>
      <c r="BT117" s="853"/>
      <c r="BU117" s="853"/>
      <c r="BV117" s="853" t="s">
        <v>462</v>
      </c>
      <c r="BW117" s="853"/>
      <c r="BX117" s="853"/>
      <c r="BY117" s="853"/>
      <c r="BZ117" s="853"/>
      <c r="CA117" s="853" t="s">
        <v>171</v>
      </c>
      <c r="CB117" s="853"/>
      <c r="CC117" s="853"/>
      <c r="CD117" s="853"/>
      <c r="CE117" s="853"/>
      <c r="CF117" s="911" t="s">
        <v>437</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171</v>
      </c>
      <c r="DH117" s="816"/>
      <c r="DI117" s="816"/>
      <c r="DJ117" s="816"/>
      <c r="DK117" s="817"/>
      <c r="DL117" s="818" t="s">
        <v>457</v>
      </c>
      <c r="DM117" s="816"/>
      <c r="DN117" s="816"/>
      <c r="DO117" s="816"/>
      <c r="DP117" s="817"/>
      <c r="DQ117" s="818" t="s">
        <v>171</v>
      </c>
      <c r="DR117" s="816"/>
      <c r="DS117" s="816"/>
      <c r="DT117" s="816"/>
      <c r="DU117" s="817"/>
      <c r="DV117" s="860" t="s">
        <v>171</v>
      </c>
      <c r="DW117" s="861"/>
      <c r="DX117" s="861"/>
      <c r="DY117" s="861"/>
      <c r="DZ117" s="862"/>
    </row>
    <row r="118" spans="1:130" s="230" customFormat="1" ht="26.25" customHeight="1" x14ac:dyDescent="0.2">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306</v>
      </c>
      <c r="AL118" s="932"/>
      <c r="AM118" s="932"/>
      <c r="AN118" s="932"/>
      <c r="AO118" s="933"/>
      <c r="AP118" s="935" t="s">
        <v>431</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462</v>
      </c>
      <c r="BR118" s="881"/>
      <c r="BS118" s="881"/>
      <c r="BT118" s="881"/>
      <c r="BU118" s="881"/>
      <c r="BV118" s="881" t="s">
        <v>442</v>
      </c>
      <c r="BW118" s="881"/>
      <c r="BX118" s="881"/>
      <c r="BY118" s="881"/>
      <c r="BZ118" s="881"/>
      <c r="CA118" s="881" t="s">
        <v>462</v>
      </c>
      <c r="CB118" s="881"/>
      <c r="CC118" s="881"/>
      <c r="CD118" s="881"/>
      <c r="CE118" s="881"/>
      <c r="CF118" s="911" t="s">
        <v>437</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457</v>
      </c>
      <c r="DH118" s="816"/>
      <c r="DI118" s="816"/>
      <c r="DJ118" s="816"/>
      <c r="DK118" s="817"/>
      <c r="DL118" s="818" t="s">
        <v>437</v>
      </c>
      <c r="DM118" s="816"/>
      <c r="DN118" s="816"/>
      <c r="DO118" s="816"/>
      <c r="DP118" s="817"/>
      <c r="DQ118" s="818" t="s">
        <v>457</v>
      </c>
      <c r="DR118" s="816"/>
      <c r="DS118" s="816"/>
      <c r="DT118" s="816"/>
      <c r="DU118" s="817"/>
      <c r="DV118" s="860" t="s">
        <v>171</v>
      </c>
      <c r="DW118" s="861"/>
      <c r="DX118" s="861"/>
      <c r="DY118" s="861"/>
      <c r="DZ118" s="862"/>
    </row>
    <row r="119" spans="1:130" s="230" customFormat="1" ht="26.25" customHeight="1" x14ac:dyDescent="0.2">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171</v>
      </c>
      <c r="AB119" s="925"/>
      <c r="AC119" s="925"/>
      <c r="AD119" s="925"/>
      <c r="AE119" s="926"/>
      <c r="AF119" s="927" t="s">
        <v>437</v>
      </c>
      <c r="AG119" s="925"/>
      <c r="AH119" s="925"/>
      <c r="AI119" s="925"/>
      <c r="AJ119" s="926"/>
      <c r="AK119" s="927" t="s">
        <v>437</v>
      </c>
      <c r="AL119" s="925"/>
      <c r="AM119" s="925"/>
      <c r="AN119" s="925"/>
      <c r="AO119" s="926"/>
      <c r="AP119" s="928" t="s">
        <v>171</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466</v>
      </c>
      <c r="BP119" s="914"/>
      <c r="BQ119" s="915">
        <v>735495</v>
      </c>
      <c r="BR119" s="881"/>
      <c r="BS119" s="881"/>
      <c r="BT119" s="881"/>
      <c r="BU119" s="881"/>
      <c r="BV119" s="881">
        <v>443080</v>
      </c>
      <c r="BW119" s="881"/>
      <c r="BX119" s="881"/>
      <c r="BY119" s="881"/>
      <c r="BZ119" s="881"/>
      <c r="CA119" s="881">
        <v>515487</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171</v>
      </c>
      <c r="DH119" s="800"/>
      <c r="DI119" s="800"/>
      <c r="DJ119" s="800"/>
      <c r="DK119" s="801"/>
      <c r="DL119" s="802" t="s">
        <v>437</v>
      </c>
      <c r="DM119" s="800"/>
      <c r="DN119" s="800"/>
      <c r="DO119" s="800"/>
      <c r="DP119" s="801"/>
      <c r="DQ119" s="802" t="s">
        <v>171</v>
      </c>
      <c r="DR119" s="800"/>
      <c r="DS119" s="800"/>
      <c r="DT119" s="800"/>
      <c r="DU119" s="801"/>
      <c r="DV119" s="884" t="s">
        <v>457</v>
      </c>
      <c r="DW119" s="885"/>
      <c r="DX119" s="885"/>
      <c r="DY119" s="885"/>
      <c r="DZ119" s="886"/>
    </row>
    <row r="120" spans="1:130" s="230" customFormat="1" ht="26.25" customHeight="1" x14ac:dyDescent="0.2">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171</v>
      </c>
      <c r="AB120" s="816"/>
      <c r="AC120" s="816"/>
      <c r="AD120" s="816"/>
      <c r="AE120" s="817"/>
      <c r="AF120" s="818" t="s">
        <v>171</v>
      </c>
      <c r="AG120" s="816"/>
      <c r="AH120" s="816"/>
      <c r="AI120" s="816"/>
      <c r="AJ120" s="817"/>
      <c r="AK120" s="818" t="s">
        <v>171</v>
      </c>
      <c r="AL120" s="816"/>
      <c r="AM120" s="816"/>
      <c r="AN120" s="816"/>
      <c r="AO120" s="817"/>
      <c r="AP120" s="860" t="s">
        <v>171</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8271127</v>
      </c>
      <c r="BR120" s="878"/>
      <c r="BS120" s="878"/>
      <c r="BT120" s="878"/>
      <c r="BU120" s="878"/>
      <c r="BV120" s="878">
        <v>7875747</v>
      </c>
      <c r="BW120" s="878"/>
      <c r="BX120" s="878"/>
      <c r="BY120" s="878"/>
      <c r="BZ120" s="878"/>
      <c r="CA120" s="878">
        <v>7628204</v>
      </c>
      <c r="CB120" s="878"/>
      <c r="CC120" s="878"/>
      <c r="CD120" s="878"/>
      <c r="CE120" s="878"/>
      <c r="CF120" s="902">
        <v>163.1</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98924</v>
      </c>
      <c r="DH120" s="878"/>
      <c r="DI120" s="878"/>
      <c r="DJ120" s="878"/>
      <c r="DK120" s="878"/>
      <c r="DL120" s="878">
        <v>67424</v>
      </c>
      <c r="DM120" s="878"/>
      <c r="DN120" s="878"/>
      <c r="DO120" s="878"/>
      <c r="DP120" s="878"/>
      <c r="DQ120" s="878">
        <v>29889</v>
      </c>
      <c r="DR120" s="878"/>
      <c r="DS120" s="878"/>
      <c r="DT120" s="878"/>
      <c r="DU120" s="878"/>
      <c r="DV120" s="879">
        <v>0.6</v>
      </c>
      <c r="DW120" s="879"/>
      <c r="DX120" s="879"/>
      <c r="DY120" s="879"/>
      <c r="DZ120" s="880"/>
    </row>
    <row r="121" spans="1:130" s="230" customFormat="1" ht="26.25" customHeight="1" x14ac:dyDescent="0.2">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437</v>
      </c>
      <c r="AB121" s="816"/>
      <c r="AC121" s="816"/>
      <c r="AD121" s="816"/>
      <c r="AE121" s="817"/>
      <c r="AF121" s="818" t="s">
        <v>437</v>
      </c>
      <c r="AG121" s="816"/>
      <c r="AH121" s="816"/>
      <c r="AI121" s="816"/>
      <c r="AJ121" s="817"/>
      <c r="AK121" s="818" t="s">
        <v>437</v>
      </c>
      <c r="AL121" s="816"/>
      <c r="AM121" s="816"/>
      <c r="AN121" s="816"/>
      <c r="AO121" s="817"/>
      <c r="AP121" s="860" t="s">
        <v>457</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t="s">
        <v>437</v>
      </c>
      <c r="BR121" s="853"/>
      <c r="BS121" s="853"/>
      <c r="BT121" s="853"/>
      <c r="BU121" s="853"/>
      <c r="BV121" s="853" t="s">
        <v>437</v>
      </c>
      <c r="BW121" s="853"/>
      <c r="BX121" s="853"/>
      <c r="BY121" s="853"/>
      <c r="BZ121" s="853"/>
      <c r="CA121" s="853" t="s">
        <v>171</v>
      </c>
      <c r="CB121" s="853"/>
      <c r="CC121" s="853"/>
      <c r="CD121" s="853"/>
      <c r="CE121" s="853"/>
      <c r="CF121" s="911" t="s">
        <v>171</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t="s">
        <v>171</v>
      </c>
      <c r="DH121" s="853"/>
      <c r="DI121" s="853"/>
      <c r="DJ121" s="853"/>
      <c r="DK121" s="853"/>
      <c r="DL121" s="853" t="s">
        <v>171</v>
      </c>
      <c r="DM121" s="853"/>
      <c r="DN121" s="853"/>
      <c r="DO121" s="853"/>
      <c r="DP121" s="853"/>
      <c r="DQ121" s="853" t="s">
        <v>442</v>
      </c>
      <c r="DR121" s="853"/>
      <c r="DS121" s="853"/>
      <c r="DT121" s="853"/>
      <c r="DU121" s="853"/>
      <c r="DV121" s="830" t="s">
        <v>171</v>
      </c>
      <c r="DW121" s="830"/>
      <c r="DX121" s="830"/>
      <c r="DY121" s="830"/>
      <c r="DZ121" s="831"/>
    </row>
    <row r="122" spans="1:130" s="230" customFormat="1" ht="26.25" customHeight="1" x14ac:dyDescent="0.2">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171</v>
      </c>
      <c r="AB122" s="816"/>
      <c r="AC122" s="816"/>
      <c r="AD122" s="816"/>
      <c r="AE122" s="817"/>
      <c r="AF122" s="818" t="s">
        <v>437</v>
      </c>
      <c r="AG122" s="816"/>
      <c r="AH122" s="816"/>
      <c r="AI122" s="816"/>
      <c r="AJ122" s="817"/>
      <c r="AK122" s="818" t="s">
        <v>475</v>
      </c>
      <c r="AL122" s="816"/>
      <c r="AM122" s="816"/>
      <c r="AN122" s="816"/>
      <c r="AO122" s="817"/>
      <c r="AP122" s="860" t="s">
        <v>171</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574440</v>
      </c>
      <c r="BR122" s="881"/>
      <c r="BS122" s="881"/>
      <c r="BT122" s="881"/>
      <c r="BU122" s="881"/>
      <c r="BV122" s="881">
        <v>483093</v>
      </c>
      <c r="BW122" s="881"/>
      <c r="BX122" s="881"/>
      <c r="BY122" s="881"/>
      <c r="BZ122" s="881"/>
      <c r="CA122" s="881">
        <v>390648</v>
      </c>
      <c r="CB122" s="881"/>
      <c r="CC122" s="881"/>
      <c r="CD122" s="881"/>
      <c r="CE122" s="881"/>
      <c r="CF122" s="882">
        <v>8.4</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52" t="s">
        <v>171</v>
      </c>
      <c r="DH122" s="853"/>
      <c r="DI122" s="853"/>
      <c r="DJ122" s="853"/>
      <c r="DK122" s="853"/>
      <c r="DL122" s="853" t="s">
        <v>171</v>
      </c>
      <c r="DM122" s="853"/>
      <c r="DN122" s="853"/>
      <c r="DO122" s="853"/>
      <c r="DP122" s="853"/>
      <c r="DQ122" s="853" t="s">
        <v>171</v>
      </c>
      <c r="DR122" s="853"/>
      <c r="DS122" s="853"/>
      <c r="DT122" s="853"/>
      <c r="DU122" s="853"/>
      <c r="DV122" s="830" t="s">
        <v>437</v>
      </c>
      <c r="DW122" s="830"/>
      <c r="DX122" s="830"/>
      <c r="DY122" s="830"/>
      <c r="DZ122" s="831"/>
    </row>
    <row r="123" spans="1:130" s="230" customFormat="1" ht="26.25" customHeight="1" x14ac:dyDescent="0.2">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21460</v>
      </c>
      <c r="AB123" s="816"/>
      <c r="AC123" s="816"/>
      <c r="AD123" s="816"/>
      <c r="AE123" s="817"/>
      <c r="AF123" s="818">
        <v>21460</v>
      </c>
      <c r="AG123" s="816"/>
      <c r="AH123" s="816"/>
      <c r="AI123" s="816"/>
      <c r="AJ123" s="817"/>
      <c r="AK123" s="818">
        <v>21460</v>
      </c>
      <c r="AL123" s="816"/>
      <c r="AM123" s="816"/>
      <c r="AN123" s="816"/>
      <c r="AO123" s="817"/>
      <c r="AP123" s="860">
        <v>0.5</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478</v>
      </c>
      <c r="BP123" s="914"/>
      <c r="BQ123" s="868">
        <v>8845567</v>
      </c>
      <c r="BR123" s="869"/>
      <c r="BS123" s="869"/>
      <c r="BT123" s="869"/>
      <c r="BU123" s="869"/>
      <c r="BV123" s="869">
        <v>8358840</v>
      </c>
      <c r="BW123" s="869"/>
      <c r="BX123" s="869"/>
      <c r="BY123" s="869"/>
      <c r="BZ123" s="869"/>
      <c r="CA123" s="869">
        <v>8018852</v>
      </c>
      <c r="CB123" s="869"/>
      <c r="CC123" s="869"/>
      <c r="CD123" s="869"/>
      <c r="CE123" s="869"/>
      <c r="CF123" s="784"/>
      <c r="CG123" s="785"/>
      <c r="CH123" s="785"/>
      <c r="CI123" s="785"/>
      <c r="CJ123" s="870"/>
      <c r="CK123" s="905"/>
      <c r="CL123" s="891"/>
      <c r="CM123" s="891"/>
      <c r="CN123" s="891"/>
      <c r="CO123" s="892"/>
      <c r="CP123" s="871" t="s">
        <v>479</v>
      </c>
      <c r="CQ123" s="872"/>
      <c r="CR123" s="872"/>
      <c r="CS123" s="872"/>
      <c r="CT123" s="872"/>
      <c r="CU123" s="872"/>
      <c r="CV123" s="872"/>
      <c r="CW123" s="872"/>
      <c r="CX123" s="872"/>
      <c r="CY123" s="872"/>
      <c r="CZ123" s="872"/>
      <c r="DA123" s="872"/>
      <c r="DB123" s="872"/>
      <c r="DC123" s="872"/>
      <c r="DD123" s="872"/>
      <c r="DE123" s="872"/>
      <c r="DF123" s="873"/>
      <c r="DG123" s="815" t="s">
        <v>171</v>
      </c>
      <c r="DH123" s="816"/>
      <c r="DI123" s="816"/>
      <c r="DJ123" s="816"/>
      <c r="DK123" s="817"/>
      <c r="DL123" s="818" t="s">
        <v>442</v>
      </c>
      <c r="DM123" s="816"/>
      <c r="DN123" s="816"/>
      <c r="DO123" s="816"/>
      <c r="DP123" s="817"/>
      <c r="DQ123" s="818" t="s">
        <v>437</v>
      </c>
      <c r="DR123" s="816"/>
      <c r="DS123" s="816"/>
      <c r="DT123" s="816"/>
      <c r="DU123" s="817"/>
      <c r="DV123" s="860" t="s">
        <v>442</v>
      </c>
      <c r="DW123" s="861"/>
      <c r="DX123" s="861"/>
      <c r="DY123" s="861"/>
      <c r="DZ123" s="862"/>
    </row>
    <row r="124" spans="1:130" s="230" customFormat="1" ht="26.25" customHeight="1" thickBot="1" x14ac:dyDescent="0.25">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171</v>
      </c>
      <c r="AB124" s="816"/>
      <c r="AC124" s="816"/>
      <c r="AD124" s="816"/>
      <c r="AE124" s="817"/>
      <c r="AF124" s="818" t="s">
        <v>171</v>
      </c>
      <c r="AG124" s="816"/>
      <c r="AH124" s="816"/>
      <c r="AI124" s="816"/>
      <c r="AJ124" s="817"/>
      <c r="AK124" s="818" t="s">
        <v>437</v>
      </c>
      <c r="AL124" s="816"/>
      <c r="AM124" s="816"/>
      <c r="AN124" s="816"/>
      <c r="AO124" s="817"/>
      <c r="AP124" s="860" t="s">
        <v>437</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437</v>
      </c>
      <c r="BR124" s="867"/>
      <c r="BS124" s="867"/>
      <c r="BT124" s="867"/>
      <c r="BU124" s="867"/>
      <c r="BV124" s="867" t="s">
        <v>171</v>
      </c>
      <c r="BW124" s="867"/>
      <c r="BX124" s="867"/>
      <c r="BY124" s="867"/>
      <c r="BZ124" s="867"/>
      <c r="CA124" s="867" t="s">
        <v>171</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171</v>
      </c>
      <c r="DH124" s="800"/>
      <c r="DI124" s="800"/>
      <c r="DJ124" s="800"/>
      <c r="DK124" s="801"/>
      <c r="DL124" s="802" t="s">
        <v>439</v>
      </c>
      <c r="DM124" s="800"/>
      <c r="DN124" s="800"/>
      <c r="DO124" s="800"/>
      <c r="DP124" s="801"/>
      <c r="DQ124" s="802" t="s">
        <v>171</v>
      </c>
      <c r="DR124" s="800"/>
      <c r="DS124" s="800"/>
      <c r="DT124" s="800"/>
      <c r="DU124" s="801"/>
      <c r="DV124" s="884" t="s">
        <v>171</v>
      </c>
      <c r="DW124" s="885"/>
      <c r="DX124" s="885"/>
      <c r="DY124" s="885"/>
      <c r="DZ124" s="886"/>
    </row>
    <row r="125" spans="1:130" s="230" customFormat="1" ht="26.25" customHeight="1" x14ac:dyDescent="0.2">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437</v>
      </c>
      <c r="AB125" s="816"/>
      <c r="AC125" s="816"/>
      <c r="AD125" s="816"/>
      <c r="AE125" s="817"/>
      <c r="AF125" s="818" t="s">
        <v>437</v>
      </c>
      <c r="AG125" s="816"/>
      <c r="AH125" s="816"/>
      <c r="AI125" s="816"/>
      <c r="AJ125" s="817"/>
      <c r="AK125" s="818" t="s">
        <v>171</v>
      </c>
      <c r="AL125" s="816"/>
      <c r="AM125" s="816"/>
      <c r="AN125" s="816"/>
      <c r="AO125" s="817"/>
      <c r="AP125" s="860" t="s">
        <v>171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171</v>
      </c>
      <c r="DH125" s="878"/>
      <c r="DI125" s="878"/>
      <c r="DJ125" s="878"/>
      <c r="DK125" s="878"/>
      <c r="DL125" s="878" t="s">
        <v>171</v>
      </c>
      <c r="DM125" s="878"/>
      <c r="DN125" s="878"/>
      <c r="DO125" s="878"/>
      <c r="DP125" s="878"/>
      <c r="DQ125" s="878" t="s">
        <v>437</v>
      </c>
      <c r="DR125" s="878"/>
      <c r="DS125" s="878"/>
      <c r="DT125" s="878"/>
      <c r="DU125" s="878"/>
      <c r="DV125" s="879" t="s">
        <v>171</v>
      </c>
      <c r="DW125" s="879"/>
      <c r="DX125" s="879"/>
      <c r="DY125" s="879"/>
      <c r="DZ125" s="880"/>
    </row>
    <row r="126" spans="1:130" s="230" customFormat="1" ht="26.25" customHeight="1" thickBot="1" x14ac:dyDescent="0.25">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437</v>
      </c>
      <c r="AB126" s="816"/>
      <c r="AC126" s="816"/>
      <c r="AD126" s="816"/>
      <c r="AE126" s="817"/>
      <c r="AF126" s="818" t="s">
        <v>437</v>
      </c>
      <c r="AG126" s="816"/>
      <c r="AH126" s="816"/>
      <c r="AI126" s="816"/>
      <c r="AJ126" s="817"/>
      <c r="AK126" s="818" t="s">
        <v>437</v>
      </c>
      <c r="AL126" s="816"/>
      <c r="AM126" s="816"/>
      <c r="AN126" s="816"/>
      <c r="AO126" s="817"/>
      <c r="AP126" s="860" t="s">
        <v>475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t="s">
        <v>437</v>
      </c>
      <c r="DH126" s="853"/>
      <c r="DI126" s="853"/>
      <c r="DJ126" s="853"/>
      <c r="DK126" s="853"/>
      <c r="DL126" s="853" t="s">
        <v>171</v>
      </c>
      <c r="DM126" s="853"/>
      <c r="DN126" s="853"/>
      <c r="DO126" s="853"/>
      <c r="DP126" s="853"/>
      <c r="DQ126" s="853" t="s">
        <v>171</v>
      </c>
      <c r="DR126" s="853"/>
      <c r="DS126" s="853"/>
      <c r="DT126" s="853"/>
      <c r="DU126" s="853"/>
      <c r="DV126" s="830" t="s">
        <v>437</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171</v>
      </c>
      <c r="AB127" s="816"/>
      <c r="AC127" s="816"/>
      <c r="AD127" s="816"/>
      <c r="AE127" s="817"/>
      <c r="AF127" s="818" t="s">
        <v>437</v>
      </c>
      <c r="AG127" s="816"/>
      <c r="AH127" s="816"/>
      <c r="AI127" s="816"/>
      <c r="AJ127" s="817"/>
      <c r="AK127" s="818" t="s">
        <v>171</v>
      </c>
      <c r="AL127" s="816"/>
      <c r="AM127" s="816"/>
      <c r="AN127" s="816"/>
      <c r="AO127" s="817"/>
      <c r="AP127" s="860" t="s">
        <v>171</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475</v>
      </c>
      <c r="DH127" s="853"/>
      <c r="DI127" s="853"/>
      <c r="DJ127" s="853"/>
      <c r="DK127" s="853"/>
      <c r="DL127" s="853" t="s">
        <v>171</v>
      </c>
      <c r="DM127" s="853"/>
      <c r="DN127" s="853"/>
      <c r="DO127" s="853"/>
      <c r="DP127" s="853"/>
      <c r="DQ127" s="853" t="s">
        <v>437</v>
      </c>
      <c r="DR127" s="853"/>
      <c r="DS127" s="853"/>
      <c r="DT127" s="853"/>
      <c r="DU127" s="853"/>
      <c r="DV127" s="830" t="s">
        <v>437</v>
      </c>
      <c r="DW127" s="830"/>
      <c r="DX127" s="830"/>
      <c r="DY127" s="830"/>
      <c r="DZ127" s="831"/>
    </row>
    <row r="128" spans="1:130" s="230" customFormat="1" ht="26.25" customHeight="1" thickBot="1" x14ac:dyDescent="0.25">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t="s">
        <v>171</v>
      </c>
      <c r="AB128" s="837"/>
      <c r="AC128" s="837"/>
      <c r="AD128" s="837"/>
      <c r="AE128" s="838"/>
      <c r="AF128" s="839" t="s">
        <v>437</v>
      </c>
      <c r="AG128" s="837"/>
      <c r="AH128" s="837"/>
      <c r="AI128" s="837"/>
      <c r="AJ128" s="838"/>
      <c r="AK128" s="839" t="s">
        <v>437</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439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475</v>
      </c>
      <c r="DH128" s="827"/>
      <c r="DI128" s="827"/>
      <c r="DJ128" s="827"/>
      <c r="DK128" s="827"/>
      <c r="DL128" s="827" t="s">
        <v>475</v>
      </c>
      <c r="DM128" s="827"/>
      <c r="DN128" s="827"/>
      <c r="DO128" s="827"/>
      <c r="DP128" s="827"/>
      <c r="DQ128" s="827" t="s">
        <v>171</v>
      </c>
      <c r="DR128" s="827"/>
      <c r="DS128" s="827"/>
      <c r="DT128" s="827"/>
      <c r="DU128" s="827"/>
      <c r="DV128" s="828" t="s">
        <v>437</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4601872</v>
      </c>
      <c r="AB129" s="816"/>
      <c r="AC129" s="816"/>
      <c r="AD129" s="816"/>
      <c r="AE129" s="817"/>
      <c r="AF129" s="818">
        <v>4433179</v>
      </c>
      <c r="AG129" s="816"/>
      <c r="AH129" s="816"/>
      <c r="AI129" s="816"/>
      <c r="AJ129" s="817"/>
      <c r="AK129" s="818">
        <v>4771035</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437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110059</v>
      </c>
      <c r="AB130" s="816"/>
      <c r="AC130" s="816"/>
      <c r="AD130" s="816"/>
      <c r="AE130" s="817"/>
      <c r="AF130" s="818">
        <v>103021</v>
      </c>
      <c r="AG130" s="816"/>
      <c r="AH130" s="816"/>
      <c r="AI130" s="816"/>
      <c r="AJ130" s="817"/>
      <c r="AK130" s="818">
        <v>94887</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-0.8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4491813</v>
      </c>
      <c r="AB131" s="800"/>
      <c r="AC131" s="800"/>
      <c r="AD131" s="800"/>
      <c r="AE131" s="801"/>
      <c r="AF131" s="802">
        <v>4330158</v>
      </c>
      <c r="AG131" s="800"/>
      <c r="AH131" s="800"/>
      <c r="AI131" s="800"/>
      <c r="AJ131" s="801"/>
      <c r="AK131" s="802">
        <v>4676148</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t="s">
        <v>502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504</v>
      </c>
      <c r="W132" s="778"/>
      <c r="X132" s="778"/>
      <c r="Y132" s="778"/>
      <c r="Z132" s="779"/>
      <c r="AA132" s="780">
        <v>-1.07410972</v>
      </c>
      <c r="AB132" s="781"/>
      <c r="AC132" s="781"/>
      <c r="AD132" s="781"/>
      <c r="AE132" s="782"/>
      <c r="AF132" s="783">
        <v>-0.68886632000000003</v>
      </c>
      <c r="AG132" s="781"/>
      <c r="AH132" s="781"/>
      <c r="AI132" s="781"/>
      <c r="AJ132" s="782"/>
      <c r="AK132" s="783">
        <v>-0.71242399000000001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505</v>
      </c>
      <c r="W133" s="757"/>
      <c r="X133" s="757"/>
      <c r="Y133" s="757"/>
      <c r="Z133" s="758"/>
      <c r="AA133" s="759">
        <v>-1.2</v>
      </c>
      <c r="AB133" s="760"/>
      <c r="AC133" s="760"/>
      <c r="AD133" s="760"/>
      <c r="AE133" s="761"/>
      <c r="AF133" s="759">
        <v>-0.9</v>
      </c>
      <c r="AG133" s="760"/>
      <c r="AH133" s="760"/>
      <c r="AI133" s="760"/>
      <c r="AJ133" s="761"/>
      <c r="AK133" s="759">
        <v>-0.8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6fvEeqkm6VMuuvPjPsL1i+NAW9CY4YZmufMr2t2nquOOE+Kbu2Ove7OztVYw0DWRqFjWbrJ99ngUwGJ5sEPWA==" saltValue="ZF96sB0QSKgZyff5kYkc0Q==" spinCount="100000" sheet="1" objects="1" scenarios="1" formatRows="0"/>
  <mergeCells count="2035">
    <mergeCell ref="B75:P75"/>
    <mergeCell ref="B74:P74"/>
    <mergeCell ref="B73:P73"/>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2:P72"/>
    <mergeCell ref="B71:P71"/>
    <mergeCell ref="B70:P70"/>
    <mergeCell ref="B69:P69"/>
    <mergeCell ref="B68:P68"/>
    <mergeCell ref="DL7:DP7"/>
    <mergeCell ref="DQ7:DU7"/>
    <mergeCell ref="DV7:DZ7"/>
    <mergeCell ref="B8:P8"/>
    <mergeCell ref="Q8:U8"/>
    <mergeCell ref="V8:Z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DG77:DK77"/>
    <mergeCell ref="DL77:DP77"/>
    <mergeCell ref="DQ77:DU77"/>
    <mergeCell ref="B76:P76"/>
    <mergeCell ref="DV77:DZ77"/>
    <mergeCell ref="Q78:U78"/>
    <mergeCell ref="V78:Z78"/>
    <mergeCell ref="AA78:AE78"/>
    <mergeCell ref="AF78:AJ78"/>
    <mergeCell ref="AK78:AO78"/>
    <mergeCell ref="BS77:CG77"/>
    <mergeCell ref="CH77:CL77"/>
    <mergeCell ref="CM77:CQ77"/>
    <mergeCell ref="CR77:CV77"/>
    <mergeCell ref="CW77:DA77"/>
    <mergeCell ref="DB77:DF77"/>
    <mergeCell ref="B77:P77"/>
    <mergeCell ref="Q77:U77"/>
    <mergeCell ref="V77:Z77"/>
    <mergeCell ref="AA77:AE77"/>
    <mergeCell ref="AF77:AJ77"/>
    <mergeCell ref="AK77:AO77"/>
    <mergeCell ref="AP77:AT77"/>
    <mergeCell ref="AU77:AY77"/>
    <mergeCell ref="AZ77:BD77"/>
    <mergeCell ref="DV78:DZ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FBDFB-B733-4CBA-8E95-24BDDDBF19F1}">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O+8eGD/XXDUYBPfsdf4/6Bbd9DTFPJk87DTBVgEuuKQgV4AyiA5VHdmkR4xmRebvAgVhaYGUd2LD/3JCG/7MA==" saltValue="O4umMbC0chmwr0UTqwIK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5vK7SXIPWzf65KzfUCWqMYtZaPiZGC2quvJD9xXpJcNQA70QSCuSGmnUGPlXp9h+4VL7RETdr9PMVtAc8IAFw==" saltValue="/M/GUJ8nntc7WdB24rMz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509</v>
      </c>
      <c r="AP7" s="272"/>
      <c r="AQ7" s="273" t="s">
        <v>510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511</v>
      </c>
      <c r="AQ8" s="279" t="s">
        <v>512</v>
      </c>
      <c r="AR8" s="280" t="s">
        <v>513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514</v>
      </c>
      <c r="AL9" s="1167"/>
      <c r="AM9" s="1167"/>
      <c r="AN9" s="1168"/>
      <c r="AO9" s="281">
        <v>1092927</v>
      </c>
      <c r="AP9" s="281">
        <v>234685</v>
      </c>
      <c r="AQ9" s="282">
        <v>202156</v>
      </c>
      <c r="AR9" s="283">
        <v>16.100000000000001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515</v>
      </c>
      <c r="AL10" s="1167"/>
      <c r="AM10" s="1167"/>
      <c r="AN10" s="1168"/>
      <c r="AO10" s="284">
        <v>241580</v>
      </c>
      <c r="AP10" s="284">
        <v>51875</v>
      </c>
      <c r="AQ10" s="285">
        <v>28749</v>
      </c>
      <c r="AR10" s="286">
        <v>80.400000000000006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516</v>
      </c>
      <c r="AL11" s="1167"/>
      <c r="AM11" s="1167"/>
      <c r="AN11" s="1168"/>
      <c r="AO11" s="284" t="s">
        <v>517</v>
      </c>
      <c r="AP11" s="284" t="s">
        <v>517</v>
      </c>
      <c r="AQ11" s="285">
        <v>267</v>
      </c>
      <c r="AR11" s="286" t="s">
        <v>517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518</v>
      </c>
      <c r="AL12" s="1167"/>
      <c r="AM12" s="1167"/>
      <c r="AN12" s="1168"/>
      <c r="AO12" s="284" t="s">
        <v>517</v>
      </c>
      <c r="AP12" s="284" t="s">
        <v>517</v>
      </c>
      <c r="AQ12" s="285" t="s">
        <v>517</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519</v>
      </c>
      <c r="AL13" s="1167"/>
      <c r="AM13" s="1167"/>
      <c r="AN13" s="1168"/>
      <c r="AO13" s="284" t="s">
        <v>517</v>
      </c>
      <c r="AP13" s="284" t="s">
        <v>517</v>
      </c>
      <c r="AQ13" s="285">
        <v>7660</v>
      </c>
      <c r="AR13" s="286" t="s">
        <v>517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520</v>
      </c>
      <c r="AL14" s="1167"/>
      <c r="AM14" s="1167"/>
      <c r="AN14" s="1168"/>
      <c r="AO14" s="284">
        <v>19952</v>
      </c>
      <c r="AP14" s="284">
        <v>4284</v>
      </c>
      <c r="AQ14" s="285">
        <v>3562</v>
      </c>
      <c r="AR14" s="286">
        <v>20.3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521</v>
      </c>
      <c r="AL15" s="1170"/>
      <c r="AM15" s="1170"/>
      <c r="AN15" s="1171"/>
      <c r="AO15" s="284">
        <v>-61900</v>
      </c>
      <c r="AP15" s="284">
        <v>-13292</v>
      </c>
      <c r="AQ15" s="285">
        <v>-14691</v>
      </c>
      <c r="AR15" s="286">
        <v>-9.5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1292559</v>
      </c>
      <c r="AP16" s="284">
        <v>277552</v>
      </c>
      <c r="AQ16" s="285">
        <v>227703</v>
      </c>
      <c r="AR16" s="286">
        <v>21.9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526</v>
      </c>
      <c r="AL21" s="1173"/>
      <c r="AM21" s="1173"/>
      <c r="AN21" s="1174"/>
      <c r="AO21" s="297">
        <v>22.12</v>
      </c>
      <c r="AP21" s="298">
        <v>19.649999999999999</v>
      </c>
      <c r="AQ21" s="299">
        <v>2.4700000000000002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527</v>
      </c>
      <c r="AL22" s="1173"/>
      <c r="AM22" s="1173"/>
      <c r="AN22" s="1174"/>
      <c r="AO22" s="302">
        <v>98.4</v>
      </c>
      <c r="AP22" s="303">
        <v>95</v>
      </c>
      <c r="AQ22" s="304">
        <v>3.4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509</v>
      </c>
      <c r="AP30" s="272"/>
      <c r="AQ30" s="273" t="s">
        <v>510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511</v>
      </c>
      <c r="AQ31" s="279" t="s">
        <v>512</v>
      </c>
      <c r="AR31" s="280" t="s">
        <v>513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531</v>
      </c>
      <c r="AL32" s="1157"/>
      <c r="AM32" s="1157"/>
      <c r="AN32" s="1158"/>
      <c r="AO32" s="312">
        <v>7468</v>
      </c>
      <c r="AP32" s="312">
        <v>1604</v>
      </c>
      <c r="AQ32" s="313">
        <v>121678</v>
      </c>
      <c r="AR32" s="314">
        <v>-98.7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532</v>
      </c>
      <c r="AL33" s="1157"/>
      <c r="AM33" s="1157"/>
      <c r="AN33" s="1158"/>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533</v>
      </c>
      <c r="AL34" s="1157"/>
      <c r="AM34" s="1157"/>
      <c r="AN34" s="1158"/>
      <c r="AO34" s="312" t="s">
        <v>517</v>
      </c>
      <c r="AP34" s="312" t="s">
        <v>517</v>
      </c>
      <c r="AQ34" s="313" t="s">
        <v>517</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534</v>
      </c>
      <c r="AL35" s="1157"/>
      <c r="AM35" s="1157"/>
      <c r="AN35" s="1158"/>
      <c r="AO35" s="312">
        <v>25395</v>
      </c>
      <c r="AP35" s="312">
        <v>5453</v>
      </c>
      <c r="AQ35" s="313">
        <v>32449</v>
      </c>
      <c r="AR35" s="314">
        <v>-83.2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535</v>
      </c>
      <c r="AL36" s="1157"/>
      <c r="AM36" s="1157"/>
      <c r="AN36" s="1158"/>
      <c r="AO36" s="312">
        <v>7250</v>
      </c>
      <c r="AP36" s="312">
        <v>1557</v>
      </c>
      <c r="AQ36" s="313">
        <v>2852</v>
      </c>
      <c r="AR36" s="314">
        <v>-45.4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536</v>
      </c>
      <c r="AL37" s="1157"/>
      <c r="AM37" s="1157"/>
      <c r="AN37" s="1158"/>
      <c r="AO37" s="312">
        <v>21460</v>
      </c>
      <c r="AP37" s="312">
        <v>4608</v>
      </c>
      <c r="AQ37" s="313">
        <v>591</v>
      </c>
      <c r="AR37" s="314">
        <v>679.7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537</v>
      </c>
      <c r="AL38" s="1160"/>
      <c r="AM38" s="1160"/>
      <c r="AN38" s="1161"/>
      <c r="AO38" s="315" t="s">
        <v>517</v>
      </c>
      <c r="AP38" s="315" t="s">
        <v>517</v>
      </c>
      <c r="AQ38" s="316">
        <v>14</v>
      </c>
      <c r="AR38" s="304" t="s">
        <v>517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538</v>
      </c>
      <c r="AL39" s="1160"/>
      <c r="AM39" s="1160"/>
      <c r="AN39" s="1161"/>
      <c r="AO39" s="312" t="s">
        <v>517</v>
      </c>
      <c r="AP39" s="312" t="s">
        <v>517</v>
      </c>
      <c r="AQ39" s="313">
        <v>-2546</v>
      </c>
      <c r="AR39" s="314" t="s">
        <v>517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539</v>
      </c>
      <c r="AL40" s="1157"/>
      <c r="AM40" s="1157"/>
      <c r="AN40" s="1158"/>
      <c r="AO40" s="312">
        <v>-94887</v>
      </c>
      <c r="AP40" s="312">
        <v>-20375</v>
      </c>
      <c r="AQ40" s="313">
        <v>-115284</v>
      </c>
      <c r="AR40" s="314">
        <v>-82.3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-33314</v>
      </c>
      <c r="AP41" s="312">
        <v>-7154</v>
      </c>
      <c r="AQ41" s="313">
        <v>39754</v>
      </c>
      <c r="AR41" s="314">
        <v>-118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509</v>
      </c>
      <c r="AN49" s="1151" t="s">
        <v>543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544</v>
      </c>
      <c r="AO50" s="329" t="s">
        <v>545</v>
      </c>
      <c r="AP50" s="330" t="s">
        <v>546</v>
      </c>
      <c r="AQ50" s="331" t="s">
        <v>547</v>
      </c>
      <c r="AR50" s="332" t="s">
        <v>548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1803010</v>
      </c>
      <c r="AN51" s="334">
        <v>378466</v>
      </c>
      <c r="AO51" s="335">
        <v>-25.5</v>
      </c>
      <c r="AP51" s="336">
        <v>228215</v>
      </c>
      <c r="AQ51" s="337">
        <v>-14.8</v>
      </c>
      <c r="AR51" s="338">
        <v>-10.7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1683840</v>
      </c>
      <c r="AN52" s="342">
        <v>353451</v>
      </c>
      <c r="AO52" s="343">
        <v>-2.2999999999999998</v>
      </c>
      <c r="AP52" s="344">
        <v>117571</v>
      </c>
      <c r="AQ52" s="345">
        <v>10.5</v>
      </c>
      <c r="AR52" s="346">
        <v>-12.8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1382236</v>
      </c>
      <c r="AN53" s="334">
        <v>286533</v>
      </c>
      <c r="AO53" s="335">
        <v>-24.3</v>
      </c>
      <c r="AP53" s="336">
        <v>264232</v>
      </c>
      <c r="AQ53" s="337">
        <v>15.8</v>
      </c>
      <c r="AR53" s="338">
        <v>-40.1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1226670</v>
      </c>
      <c r="AN54" s="342">
        <v>254285</v>
      </c>
      <c r="AO54" s="343">
        <v>-28.1</v>
      </c>
      <c r="AP54" s="344">
        <v>133959</v>
      </c>
      <c r="AQ54" s="345">
        <v>13.9</v>
      </c>
      <c r="AR54" s="346">
        <v>-42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1270102</v>
      </c>
      <c r="AN55" s="334">
        <v>265102</v>
      </c>
      <c r="AO55" s="335">
        <v>-7.5</v>
      </c>
      <c r="AP55" s="336">
        <v>263613</v>
      </c>
      <c r="AQ55" s="337">
        <v>-0.2</v>
      </c>
      <c r="AR55" s="338">
        <v>-7.3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1027584</v>
      </c>
      <c r="AN56" s="342">
        <v>214482</v>
      </c>
      <c r="AO56" s="343">
        <v>-15.7</v>
      </c>
      <c r="AP56" s="344">
        <v>128823</v>
      </c>
      <c r="AQ56" s="345">
        <v>-3.8</v>
      </c>
      <c r="AR56" s="346">
        <v>-11.9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1397791</v>
      </c>
      <c r="AN57" s="334">
        <v>297023</v>
      </c>
      <c r="AO57" s="335">
        <v>12</v>
      </c>
      <c r="AP57" s="336">
        <v>330026</v>
      </c>
      <c r="AQ57" s="337">
        <v>25.2</v>
      </c>
      <c r="AR57" s="338">
        <v>-13.2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1053919</v>
      </c>
      <c r="AN58" s="342">
        <v>223952</v>
      </c>
      <c r="AO58" s="343">
        <v>4.4000000000000004</v>
      </c>
      <c r="AP58" s="344">
        <v>141075</v>
      </c>
      <c r="AQ58" s="345">
        <v>9.5</v>
      </c>
      <c r="AR58" s="346">
        <v>-5.0999999999999996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2036306</v>
      </c>
      <c r="AN59" s="334">
        <v>437257</v>
      </c>
      <c r="AO59" s="335">
        <v>47.2</v>
      </c>
      <c r="AP59" s="336">
        <v>278179</v>
      </c>
      <c r="AQ59" s="337">
        <v>-15.7</v>
      </c>
      <c r="AR59" s="338">
        <v>62.9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1579917</v>
      </c>
      <c r="AN60" s="342">
        <v>339256</v>
      </c>
      <c r="AO60" s="343">
        <v>51.5</v>
      </c>
      <c r="AP60" s="344">
        <v>122182</v>
      </c>
      <c r="AQ60" s="345">
        <v>-13.4</v>
      </c>
      <c r="AR60" s="346">
        <v>64.900000000000006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1577889</v>
      </c>
      <c r="AN61" s="349">
        <v>332876</v>
      </c>
      <c r="AO61" s="350">
        <v>0.4</v>
      </c>
      <c r="AP61" s="351">
        <v>272853</v>
      </c>
      <c r="AQ61" s="352">
        <v>2.1</v>
      </c>
      <c r="AR61" s="338">
        <v>-1.7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1314386</v>
      </c>
      <c r="AN62" s="342">
        <v>277085</v>
      </c>
      <c r="AO62" s="343">
        <v>2</v>
      </c>
      <c r="AP62" s="344">
        <v>128722</v>
      </c>
      <c r="AQ62" s="345">
        <v>3.3</v>
      </c>
      <c r="AR62" s="346">
        <v>-1.3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8w7CjYSqX4SMZ1w9U4PlY58lEadyzPZQzcKLAKrZL49vfBQ9P3fOfIETxK4ucu/Y224A2hAJaK84rhJy6uq4nw==" saltValue="oOxyXM6EsSySJjcToRMG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557</v>
      </c>
    </row>
    <row r="121" spans="125:125" ht="13.5" hidden="1" customHeight="1" x14ac:dyDescent="0.2">
      <c r="DU121" s="259"/>
    </row>
  </sheetData>
  <sheetProtection algorithmName="SHA-512" hashValue="dTIqpbssT3T0dHmaMF9ReuHYgKGsLtyL01E6CgDeKRysZi5+DLuq2JFhFC4EK6UgklQsldsxFd0aQA/pRZC/gA==" saltValue="woIIEGxnv9b7GoPspic/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558</v>
      </c>
    </row>
  </sheetData>
  <sheetProtection algorithmName="SHA-512" hashValue="j+mG/DkjbkBdX4xkDW6ey8LkWXhrl61Odb7C0UXLtne87cFB0949De0NSqaBqjhYY/o4MJwB1uoGGQHjJ3M2ig==" saltValue="vE0mHqM5zmd/fN0JNmfv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175" t="s">
        <v>3</v>
      </c>
      <c r="D47" s="1175"/>
      <c r="E47" s="1176"/>
      <c r="F47" s="11">
        <v>20.45</v>
      </c>
      <c r="G47" s="12">
        <v>20</v>
      </c>
      <c r="H47" s="12">
        <v>19.559999999999999</v>
      </c>
      <c r="I47" s="12">
        <v>20.3</v>
      </c>
      <c r="J47" s="13">
        <v>18.86</v>
      </c>
    </row>
    <row r="48" spans="2:10" ht="57.75" customHeight="1" x14ac:dyDescent="0.2">
      <c r="B48" s="14"/>
      <c r="C48" s="1177" t="s">
        <v>4</v>
      </c>
      <c r="D48" s="1177"/>
      <c r="E48" s="1178"/>
      <c r="F48" s="15">
        <v>6.8</v>
      </c>
      <c r="G48" s="16">
        <v>8.5399999999999991</v>
      </c>
      <c r="H48" s="16">
        <v>8.49</v>
      </c>
      <c r="I48" s="16">
        <v>8.34</v>
      </c>
      <c r="J48" s="17">
        <v>7.95</v>
      </c>
    </row>
    <row r="49" spans="2:10" ht="57.75" customHeight="1" thickBot="1" x14ac:dyDescent="0.25">
      <c r="B49" s="18"/>
      <c r="C49" s="1179" t="s">
        <v>5</v>
      </c>
      <c r="D49" s="1179"/>
      <c r="E49" s="1180"/>
      <c r="F49" s="19">
        <v>0.35</v>
      </c>
      <c r="G49" s="20">
        <v>1.9</v>
      </c>
      <c r="H49" s="20">
        <v>0.14000000000000001</v>
      </c>
      <c r="I49" s="20" t="s">
        <v>564</v>
      </c>
      <c r="J49" s="21">
        <v>0.2</v>
      </c>
    </row>
    <row r="50" spans="2:10" ht="13" x14ac:dyDescent="0.2"/>
  </sheetData>
  <sheetProtection algorithmName="SHA-512" hashValue="uUDwjXg404tW4mBoONepfKFGglWkrQGxV8/1j6e6CCMf718dnTWrULxY907ekxQHO8GmwVBNLeV/qHpZqkzOqg==" saltValue="zsHKk52U5ZDltGm+3HZv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2024-09-04T03:41:40Z</cp:lastPrinted>
  <dcterms:created xsi:type="dcterms:W3CDTF">2024-02-05T01:54:25Z</dcterms:created>
  <dcterms:modified xsi:type="dcterms:W3CDTF">2024-09-19T06:58:01Z</dcterms:modified>
  <cp:category/>
</cp:coreProperties>
</file>