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g01j021\財政係\01財政関係\令和６年度\★R060822令和４年度財政状況資料集（公会計分）の作成について（照会）\回答\"/>
    </mc:Choice>
  </mc:AlternateContent>
  <bookViews>
    <workbookView xWindow="0" yWindow="0" windowWidth="15360" windowHeight="7635" tabRatio="869"/>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<sst xmlns="http://schemas.openxmlformats.org/spreadsheetml/2006/main" count="1133" uniqueCount="611">
  <si>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</si>
  <si>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</si>
  <si>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</si>
  <si>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</si>
  <si>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</si>
  <si>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</si>
  <si>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</si>
  <si>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</si>
  <si>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</si>
  <si>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</si>
  <si>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</si>
  <si>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</si>
  <si>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</si>
  <si>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</si>
  <si>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</si>
  <si>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</si>
  <si>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</si>
  <si>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</si>
  <si>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</si>
  <si>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</si>
  <si>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</si>
  <si>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</si>
  <si>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</si>
  <si>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</si>
  <si>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</si>
  <si>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</si>
  <si>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</si>
  <si>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</si>
  <si>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</si>
  <si>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</si>
  <si>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</si>
  <si>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</si>
  <si>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</si>
  <si>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</si>
  <si>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</si>
  <si>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</si>
  <si>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</si>
  <si>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</si>
  <si>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</si>
  <si>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</si>
  <si>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</si>
  <si>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</si>
  <si>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</si>
  <si>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</si>
  <si>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</si>
  <si>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</si>
  <si>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</si>
  <si>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</si>
  <si>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</si>
  <si>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</si>
  <si>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</si>
  <si>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</si>
  <si>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</si>
  <si>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</si>
  <si>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</si>
  <si>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</si>
  <si>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</si>
  <si>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</si>
  <si>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</si>
  <si>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</si>
  <si>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</si>
  <si>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</si>
  <si>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</si>
  <si>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</si>
  <si>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</si>
  <si>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</si>
  <si>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</si>
  <si>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</si>
  <si>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</si>
  <si>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</si>
  <si>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</si>
  <si>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</si>
  <si>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</si>
  <si>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</si>
  <si>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</si>
  <si>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</si>
  <si>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</si>
  <si>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</si>
  <si>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</si>
  <si>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</si>
  <si>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</si>
  <si>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</si>
  <si>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</si>
  <si>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</si>
  <si>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</si>
  <si>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</si>
  <si>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</si>
  <si>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</si>
  <si>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</si>
  <si>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</si>
  <si>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</si>
  <si>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</si>
  <si>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</si>
  <si>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</si>
  <si>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</si>
  <si>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</si>
  <si>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</si>
  <si>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</si>
  <si>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</si>
  <si>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阿久比町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</si>
  <si>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</si>
  <si>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</si>
  <si>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</si>
  <si>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</si>
  <si>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</si>
  <si>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</si>
  <si>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</si>
  <si>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</si>
  <si>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</si>
  <si>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</si>
  <si>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</si>
  <si>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</si>
  <si>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</si>
  <si>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</si>
  <si>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</si>
  <si>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</si>
  <si>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</si>
  <si>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</si>
  <si>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</si>
  <si>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</si>
  <si>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</si>
  <si>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</si>
  <si>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</si>
  <si>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</si>
  <si>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</si>
  <si>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</si>
  <si>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</si>
  <si>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</si>
  <si>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</si>
  <si>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</si>
  <si>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</si>
  <si>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</si>
  <si>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</si>
  <si>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</si>
  <si>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</si>
  <si>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</si>
  <si>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</si>
  <si>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</si>
  <si>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</si>
  <si>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</si>
  <si>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</si>
  <si>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</si>
  <si>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</si>
  <si>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</si>
  <si>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</si>
  <si>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</si>
  <si>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</si>
  <si>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</si>
  <si>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</si>
  <si>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</si>
  <si>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</si>
  <si>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</si>
  <si>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</si>
  <si>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</si>
  <si>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</si>
  <si>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</si>
  <si>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</si>
  <si>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</si>
  <si>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</si>
  <si>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</si>
  <si>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</si>
  <si>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</si>
  <si>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</si>
  <si>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</si>
  <si>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</si>
  <si>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</si>
  <si>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</si>
  <si>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</si>
  <si>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</si>
  <si>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</si>
  <si>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</si>
  <si>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</si>
  <si>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</si>
  <si>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</si>
  <si>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</si>
  <si>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</si>
  <si>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</si>
  <si>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</si>
  <si>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</si>
  <si>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</si>
  <si>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</si>
  <si>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</si>
  <si>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</si>
  <si>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</si>
  <si>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</si>
  <si>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</si>
  <si>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</si>
  <si>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</si>
  <si>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</si>
  <si>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</si>
  <si>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</si>
  <si>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</si>
  <si>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</si>
  <si>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</si>
  <si>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</si>
  <si>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</si>
  <si>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</si>
  <si>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</si>
  <si>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</si>
  <si>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</si>
  <si>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</si>
  <si>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</si>
  <si>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</si>
  <si>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</si>
  <si>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</si>
  <si>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</si>
  <si>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</si>
  <si>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</si>
  <si>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</si>
  <si>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</si>
  <si>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</si>
  <si>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</si>
  <si>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</si>
  <si>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</si>
  <si>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</si>
  <si>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</si>
  <si>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</si>
  <si>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</si>
  <si>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</si>
  <si>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</si>
  <si>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愛知県阿久比町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</si>
  <si>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</si>
  <si>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</si>
  <si>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</si>
  <si>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</si>
  <si>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</si>
  <si>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</si>
  <si>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</si>
  <si>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</si>
  <si>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</si>
  <si>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</si>
  <si>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</si>
  <si>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</si>
  <si>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</si>
  <si>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</si>
  <si>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</si>
  <si>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</si>
  <si>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</si>
  <si>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</si>
  <si>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</si>
  <si>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</si>
  <si>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</si>
  <si>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</si>
  <si>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</si>
  <si>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</si>
  <si>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</si>
  <si>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</si>
  <si>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</si>
  <si>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</si>
  <si>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</si>
  <si>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</si>
  <si>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</si>
  <si>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</si>
  <si>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</si>
  <si>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</si>
  <si>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</si>
  <si>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</si>
  <si>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</si>
  <si>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</si>
  <si>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</si>
  <si>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</si>
  <si>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</si>
  <si>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</si>
  <si>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</si>
  <si>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</si>
  <si>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</si>
  <si>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</si>
  <si>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</si>
  <si>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</si>
  <si>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</si>
  <si>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</si>
  <si>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</si>
  <si>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</si>
  <si>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</si>
  <si>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</si>
  <si>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</si>
  <si>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</si>
  <si>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</si>
  <si>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</si>
  <si>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</si>
  <si>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</si>
  <si>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</si>
  <si>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</si>
  <si>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</si>
  <si>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</si>
  <si>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</si>
  <si>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</si>
  <si>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</si>
  <si>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</si>
  <si>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</si>
  <si>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</si>
  <si>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</si>
  <si>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</si>
  <si>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</si>
  <si>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</si>
  <si>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</si>
  <si>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</si>
  <si>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</si>
  <si>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</si>
  <si>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</si>
  <si>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</si>
  <si>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</si>
  <si>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</si>
  <si>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</si>
  <si>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</si>
  <si>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</si>
  <si>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</si>
  <si>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</si>
  <si>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</si>
  <si>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</si>
  <si>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</si>
  <si>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</si>
  <si>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</si>
  <si>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</si>
  <si>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</si>
  <si>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</si>
  <si>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</si>
  <si>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</si>
  <si>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</si>
  <si>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</si>
  <si>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</si>
  <si>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</si>
  <si>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</si>
  <si>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</si>
  <si>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</si>
  <si>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</si>
  <si>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</si>
  <si>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</si>
  <si>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</si>
  <si>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</si>
  <si>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</si>
  <si>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</si>
  <si>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</si>
  <si>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</si>
  <si>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</si>
  <si>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</si>
  <si>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</si>
  <si>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</si>
  <si>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</si>
  <si>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</si>
  <si>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</si>
  <si>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</si>
  <si>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</si>
  <si>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</si>
  <si>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</si>
  <si>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</si>
  <si>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</si>
  <si>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</si>
  <si>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</si>
  <si>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</si>
  <si>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</si>
  <si>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</si>
  <si>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</si>
  <si>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</si>
  <si>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</si>
  <si>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</si>
  <si>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</si>
  <si>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</si>
  <si>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</si>
  <si>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</si>
  <si>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</si>
  <si>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</si>
  <si>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</si>
  <si>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</si>
  <si>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</si>
  <si>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</si>
  <si>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</si>
  <si>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</si>
  <si>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</si>
  <si>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</si>
  <si>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</si>
  <si>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</si>
  <si>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</si>
  <si>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愛知県阿久比町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</si>
  <si>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</si>
  <si>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</si>
  <si>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</si>
  <si>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</si>
  <si>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</si>
  <si>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</si>
  <si>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</si>
  <si>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</si>
  <si>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</si>
  <si>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</si>
  <si>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</si>
  <si>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</si>
  <si>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</si>
  <si>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</si>
  <si>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</si>
  <si>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</si>
  <si>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</si>
  <si>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</si>
  <si>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</si>
  <si>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</si>
  <si>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</si>
  <si>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</si>
  <si>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</si>
  <si>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</si>
  <si>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</si>
  <si>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</si>
  <si>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</si>
  <si>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</si>
  <si>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</si>
  <si>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</si>
  <si>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</si>
  <si>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</si>
  <si>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</si>
  <si>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</si>
  <si>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</si>
  <si>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</si>
  <si>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</si>
  <si>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</si>
  <si>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</si>
  <si>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</si>
  <si>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</si>
  <si>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</si>
  <si>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</si>
  <si>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</si>
  <si>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</si>
  <si>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</si>
  <si>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</si>
  <si>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</si>
  <si>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</si>
  <si>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</si>
  <si>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</si>
  <si>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</si>
  <si>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</si>
  <si>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</si>
  <si>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</si>
  <si>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</si>
  <si>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</si>
  <si>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</si>
  <si>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</si>
  <si>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</si>
  <si>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</si>
  <si>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</si>
  <si>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</si>
  <si>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</si>
  <si>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</si>
  <si>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</si>
  <si>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</si>
  <si>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</si>
  <si>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</si>
  <si>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</si>
  <si>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</si>
  <si>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</si>
  <si>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</si>
  <si>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</si>
  <si>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</si>
  <si>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</si>
  <si>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</si>
  <si>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</si>
  <si>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</si>
  <si>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</si>
  <si>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</si>
  <si>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</si>
  <si>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</si>
  <si>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</si>
  <si>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</si>
  <si>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</si>
  <si>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</si>
  <si>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</si>
  <si>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</si>
  <si>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</si>
  <si>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</si>
  <si>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</si>
  <si>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</si>
  <si>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</si>
  <si>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</si>
  <si>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</si>
  <si>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</si>
  <si>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</si>
  <si>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</si>
  <si>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</si>
  <si>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</si>
  <si>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</si>
  <si>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</si>
  <si>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</si>
  <si>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</si>
  <si>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</si>
  <si>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</si>
  <si>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</si>
  <si>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</si>
  <si>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</si>
  <si>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</si>
  <si>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</si>
  <si>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</si>
  <si>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</si>
  <si>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</si>
  <si>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</si>
  <si>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</si>
  <si>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</si>
  <si>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</si>
  <si>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</si>
  <si>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</si>
  <si>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</si>
  <si>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</si>
  <si>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</si>
  <si>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</si>
  <si>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</si>
  <si>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</si>
  <si>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</si>
  <si>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</si>
  <si>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</si>
  <si>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</si>
  <si>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</si>
  <si>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</si>
  <si>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</si>
  <si>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</si>
  <si>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</si>
  <si>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</si>
  <si>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</si>
  <si>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</si>
  <si>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</si>
  <si>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</si>
  <si>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</si>
  <si>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</si>
  <si>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</si>
  <si>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</si>
  <si>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</si>
  <si>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</si>
  <si>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</si>
  <si>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</si>
  <si>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</si>
  <si>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</si>
  <si>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</si>
  <si>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</si>
  <si>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</si>
  <si>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</si>
  <si>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</si>
  <si>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</si>
  <si>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</si>
  <si>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</si>
  <si>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</si>
  <si>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</si>
  <si>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</si>
  <si>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</si>
  <si>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</si>
  <si>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</si>
  <si>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</si>
  <si>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</si>
  <si>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</si>
  <si>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</si>
  <si>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</si>
  <si>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</si>
  <si>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</si>
  <si>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</si>
  <si>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</si>
  <si>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</si>
  <si>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</si>
  <si>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</si>
  <si>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</si>
  <si>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</si>
  <si>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</si>
  <si>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</si>
  <si>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</si>
  <si>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</si>
  <si>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</si>
  <si>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</si>
  <si>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</si>
  <si>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</si>
  <si>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</si>
  <si>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6.78</t>
  </si>
  <si>
    <t>▲ 2.96</t>
  </si>
  <si>
    <t>▲ 1.34</t>
  </si>
  <si>
    <t>水道事業会計</t>
  </si>
  <si>
    <t>一般会計</t>
  </si>
  <si>
    <t>介護保険特別会計</t>
  </si>
  <si>
    <t>国民健康保険特別会計</t>
  </si>
  <si>
    <t>下水道事業会計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</si>
  <si>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</si>
  <si>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</si>
  <si>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</si>
  <si>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</si>
  <si>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</si>
  <si>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</si>
  <si>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</si>
  <si>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</si>
  <si>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</si>
  <si>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</si>
  <si>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</si>
  <si>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</si>
  <si>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知多中部広域事務組合（一般会計）</t>
    <rPh sb="0" eb="2">
      <t>チタ</t>
    </rPh>
    <rPh sb="2" eb="4">
      <t>チュウブ</t>
    </rPh>
    <rPh sb="4" eb="6">
      <t>コウイキ</t>
    </rPh>
    <rPh sb="6" eb="8">
      <t>ジム</t>
    </rPh>
    <rPh sb="8" eb="10">
      <t>クミアイ</t>
    </rPh>
    <rPh sb="11" eb="13">
      <t>イッパン</t>
    </rPh>
    <rPh sb="13" eb="15">
      <t>カイケイ</t>
    </rPh>
    <phoneticPr fontId="2"/>
  </si>
  <si>
    <t>知多中部広域事務組合（消防指令センター特別会計）</t>
    <rPh sb="0" eb="2">
      <t>チタ</t>
    </rPh>
    <rPh sb="2" eb="4">
      <t>チュウブ</t>
    </rPh>
    <rPh sb="4" eb="6">
      <t>コウイキ</t>
    </rPh>
    <rPh sb="6" eb="8">
      <t>ジム</t>
    </rPh>
    <rPh sb="8" eb="10">
      <t>クミアイ</t>
    </rPh>
    <rPh sb="11" eb="13">
      <t>ショウボウ</t>
    </rPh>
    <rPh sb="13" eb="15">
      <t>シレイ</t>
    </rPh>
    <rPh sb="19" eb="21">
      <t>トクベツ</t>
    </rPh>
    <rPh sb="21" eb="23">
      <t>カイケイ</t>
    </rPh>
    <phoneticPr fontId="2"/>
  </si>
  <si>
    <t>東部知多衛生組合</t>
    <rPh sb="0" eb="2">
      <t>トウブ</t>
    </rPh>
    <rPh sb="2" eb="4">
      <t>チタ</t>
    </rPh>
    <rPh sb="4" eb="8">
      <t>エイセイクミアイ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</si>
  <si>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</si>
  <si>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</si>
  <si>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</si>
  <si>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</si>
  <si>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</si>
  <si>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阿久比スポーツ村整備基金</t>
    <rPh sb="0" eb="3">
      <t>アグイ</t>
    </rPh>
    <rPh sb="7" eb="8">
      <t>ムラ</t>
    </rPh>
    <rPh sb="8" eb="12">
      <t>セイビキキン</t>
    </rPh>
    <phoneticPr fontId="2"/>
  </si>
  <si>
    <t>公共施設整備基金</t>
    <rPh sb="0" eb="4">
      <t>コウキョウシセツ</t>
    </rPh>
    <rPh sb="4" eb="8">
      <t>セイビキキン</t>
    </rPh>
    <phoneticPr fontId="2"/>
  </si>
  <si>
    <t>学校整備基金</t>
    <rPh sb="0" eb="2">
      <t>ガッコウ</t>
    </rPh>
    <rPh sb="2" eb="6">
      <t>セイビキキン</t>
    </rPh>
    <phoneticPr fontId="2"/>
  </si>
  <si>
    <t>ふるさと基金</t>
    <rPh sb="4" eb="6">
      <t>キキン</t>
    </rPh>
    <phoneticPr fontId="2"/>
  </si>
  <si>
    <t>森林環境譲与税基金</t>
    <rPh sb="0" eb="2">
      <t>シンリン</t>
    </rPh>
    <rPh sb="2" eb="4">
      <t>カンキョウ</t>
    </rPh>
    <rPh sb="4" eb="7">
      <t>ジョウヨゼイ</t>
    </rPh>
    <rPh sb="7" eb="9">
      <t>キキン</t>
    </rPh>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</si>
  <si>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</si>
  <si>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</si>
  <si>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</si>
  <si>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</si>
  <si>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</si>
  <si>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</si>
  <si>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</si>
  <si>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</si>
  <si>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</si>
  <si>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</si>
  <si>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</si>
  <si>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</si>
  <si>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</si>
  <si>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</si>
  <si>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が類似団体と比べて高い水準にある一方、有形固定資産減価償却率は類似団体よりも低い水準となっている。新たな施設の建設に係る起債額は令和2年度の新学校給食センター建築事業及び令和4年度の中学校校舎増築事業で一時落ち着いたが、今後は平成28年度に策定した公共施設等総合管理計画に掲げた「事後保全型」から「予防保全型」への転換という方針のもと、個別施設計画に基づき、長寿命化及び維持管理費用の適正化、平準化を図り、将来負担比率の上昇の抑制に努める。</t>
    <rPh sb="76" eb="79">
      <t>シンガッコウ</t>
    </rPh>
    <rPh sb="79" eb="81">
      <t>キュウショク</t>
    </rPh>
    <rPh sb="85" eb="89">
      <t>ケンチクジギョウ</t>
    </rPh>
    <rPh sb="89" eb="90">
      <t>オヨ</t>
    </rPh>
    <rPh sb="91" eb="93">
      <t>レイワ</t>
    </rPh>
    <rPh sb="94" eb="96">
      <t>ネンド</t>
    </rPh>
    <rPh sb="97" eb="100">
      <t>チュウガッコウ</t>
    </rPh>
    <rPh sb="100" eb="102">
      <t>コウシャ</t>
    </rPh>
    <rPh sb="102" eb="106">
      <t>ゾウチクジギョウ</t>
    </rPh>
    <phoneticPr fontId="5"/>
  </si>
  <si>
    <t>実質公債費比率は、類似団体と比較して低い水準となっているが、年々増加傾向にある。将来負担比率が類似団体よりも高くなっているのは、令和2年度の新学校給食センター建設事業などにより地方債借入残高が大幅増加したことが主な要因だが、令和4年度については、阿久比スポーツ村整備基金などの充当可能基金が増加したこと及び地方債残高が減少したことから改善されている。また、実質公債費比率も今後、新学校給食センター建設事業債などの元金償還額が増加していくことを考えると、上昇傾向が続くことが予想される。今後は、これまで以上に公債費の適正化に取り組んでいく必要がある。</t>
    <rPh sb="123" eb="126">
      <t>アグイ</t>
    </rPh>
    <rPh sb="151" eb="152">
      <t>オヨ</t>
    </rPh>
    <rPh sb="153" eb="156">
      <t>チホウサイ</t>
    </rPh>
    <rPh sb="156" eb="158">
      <t>ザンダカ</t>
    </rPh>
    <rPh sb="159" eb="16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</si>
</sst>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47161</c:v>
                </c:pt>
                <c:pt idx="4">
                  <c:v>43423</c:v>
                </c:pt>
              </c:numCache>
            </c:numRef>
          </c:val>
          <c:smooth val="0"/>
          <c:extLst>
            <c:ext xmlns:c16="http://schemas.microsoft.com/office/drawing/2014/chart" uri="{C3380CC4-5D6E-409C-BE32-E72D297353CC}">
              <c16:uniqueId val="{00000000-A032-4E9B-AA45-6B5D63CCDE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24922</c:v>
                </c:pt>
                <c:pt idx="1">
                  <c:v>40582</c:v>
                </c:pt>
                <c:pt idx="2">
                  <c:v>78316</c:v>
                </c:pt>
                <c:pt idx="3">
                  <c:v>22557</c:v>
                </c:pt>
                <c:pt idx="4">
                  <c:v>39953</c:v>
                </c:pt>
              </c:numCache>
            </c:numRef>
          </c:val>
          <c:smooth val="0"/>
          <c:extLst>
            <c:ext xmlns:c16="http://schemas.microsoft.com/office/drawing/2014/chart" uri="{C3380CC4-5D6E-409C-BE32-E72D297353CC}">
              <c16:uniqueId val="{00000001-A032-4E9B-AA45-6B5D63CCDE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5.83</c:v>
                </c:pt>
                <c:pt idx="1">
                  <c:v>6.3</c:v>
                </c:pt>
                <c:pt idx="2">
                  <c:v>5.42</c:v>
                </c:pt>
                <c:pt idx="3">
                  <c:v>7.81</c:v>
                </c:pt>
                <c:pt idx="4">
                  <c:v>7.77</c:v>
                </c:pt>
              </c:numCache>
            </c:numRef>
          </c:val>
          <c:extLst>
            <c:ext xmlns:c16="http://schemas.microsoft.com/office/drawing/2014/chart" uri="{C3380CC4-5D6E-409C-BE32-E72D297353CC}">
              <c16:uniqueId val="{00000000-30C3-47B9-AD9B-B8D7271C1F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27.81</c:v>
                </c:pt>
                <c:pt idx="1">
                  <c:v>24.12</c:v>
                </c:pt>
                <c:pt idx="2">
                  <c:v>21.66</c:v>
                </c:pt>
                <c:pt idx="3">
                  <c:v>19.46</c:v>
                </c:pt>
                <c:pt idx="4">
                  <c:v>20.72</c:v>
                </c:pt>
              </c:numCache>
            </c:numRef>
          </c:val>
          <c:extLst>
            <c:ext xmlns:c16="http://schemas.microsoft.com/office/drawing/2014/chart" uri="{C3380CC4-5D6E-409C-BE32-E72D297353CC}">
              <c16:uniqueId val="{00000001-30C3-47B9-AD9B-B8D7271C1F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-6.78</c:v>
                </c:pt>
                <c:pt idx="1">
                  <c:v>-2.96</c:v>
                </c:pt>
                <c:pt idx="2">
                  <c:v>-1.34</c:v>
                </c:pt>
                <c:pt idx="3">
                  <c:v>2.16</c:v>
                </c:pt>
                <c:pt idx="4">
                  <c:v>0.5</c:v>
                </c:pt>
              </c:numCache>
            </c:numRef>
          </c:val>
          <c:smooth val="0"/>
          <c:extLst>
            <c:ext xmlns:c16="http://schemas.microsoft.com/office/drawing/2014/chart" uri="{C3380CC4-5D6E-409C-BE32-E72D297353CC}">
              <c16:uniqueId val="{00000002-30C3-47B9-AD9B-B8D7271C1F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09-4038-A6AD-6953BFFBE0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09-4038-A6AD-6953BFFBE0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09-4038-A6AD-6953BFFBE0F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09-4038-A6AD-6953BFFBE0F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0.12</c:v>
                </c:pt>
                <c:pt idx="4">
                  <c:v>#N/A</c:v>
                </c:pt>
                <c:pt idx="5">
                  <c:v>0.01</c:v>
                </c:pt>
                <c:pt idx="6">
                  <c:v>#N/A</c:v>
                </c:pt>
                <c:pt idx="7">
                  <c:v>0.02</c:v>
                </c:pt>
                <c:pt idx="8">
                  <c:v>#N/A</c:v>
                </c:pt>
                <c:pt idx="9">
                  <c:v>0.01</c:v>
                </c:pt>
              </c:numCache>
            </c:numRef>
          </c:val>
          <c:extLst>
            <c:ext xmlns:c16="http://schemas.microsoft.com/office/drawing/2014/chart" uri="{C3380CC4-5D6E-409C-BE32-E72D297353CC}">
              <c16:uniqueId val="{00000004-A009-4038-A6AD-6953BFFBE0F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0.54</c:v>
                </c:pt>
                <c:pt idx="4">
                  <c:v>#N/A</c:v>
                </c:pt>
                <c:pt idx="5">
                  <c:v>0.86</c:v>
                </c:pt>
                <c:pt idx="6">
                  <c:v>#N/A</c:v>
                </c:pt>
                <c:pt idx="7">
                  <c:v>0.71</c:v>
                </c:pt>
                <c:pt idx="8">
                  <c:v>#N/A</c:v>
                </c:pt>
                <c:pt idx="9">
                  <c:v>0.79</c:v>
                </c:pt>
              </c:numCache>
            </c:numRef>
          </c:val>
          <c:extLst>
            <c:ext xmlns:c16="http://schemas.microsoft.com/office/drawing/2014/chart" uri="{C3380CC4-5D6E-409C-BE32-E72D297353CC}">
              <c16:uniqueId val="{00000005-A009-4038-A6AD-6953BFFBE0F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0.98</c:v>
                </c:pt>
                <c:pt idx="2">
                  <c:v>#N/A</c:v>
                </c:pt>
                <c:pt idx="3">
                  <c:v>0.75</c:v>
                </c:pt>
                <c:pt idx="4">
                  <c:v>#N/A</c:v>
                </c:pt>
                <c:pt idx="5">
                  <c:v>1.34</c:v>
                </c:pt>
                <c:pt idx="6">
                  <c:v>#N/A</c:v>
                </c:pt>
                <c:pt idx="7">
                  <c:v>1.03</c:v>
                </c:pt>
                <c:pt idx="8">
                  <c:v>#N/A</c:v>
                </c:pt>
                <c:pt idx="9">
                  <c:v>1.1599999999999999</c:v>
                </c:pt>
              </c:numCache>
            </c:numRef>
          </c:val>
          <c:extLst>
            <c:ext xmlns:c16="http://schemas.microsoft.com/office/drawing/2014/chart" uri="{C3380CC4-5D6E-409C-BE32-E72D297353CC}">
              <c16:uniqueId val="{00000006-A009-4038-A6AD-6953BFFBE0F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3.01</c:v>
                </c:pt>
                <c:pt idx="2">
                  <c:v>#N/A</c:v>
                </c:pt>
                <c:pt idx="3">
                  <c:v>2.41</c:v>
                </c:pt>
                <c:pt idx="4">
                  <c:v>#N/A</c:v>
                </c:pt>
                <c:pt idx="5">
                  <c:v>2.21</c:v>
                </c:pt>
                <c:pt idx="6">
                  <c:v>#N/A</c:v>
                </c:pt>
                <c:pt idx="7">
                  <c:v>2.1800000000000002</c:v>
                </c:pt>
                <c:pt idx="8">
                  <c:v>#N/A</c:v>
                </c:pt>
                <c:pt idx="9">
                  <c:v>1.54</c:v>
                </c:pt>
              </c:numCache>
            </c:numRef>
          </c:val>
          <c:extLst>
            <c:ext xmlns:c16="http://schemas.microsoft.com/office/drawing/2014/chart" uri="{C3380CC4-5D6E-409C-BE32-E72D297353CC}">
              <c16:uniqueId val="{00000007-A009-4038-A6AD-6953BFFBE0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5.82</c:v>
                </c:pt>
                <c:pt idx="2">
                  <c:v>#N/A</c:v>
                </c:pt>
                <c:pt idx="3">
                  <c:v>6.29</c:v>
                </c:pt>
                <c:pt idx="4">
                  <c:v>#N/A</c:v>
                </c:pt>
                <c:pt idx="5">
                  <c:v>5.41</c:v>
                </c:pt>
                <c:pt idx="6">
                  <c:v>#N/A</c:v>
                </c:pt>
                <c:pt idx="7">
                  <c:v>7.8</c:v>
                </c:pt>
                <c:pt idx="8">
                  <c:v>#N/A</c:v>
                </c:pt>
                <c:pt idx="9">
                  <c:v>7.77</c:v>
                </c:pt>
              </c:numCache>
            </c:numRef>
          </c:val>
          <c:extLst>
            <c:ext xmlns:c16="http://schemas.microsoft.com/office/drawing/2014/chart" uri="{C3380CC4-5D6E-409C-BE32-E72D297353CC}">
              <c16:uniqueId val="{00000008-A009-4038-A6AD-6953BFFBE0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20.39</c:v>
                </c:pt>
                <c:pt idx="2">
                  <c:v>#N/A</c:v>
                </c:pt>
                <c:pt idx="3">
                  <c:v>20.6</c:v>
                </c:pt>
                <c:pt idx="4">
                  <c:v>#N/A</c:v>
                </c:pt>
                <c:pt idx="5">
                  <c:v>19.28</c:v>
                </c:pt>
                <c:pt idx="6">
                  <c:v>#N/A</c:v>
                </c:pt>
                <c:pt idx="7">
                  <c:v>19.100000000000001</c:v>
                </c:pt>
                <c:pt idx="8">
                  <c:v>#N/A</c:v>
                </c:pt>
                <c:pt idx="9">
                  <c:v>19.739999999999998</c:v>
                </c:pt>
              </c:numCache>
            </c:numRef>
          </c:val>
          <c:extLst>
            <c:ext xmlns:c16="http://schemas.microsoft.com/office/drawing/2014/chart" uri="{C3380CC4-5D6E-409C-BE32-E72D297353CC}">
              <c16:uniqueId val="{00000009-A009-4038-A6AD-6953BFFBE0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787</c:v>
                </c:pt>
                <c:pt idx="5">
                  <c:v>809</c:v>
                </c:pt>
                <c:pt idx="8">
                  <c:v>825</c:v>
                </c:pt>
                <c:pt idx="11">
                  <c:v>833</c:v>
                </c:pt>
                <c:pt idx="14">
                  <c:v>871</c:v>
                </c:pt>
              </c:numCache>
            </c:numRef>
          </c:val>
          <c:extLst>
            <c:ext xmlns:c16="http://schemas.microsoft.com/office/drawing/2014/chart" uri="{C3380CC4-5D6E-409C-BE32-E72D297353CC}">
              <c16:uniqueId val="{00000000-9650-41E6-9CCE-C4D24E350A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50-41E6-9CCE-C4D24E350A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37</c:v>
                </c:pt>
                <c:pt idx="3">
                  <c:v>37</c:v>
                </c:pt>
                <c:pt idx="6">
                  <c:v>37</c:v>
                </c:pt>
                <c:pt idx="9">
                  <c:v>37</c:v>
                </c:pt>
                <c:pt idx="12">
                  <c:v>0</c:v>
                </c:pt>
              </c:numCache>
            </c:numRef>
          </c:val>
          <c:extLst>
            <c:ext xmlns:c16="http://schemas.microsoft.com/office/drawing/2014/chart" uri="{C3380CC4-5D6E-409C-BE32-E72D297353CC}">
              <c16:uniqueId val="{00000002-9650-41E6-9CCE-C4D24E350A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17</c:v>
                </c:pt>
                <c:pt idx="6">
                  <c:v>32</c:v>
                </c:pt>
                <c:pt idx="9">
                  <c:v>71</c:v>
                </c:pt>
                <c:pt idx="12">
                  <c:v>130</c:v>
                </c:pt>
              </c:numCache>
            </c:numRef>
          </c:val>
          <c:extLst>
            <c:ext xmlns:c16="http://schemas.microsoft.com/office/drawing/2014/chart" uri="{C3380CC4-5D6E-409C-BE32-E72D297353CC}">
              <c16:uniqueId val="{00000003-9650-41E6-9CCE-C4D24E350A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233</c:v>
                </c:pt>
                <c:pt idx="3">
                  <c:v>264</c:v>
                </c:pt>
                <c:pt idx="6">
                  <c:v>260</c:v>
                </c:pt>
                <c:pt idx="9">
                  <c:v>238</c:v>
                </c:pt>
                <c:pt idx="12">
                  <c:v>241</c:v>
                </c:pt>
              </c:numCache>
            </c:numRef>
          </c:val>
          <c:extLst>
            <c:ext xmlns:c16="http://schemas.microsoft.com/office/drawing/2014/chart" uri="{C3380CC4-5D6E-409C-BE32-E72D297353CC}">
              <c16:uniqueId val="{00000004-9650-41E6-9CCE-C4D24E350A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50-41E6-9CCE-C4D24E350A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50-41E6-9CCE-C4D24E350A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679</c:v>
                </c:pt>
                <c:pt idx="3">
                  <c:v>717</c:v>
                </c:pt>
                <c:pt idx="6">
                  <c:v>704</c:v>
                </c:pt>
                <c:pt idx="9">
                  <c:v>729</c:v>
                </c:pt>
                <c:pt idx="12">
                  <c:v>826</c:v>
                </c:pt>
              </c:numCache>
            </c:numRef>
          </c:val>
          <c:extLst>
            <c:ext xmlns:c16="http://schemas.microsoft.com/office/drawing/2014/chart" uri="{C3380CC4-5D6E-409C-BE32-E72D297353CC}">
              <c16:uniqueId val="{00000007-9650-41E6-9CCE-C4D24E350A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178</c:v>
                </c:pt>
                <c:pt idx="2">
                  <c:v>#N/A</c:v>
                </c:pt>
                <c:pt idx="3">
                  <c:v>#N/A</c:v>
                </c:pt>
                <c:pt idx="4">
                  <c:v>226</c:v>
                </c:pt>
                <c:pt idx="5">
                  <c:v>#N/A</c:v>
                </c:pt>
                <c:pt idx="6">
                  <c:v>#N/A</c:v>
                </c:pt>
                <c:pt idx="7">
                  <c:v>208</c:v>
                </c:pt>
                <c:pt idx="8">
                  <c:v>#N/A</c:v>
                </c:pt>
                <c:pt idx="9">
                  <c:v>#N/A</c:v>
                </c:pt>
                <c:pt idx="10">
                  <c:v>242</c:v>
                </c:pt>
                <c:pt idx="11">
                  <c:v>#N/A</c:v>
                </c:pt>
                <c:pt idx="12">
                  <c:v>#N/A</c:v>
                </c:pt>
                <c:pt idx="13">
                  <c:v>326</c:v>
                </c:pt>
                <c:pt idx="14">
                  <c:v>#N/A</c:v>
                </c:pt>
              </c:numCache>
            </c:numRef>
          </c:val>
          <c:smooth val="0"/>
          <c:extLst>
            <c:ext xmlns:c16="http://schemas.microsoft.com/office/drawing/2014/chart" uri="{C3380CC4-5D6E-409C-BE32-E72D297353CC}">
              <c16:uniqueId val="{00000008-9650-41E6-9CCE-C4D24E350A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7646</c:v>
                </c:pt>
                <c:pt idx="5">
                  <c:v>7555</c:v>
                </c:pt>
                <c:pt idx="8">
                  <c:v>7686</c:v>
                </c:pt>
                <c:pt idx="11">
                  <c:v>7601</c:v>
                </c:pt>
                <c:pt idx="14">
                  <c:v>7321</c:v>
                </c:pt>
              </c:numCache>
            </c:numRef>
          </c:val>
          <c:extLst>
            <c:ext xmlns:c16="http://schemas.microsoft.com/office/drawing/2014/chart" uri="{C3380CC4-5D6E-409C-BE32-E72D297353CC}">
              <c16:uniqueId val="{00000000-8128-44D8-B6D3-176908297C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2563</c:v>
                </c:pt>
                <c:pt idx="5">
                  <c:v>2323</c:v>
                </c:pt>
                <c:pt idx="8">
                  <c:v>2011</c:v>
                </c:pt>
                <c:pt idx="11">
                  <c:v>1750</c:v>
                </c:pt>
                <c:pt idx="14">
                  <c:v>1584</c:v>
                </c:pt>
              </c:numCache>
            </c:numRef>
          </c:val>
          <c:extLst>
            <c:ext xmlns:c16="http://schemas.microsoft.com/office/drawing/2014/chart" uri="{C3380CC4-5D6E-409C-BE32-E72D297353CC}">
              <c16:uniqueId val="{00000001-8128-44D8-B6D3-176908297C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2731</c:v>
                </c:pt>
                <c:pt idx="5">
                  <c:v>2487</c:v>
                </c:pt>
                <c:pt idx="8">
                  <c:v>2236</c:v>
                </c:pt>
                <c:pt idx="11">
                  <c:v>2790</c:v>
                </c:pt>
                <c:pt idx="14">
                  <c:v>4165</c:v>
                </c:pt>
              </c:numCache>
            </c:numRef>
          </c:val>
          <c:extLst>
            <c:ext xmlns:c16="http://schemas.microsoft.com/office/drawing/2014/chart" uri="{C3380CC4-5D6E-409C-BE32-E72D297353CC}">
              <c16:uniqueId val="{00000002-8128-44D8-B6D3-176908297C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28-44D8-B6D3-176908297C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28-44D8-B6D3-176908297C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28-44D8-B6D3-176908297C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1452</c:v>
                </c:pt>
                <c:pt idx="3">
                  <c:v>1406</c:v>
                </c:pt>
                <c:pt idx="6">
                  <c:v>1409</c:v>
                </c:pt>
                <c:pt idx="9">
                  <c:v>1384</c:v>
                </c:pt>
                <c:pt idx="12">
                  <c:v>1368</c:v>
                </c:pt>
              </c:numCache>
            </c:numRef>
          </c:val>
          <c:extLst>
            <c:ext xmlns:c16="http://schemas.microsoft.com/office/drawing/2014/chart" uri="{C3380CC4-5D6E-409C-BE32-E72D297353CC}">
              <c16:uniqueId val="{00000006-8128-44D8-B6D3-176908297C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1399</c:v>
                </c:pt>
                <c:pt idx="3">
                  <c:v>1434</c:v>
                </c:pt>
                <c:pt idx="6">
                  <c:v>1455</c:v>
                </c:pt>
                <c:pt idx="9">
                  <c:v>1403</c:v>
                </c:pt>
                <c:pt idx="12">
                  <c:v>1279</c:v>
                </c:pt>
              </c:numCache>
            </c:numRef>
          </c:val>
          <c:extLst>
            <c:ext xmlns:c16="http://schemas.microsoft.com/office/drawing/2014/chart" uri="{C3380CC4-5D6E-409C-BE32-E72D297353CC}">
              <c16:uniqueId val="{00000007-8128-44D8-B6D3-176908297C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3052</c:v>
                </c:pt>
                <c:pt idx="3">
                  <c:v>2753</c:v>
                </c:pt>
                <c:pt idx="6">
                  <c:v>2400</c:v>
                </c:pt>
                <c:pt idx="9">
                  <c:v>2036</c:v>
                </c:pt>
                <c:pt idx="12">
                  <c:v>1805</c:v>
                </c:pt>
              </c:numCache>
            </c:numRef>
          </c:val>
          <c:extLst>
            <c:ext xmlns:c16="http://schemas.microsoft.com/office/drawing/2014/chart" uri="{C3380CC4-5D6E-409C-BE32-E72D297353CC}">
              <c16:uniqueId val="{00000008-8128-44D8-B6D3-176908297C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110</c:v>
                </c:pt>
                <c:pt idx="3">
                  <c:v>74</c:v>
                </c:pt>
                <c:pt idx="6">
                  <c:v>37</c:v>
                </c:pt>
                <c:pt idx="9">
                  <c:v>0</c:v>
                </c:pt>
                <c:pt idx="12">
                  <c:v>0</c:v>
                </c:pt>
              </c:numCache>
            </c:numRef>
          </c:val>
          <c:extLst>
            <c:ext xmlns:c16="http://schemas.microsoft.com/office/drawing/2014/chart" uri="{C3380CC4-5D6E-409C-BE32-E72D297353CC}">
              <c16:uniqueId val="{00000009-8128-44D8-B6D3-176908297C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8992</c:v>
                </c:pt>
                <c:pt idx="3">
                  <c:v>8959</c:v>
                </c:pt>
                <c:pt idx="6">
                  <c:v>10155</c:v>
                </c:pt>
                <c:pt idx="9">
                  <c:v>10248</c:v>
                </c:pt>
                <c:pt idx="12">
                  <c:v>9848</c:v>
                </c:pt>
              </c:numCache>
            </c:numRef>
          </c:val>
          <c:extLst>
            <c:ext xmlns:c16="http://schemas.microsoft.com/office/drawing/2014/chart" uri="{C3380CC4-5D6E-409C-BE32-E72D297353CC}">
              <c16:uniqueId val="{0000000A-8128-44D8-B6D3-176908297C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2065</c:v>
                </c:pt>
                <c:pt idx="2">
                  <c:v>#N/A</c:v>
                </c:pt>
                <c:pt idx="3">
                  <c:v>#N/A</c:v>
                </c:pt>
                <c:pt idx="4">
                  <c:v>2260</c:v>
                </c:pt>
                <c:pt idx="5">
                  <c:v>#N/A</c:v>
                </c:pt>
                <c:pt idx="6">
                  <c:v>#N/A</c:v>
                </c:pt>
                <c:pt idx="7">
                  <c:v>3524</c:v>
                </c:pt>
                <c:pt idx="8">
                  <c:v>#N/A</c:v>
                </c:pt>
                <c:pt idx="9">
                  <c:v>#N/A</c:v>
                </c:pt>
                <c:pt idx="10">
                  <c:v>2930</c:v>
                </c:pt>
                <c:pt idx="11">
                  <c:v>#N/A</c:v>
                </c:pt>
                <c:pt idx="12">
                  <c:v>#N/A</c:v>
                </c:pt>
                <c:pt idx="13">
                  <c:v>1230</c:v>
                </c:pt>
                <c:pt idx="14">
                  <c:v>#N/A</c:v>
                </c:pt>
              </c:numCache>
            </c:numRef>
          </c:val>
          <c:smooth val="0"/>
          <c:extLst>
            <c:ext xmlns:c16="http://schemas.microsoft.com/office/drawing/2014/chart" uri="{C3380CC4-5D6E-409C-BE32-E72D297353CC}">
              <c16:uniqueId val="{0000000B-8128-44D8-B6D3-176908297C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1341</c:v>
                </c:pt>
                <c:pt idx="1">
                  <c:v>1300</c:v>
                </c:pt>
                <c:pt idx="2">
                  <c:v>1348</c:v>
                </c:pt>
              </c:numCache>
            </c:numRef>
          </c:val>
          <c:extLst>
            <c:ext xmlns:c16="http://schemas.microsoft.com/office/drawing/2014/chart" uri="{C3380CC4-5D6E-409C-BE32-E72D297353CC}">
              <c16:uniqueId val="{00000000-BD2C-4483-819D-AEA79655B0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D2C-4483-819D-AEA79655B0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551</c:v>
                </c:pt>
                <c:pt idx="1">
                  <c:v>1147</c:v>
                </c:pt>
                <c:pt idx="2">
                  <c:v>2443</c:v>
                </c:pt>
              </c:numCache>
            </c:numRef>
          </c:val>
          <c:extLst>
            <c:ext xmlns:c16="http://schemas.microsoft.com/office/drawing/2014/chart" uri="{C3380CC4-5D6E-409C-BE32-E72D297353CC}">
              <c16:uniqueId val="{00000002-BD2C-4483-819D-AEA79655B0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{34BFAF32-84C1-41F4-A180-28716D3F5A37}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7FB-4E24-B9CE-5CE8452156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{24E7A5F3-BEAD-4CAC-9840-7152EE46183B}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FB-4E24-B9CE-5CE8452156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{977A6693-CB68-45AE-8007-F25DA718969C}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FB-4E24-B9CE-5CE8452156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{7D4CD4F0-00D9-4696-8DB6-A5BA73FBDB90}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FB-4E24-B9CE-5CE8452156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{53611708-E95D-46A5-BD83-575B53E5CEAD}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FB-4E24-B9CE-5CE84521560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{8DDF066E-17DC-4B23-91DC-31676D08B158}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7FB-4E24-B9CE-5CE84521560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{798CBAE3-73FD-4335-9281-3E3E0FC5A436}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7FB-4E24-B9CE-5CE84521560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{B3CDD367-4FE7-4E61-9CBB-B9FFDF124BD8}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7FB-4E24-B9CE-5CE84521560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{E5CA3BA8-9E3C-433E-A77B-F3721538F48A}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7FB-4E24-B9CE-5CE8452156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55.1</c:v>
                </c:pt>
                <c:pt idx="16">
                  <c:v>55.2</c:v>
                </c:pt>
                <c:pt idx="24">
                  <c:v>57</c:v>
                </c:pt>
                <c:pt idx="32">
                  <c:v>58.4</c:v>
                </c:pt>
              </c:numCache>
            </c:numRef>
          </c:xVal>
          <c:yVal>
            <c:numRef>
              <c:f>公会計指標分析・財政指標組合せ分析表!$BP$51:$DC$51</c:f>
              <c:numCache>
                <c:formatCode>#,##0.0;"▲ "#,##0.0</c:formatCode>
                <c:ptCount val="40"/>
                <c:pt idx="0">
                  <c:v>40.1</c:v>
                </c:pt>
                <c:pt idx="8">
                  <c:v>43.4</c:v>
                </c:pt>
                <c:pt idx="16">
                  <c:v>63</c:v>
                </c:pt>
                <c:pt idx="24">
                  <c:v>48.3</c:v>
                </c:pt>
                <c:pt idx="32">
                  <c:v>21</c:v>
                </c:pt>
              </c:numCache>
            </c:numRef>
          </c:yVal>
          <c:smooth val="0"/>
          <c:extLst>
            <c:ext xmlns:c16="http://schemas.microsoft.com/office/drawing/2014/chart" uri="{C3380CC4-5D6E-409C-BE32-E72D297353CC}">
              <c16:uniqueId val="{00000009-87FB-4E24-B9CE-5CE8452156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{9F0CA9E4-FC10-4B6B-8988-A9D115C43030}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7FB-4E24-B9CE-5CE8452156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{277AEFFD-C8F9-4B68-9EDA-A33175F868CC}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FB-4E24-B9CE-5CE8452156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{7262213D-3FEF-4E0B-B0AE-F972FC903078}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FB-4E24-B9CE-5CE8452156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{EC1F3CBD-78E0-4C2F-81BA-6B791CFEFB10}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FB-4E24-B9CE-5CE8452156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{09E865DA-EB6A-4FAC-B9CB-8B6A2B86EF5E}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FB-4E24-B9CE-5CE84521560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{042D50D8-CF65-4D0F-ADE9-F9BB8E22E43A}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7FB-4E24-B9CE-5CE84521560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{5D870BB7-5D14-4A01-A22A-2497FEFD8DEC}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7FB-4E24-B9CE-5CE84521560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{CA7DF997-7F8A-4EBB-9369-2A856419AD2C}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7FB-4E24-B9CE-5CE84521560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{2D18B216-E5B2-4E5B-80A4-75E335DD8C63}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7FB-4E24-B9CE-5CE8452156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61</c:v>
                </c:pt>
                <c:pt idx="32">
                  <c:v>62.3</c:v>
                </c:pt>
              </c:numCache>
            </c:numRef>
          </c:xVal>
          <c:yVal>
            <c:numRef>
              <c:f>公会計指標分析・財政指標組合せ分析表!$BP$55:$DC$55</c:f>
              <c:numCache>
                <c:formatCode>#,##0.0;"▲ "#,##0.0</c:formatCode>
                <c:ptCount val="40"/>
                <c:pt idx="0">
                  <c:v>11.4</c:v>
                </c:pt>
                <c:pt idx="8">
                  <c:v>10.4</c:v>
                </c:pt>
                <c:pt idx="16">
                  <c:v>10.9</c:v>
                </c:pt>
                <c:pt idx="24">
                  <c:v>4.5999999999999996</c:v>
                </c:pt>
                <c:pt idx="32">
                  <c:v>1.6</c:v>
                </c:pt>
              </c:numCache>
            </c:numRef>
          </c:yVal>
          <c:smooth val="0"/>
          <c:extLst>
            <c:ext xmlns:c16="http://schemas.microsoft.com/office/drawing/2014/chart" uri="{C3380CC4-5D6E-409C-BE32-E72D297353CC}">
              <c16:uniqueId val="{00000013-87FB-4E24-B9CE-5CE845215605}"/>
            </c:ext>
          </c:extLst>
        </c:ser>
        <c:dLbls>
          <c:showLegendKey val="0"/>
          <c:showVal val="1"/>
          <c:showCatName val="0"/>
          <c:showSerName val="0"/>
          <c:showPercent val="0"/>
          <c:showBubbleSize val="0"/>
        </c:dLbls>
        <c:axId val="46179840"/>
        <c:axId val="46181760"/>
      </c:scatterChart>
      <c:valAx>
        <c:axId val="46179840"/>
        <c:scaling>
          <c:orientation val="maxMin"/>
          <c:max val="63"/>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{15727641-7682-4779-97D3-22B227F9BCB6}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19E-434A-B3A8-DF1E5C6F73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{E3592EEC-D377-4098-A267-1C0FE2F5275D}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9E-434A-B3A8-DF1E5C6F73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{49F8B890-5EB0-4D79-86F3-728E6C7D7FEB}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9E-434A-B3A8-DF1E5C6F73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{A9641DA1-929D-4A56-87ED-F4E55805E534}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9E-434A-B3A8-DF1E5C6F73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{7FA940A5-BF91-4260-BCB0-794D3978EBD8}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9E-434A-B3A8-DF1E5C6F730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{3472F3CD-9259-410A-B3F8-3155D273A27B}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19E-434A-B3A8-DF1E5C6F730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{25FDF57E-369C-4974-95FE-653CDBAAC7DC}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19E-434A-B3A8-DF1E5C6F730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{6ED67C5F-D591-47D2-9354-00AAC4EDAD6B}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19E-434A-B3A8-DF1E5C6F730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{E5C79935-7080-4415-978C-2013F20C7940}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19E-434A-B3A8-DF1E5C6F73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3.3</c:v>
                </c:pt>
                <c:pt idx="16">
                  <c:v>3.8</c:v>
                </c:pt>
                <c:pt idx="24">
                  <c:v>4</c:v>
                </c:pt>
                <c:pt idx="32">
                  <c:v>4.4000000000000004</c:v>
                </c:pt>
              </c:numCache>
            </c:numRef>
          </c:xVal>
          <c:yVal>
            <c:numRef>
              <c:f>公会計指標分析・財政指標組合せ分析表!$BP$73:$DC$73</c:f>
              <c:numCache>
                <c:formatCode>#,##0.0;"▲ "#,##0.0</c:formatCode>
                <c:ptCount val="40"/>
                <c:pt idx="0">
                  <c:v>40.1</c:v>
                </c:pt>
                <c:pt idx="8">
                  <c:v>43.4</c:v>
                </c:pt>
                <c:pt idx="16">
                  <c:v>63</c:v>
                </c:pt>
                <c:pt idx="24">
                  <c:v>48.3</c:v>
                </c:pt>
                <c:pt idx="32">
                  <c:v>21</c:v>
                </c:pt>
              </c:numCache>
            </c:numRef>
          </c:yVal>
          <c:smooth val="0"/>
          <c:extLst>
            <c:ext xmlns:c16="http://schemas.microsoft.com/office/drawing/2014/chart" uri="{C3380CC4-5D6E-409C-BE32-E72D297353CC}">
              <c16:uniqueId val="{00000009-219E-434A-B3A8-DF1E5C6F73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232849961861E-2"/>
                  <c:y val="-4.739154617383162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{75DF9874-61E2-44DE-8A49-940CBB6BBD96}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19E-434A-B3A8-DF1E5C6F73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{29E6BA75-E606-4E8B-915C-FF9E864C39C7}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9E-434A-B3A8-DF1E5C6F73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{677E2030-D2FA-427E-99F2-2D7B9AA3720B}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9E-434A-B3A8-DF1E5C6F73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{CE6B92CF-BCCB-48F2-98B5-FBF493378F8D}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9E-434A-B3A8-DF1E5C6F73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{C8528B06-97BC-4BE9-A6AB-7772AE3E4736}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9E-434A-B3A8-DF1E5C6F7305}"/>
                </c:ext>
              </c:extLst>
            </c:dLbl>
            <c:dLbl>
              <c:idx val="8"/>
              <c:layout>
                <c:manualLayout>
                  <c:x val="-2.6647101494224387E-2"/>
                  <c:y val="-7.744174800175629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{27885ED5-7E99-49AA-B76A-2EA055FB5A91}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19E-434A-B3A8-DF1E5C6F730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{7648261D-E50E-45E0-BB73-438B2178E032}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19E-434A-B3A8-DF1E5C6F730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{993EA425-B934-4BA3-9230-F61378F27F89}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19E-434A-B3A8-DF1E5C6F730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{C3A1239E-5B2C-4B6D-97D7-332871915186}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19E-434A-B3A8-DF1E5C6F73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6.3</c:v>
                </c:pt>
                <c:pt idx="32">
                  <c:v>6.6</c:v>
                </c:pt>
              </c:numCache>
            </c:numRef>
          </c:xVal>
          <c:yVal>
            <c:numRef>
              <c:f>公会計指標分析・財政指標組合せ分析表!$BP$77:$DC$77</c:f>
              <c:numCache>
                <c:formatCode>#,##0.0;"▲ "#,##0.0</c:formatCode>
                <c:ptCount val="40"/>
                <c:pt idx="0">
                  <c:v>11.4</c:v>
                </c:pt>
                <c:pt idx="8">
                  <c:v>10.4</c:v>
                </c:pt>
                <c:pt idx="16">
                  <c:v>10.9</c:v>
                </c:pt>
                <c:pt idx="24">
                  <c:v>4.5999999999999996</c:v>
                </c:pt>
                <c:pt idx="32">
                  <c:v>1.6</c:v>
                </c:pt>
              </c:numCache>
            </c:numRef>
          </c:yVal>
          <c:smooth val="0"/>
          <c:extLst>
            <c:ext xmlns:c16="http://schemas.microsoft.com/office/drawing/2014/chart" uri="{C3380CC4-5D6E-409C-BE32-E72D297353CC}">
              <c16:uniqueId val="{00000013-219E-434A-B3A8-DF1E5C6F7305}"/>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実質公債費比率の分子の数値は、今年度は前年度比</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構造を見ると、新学校給食センター建設事業や</a:t>
          </a:r>
          <a:r>
            <a:rPr kumimoji="1" lang="ja-JP" altLang="en-US" sz="1100">
              <a:solidFill>
                <a:schemeClr val="dk1"/>
              </a:solidFill>
              <a:effectLst/>
              <a:latin typeface="+mn-lt"/>
              <a:ea typeface="+mn-ea"/>
              <a:cs typeface="+mn-cs"/>
            </a:rPr>
            <a:t>防災行政無線デジタル化</a:t>
          </a:r>
          <a:r>
            <a:rPr kumimoji="1" lang="ja-JP" altLang="ja-JP" sz="1100">
              <a:solidFill>
                <a:schemeClr val="dk1"/>
              </a:solidFill>
              <a:effectLst/>
              <a:latin typeface="+mn-lt"/>
              <a:ea typeface="+mn-ea"/>
              <a:cs typeface="+mn-cs"/>
            </a:rPr>
            <a:t>事業の元金償還が影響し、一般会計での元利償還金において、前年度比＋</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％となり、高い水準で推移している。一部事務組合等の起こした地方債に充てられる負担金は、東部知多衛生組合</a:t>
          </a:r>
          <a:r>
            <a:rPr kumimoji="1" lang="ja-JP" altLang="en-US" sz="1100">
              <a:solidFill>
                <a:schemeClr val="dk1"/>
              </a:solidFill>
              <a:effectLst/>
              <a:latin typeface="+mn-lt"/>
              <a:ea typeface="+mn-ea"/>
              <a:cs typeface="+mn-cs"/>
            </a:rPr>
            <a:t>における公債費の増加により、前年度比</a:t>
          </a:r>
          <a:r>
            <a:rPr kumimoji="1" lang="en-US" altLang="ja-JP" sz="1100">
              <a:solidFill>
                <a:schemeClr val="dk1"/>
              </a:solidFill>
              <a:effectLst/>
              <a:latin typeface="+mn-lt"/>
              <a:ea typeface="+mn-ea"/>
              <a:cs typeface="+mn-cs"/>
            </a:rPr>
            <a:t>+83.1</a:t>
          </a:r>
          <a:r>
            <a:rPr kumimoji="1" lang="ja-JP" altLang="en-US"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％、単年度において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％と早期健全化基準である</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％を下回っているため、現段階では健全財政と言えるが、一般会計の元利償還金の増加が見込まれ、上昇していくことが想定される。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一般会計等に係る地方債現在高については、</a:t>
          </a:r>
          <a:r>
            <a:rPr kumimoji="1" lang="ja-JP" altLang="en-US" sz="1100">
              <a:solidFill>
                <a:schemeClr val="dk1"/>
              </a:solidFill>
              <a:effectLst/>
              <a:latin typeface="+mn-lt"/>
              <a:ea typeface="+mn-ea"/>
              <a:cs typeface="+mn-cs"/>
            </a:rPr>
            <a:t>元金償還額が借入額を大きく上回り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主に寄附金による阿久比スポーツ村整備基金の積み増し</a:t>
          </a:r>
          <a:r>
            <a:rPr kumimoji="1" lang="ja-JP" altLang="ja-JP" sz="1100">
              <a:solidFill>
                <a:schemeClr val="dk1"/>
              </a:solidFill>
              <a:effectLst/>
              <a:latin typeface="+mn-lt"/>
              <a:ea typeface="+mn-ea"/>
              <a:cs typeface="+mn-cs"/>
            </a:rPr>
            <a:t>など充当可能基金の増加により、将来負担比率の分子の数値が</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百万円の減となったが、前年度に引き続き正の数値として算出された。</a:t>
          </a:r>
          <a:endParaRPr lang="ja-JP" altLang="ja-JP" sz="1400">
            <a:effectLst/>
          </a:endParaRPr>
        </a:p>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％と早期健全化基準である</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は下回っているため、現段階では健全財政と言えるが、今後は将来の住民に大きな負担を残さないよう、償還利率の低減や適債項目の選択などに努める。また、新規事業の実施等について総点検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愛知県阿久比町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阿久比スポーツ村整備事業に充当するため、寄附金を財源として基金を創設し、積み立てを行ったことで基金全体の残高としても大幅増加となった。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・財政調整基金については</a:t>
          </a:r>
          <a:r>
            <a:rPr kumimoji="1" lang="ja-JP" altLang="ja-JP" sz="1100">
              <a:solidFill>
                <a:schemeClr val="dk1"/>
              </a:solidFill>
              <a:effectLst/>
              <a:latin typeface="+mn-lt"/>
              <a:ea typeface="+mn-ea"/>
              <a:cs typeface="+mn-cs"/>
            </a:rPr>
            <a:t>、個人町民税や固定資産税等で増収となり、前年度比</a:t>
          </a:r>
          <a:r>
            <a:rPr kumimoji="1" lang="en-US" altLang="ja-JP" sz="1100">
              <a:solidFill>
                <a:schemeClr val="dk1"/>
              </a:solidFill>
              <a:effectLst/>
              <a:latin typeface="+mn-lt"/>
              <a:ea typeface="+mn-ea"/>
              <a:cs typeface="+mn-cs"/>
            </a:rPr>
            <a:t>+115,223</a:t>
          </a:r>
          <a:r>
            <a:rPr kumimoji="1" lang="ja-JP" altLang="ja-JP" sz="1100">
              <a:solidFill>
                <a:schemeClr val="dk1"/>
              </a:solidFill>
              <a:effectLst/>
              <a:latin typeface="+mn-lt"/>
              <a:ea typeface="+mn-ea"/>
              <a:cs typeface="+mn-cs"/>
            </a:rPr>
            <a:t>千円、国の補正予算により増額された地方交付税が前年度比</a:t>
          </a:r>
          <a:r>
            <a:rPr kumimoji="1" lang="en-US" altLang="ja-JP" sz="1100">
              <a:solidFill>
                <a:schemeClr val="dk1"/>
              </a:solidFill>
              <a:effectLst/>
              <a:latin typeface="+mn-lt"/>
              <a:ea typeface="+mn-ea"/>
              <a:cs typeface="+mn-cs"/>
            </a:rPr>
            <a:t>+252,725</a:t>
          </a:r>
          <a:r>
            <a:rPr kumimoji="1" lang="ja-JP" altLang="ja-JP" sz="1100">
              <a:solidFill>
                <a:schemeClr val="dk1"/>
              </a:solidFill>
              <a:effectLst/>
              <a:latin typeface="+mn-lt"/>
              <a:ea typeface="+mn-ea"/>
              <a:cs typeface="+mn-cs"/>
            </a:rPr>
            <a:t>千円など、不足額の補てんとして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取り崩しが抑制された</a:t>
          </a:r>
          <a:r>
            <a:rPr kumimoji="1" lang="ja-JP" altLang="en-US" sz="1100">
              <a:solidFill>
                <a:schemeClr val="dk1"/>
              </a:solidFill>
              <a:effectLst/>
              <a:latin typeface="+mn-lt"/>
              <a:ea typeface="+mn-ea"/>
              <a:cs typeface="+mn-cs"/>
            </a:rPr>
            <a:t>ことなどから、残高が増加した。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今後数年で大きく</a:t>
          </a:r>
          <a:r>
            <a:rPr kumimoji="1" lang="ja-JP" altLang="ja-JP" sz="1100">
              <a:solidFill>
                <a:schemeClr val="dk1"/>
              </a:solidFill>
              <a:effectLst/>
              <a:latin typeface="+mn-lt"/>
              <a:ea typeface="+mn-ea"/>
              <a:cs typeface="+mn-cs"/>
            </a:rPr>
            <a:t>阿久比</a:t>
          </a:r>
          <a:r>
            <a:rPr kumimoji="1" lang="ja-JP" altLang="en-US" sz="1100">
              <a:solidFill>
                <a:schemeClr val="dk1"/>
              </a:solidFill>
              <a:effectLst/>
              <a:latin typeface="+mn-lt"/>
              <a:ea typeface="+mn-ea"/>
              <a:cs typeface="+mn-cs"/>
            </a:rPr>
            <a:t>スポーツ村の整備を進めていくため、阿久比スポーツ村整備基金の残高は徐々に</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傾向とな</a:t>
          </a:r>
          <a:r>
            <a:rPr kumimoji="1" lang="ja-JP" altLang="en-US" sz="1100">
              <a:solidFill>
                <a:schemeClr val="dk1"/>
              </a:solidFill>
              <a:effectLst/>
              <a:latin typeface="+mn-lt"/>
              <a:ea typeface="+mn-ea"/>
              <a:cs typeface="+mn-cs"/>
            </a:rPr>
            <a:t>るほか、公共施設整備基金や学校整備基金についても施設の長寿命化事業に充当するため、中長期的に見て減少傾向となる見込み。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・阿久比スポーツ村整備基金：阿久比スポーツ村の整備施策。</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・学校整備基金：学校施設の整備施策。</a:t>
          </a:r>
          <a:endParaRPr lang="ja-JP" altLang="ja-JP" sz="1400">
            <a:effectLst/>
          </a:endParaRPr>
        </a:p>
        <a:p>
          <a:r>
            <a:rPr kumimoji="1" lang="ja-JP" altLang="ja-JP" sz="1100">
              <a:solidFill>
                <a:schemeClr val="dk1"/>
              </a:solidFill>
              <a:effectLst/>
              <a:latin typeface="+mn-lt"/>
              <a:ea typeface="+mn-ea"/>
              <a:cs typeface="+mn-cs"/>
            </a:rPr>
            <a:t>・公共施設整備基金：住宅地開発事業等に伴う公共施設の整備施策及び公共施設の長寿命化対策施策。</a:t>
          </a:r>
          <a:endParaRPr lang="ja-JP" altLang="ja-JP" sz="1400">
            <a:effectLst/>
          </a:endParaRPr>
        </a:p>
        <a:p>
          <a:r>
            <a:rPr kumimoji="1" lang="ja-JP" altLang="ja-JP" sz="1100">
              <a:solidFill>
                <a:schemeClr val="dk1"/>
              </a:solidFill>
              <a:effectLst/>
              <a:latin typeface="+mn-lt"/>
              <a:ea typeface="+mn-ea"/>
              <a:cs typeface="+mn-cs"/>
            </a:rPr>
            <a:t>・ふるさと基金：阿久比町を応援する人々からの寄附金を活用し、寄附者の意向を反映した事業施策。</a:t>
          </a:r>
          <a:endParaRPr lang="ja-JP" altLang="ja-JP" sz="1400">
            <a:effectLst/>
          </a:endParaRPr>
        </a:p>
        <a:p>
          <a:r>
            <a:rPr kumimoji="1" lang="ja-JP" altLang="ja-JP" sz="1100">
              <a:solidFill>
                <a:schemeClr val="dk1"/>
              </a:solidFill>
              <a:effectLst/>
              <a:latin typeface="+mn-lt"/>
              <a:ea typeface="+mn-ea"/>
              <a:cs typeface="+mn-cs"/>
            </a:rPr>
            <a:t>・もちの木園整備基金：阿久比町立もちの木園の施設整備施策。</a:t>
          </a:r>
          <a:endParaRPr lang="ja-JP" altLang="ja-JP" sz="1400">
            <a:effectLst/>
          </a:endParaRPr>
        </a:p>
        <a:p>
          <a:r>
            <a:rPr kumimoji="1" lang="ja-JP" altLang="ja-JP" sz="1100">
              <a:solidFill>
                <a:schemeClr val="dk1"/>
              </a:solidFill>
              <a:effectLst/>
              <a:latin typeface="+mn-lt"/>
              <a:ea typeface="+mn-ea"/>
              <a:cs typeface="+mn-cs"/>
            </a:rPr>
            <a:t>・森林環境譲与税基金：森林の整備及びその促進に関する施策。</a:t>
          </a:r>
          <a:endParaRPr lang="ja-JP" altLang="ja-JP" sz="1400">
            <a:effectLst/>
          </a:endParaRPr>
        </a:p>
        <a:p>
          <a:r>
            <a:rPr kumimoji="1" lang="ja-JP" altLang="ja-JP" sz="1100">
              <a:solidFill>
                <a:schemeClr val="dk1"/>
              </a:solidFill>
              <a:effectLst/>
              <a:latin typeface="+mn-lt"/>
              <a:ea typeface="+mn-ea"/>
              <a:cs typeface="+mn-cs"/>
            </a:rPr>
            <a:t>・福祉基金：福祉の促進を目的とした事業施策（</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・阿久比スポーツ村整備基金：寄附金により</a:t>
          </a:r>
          <a:r>
            <a:rPr kumimoji="1" lang="en-US" altLang="ja-JP" sz="1100">
              <a:solidFill>
                <a:schemeClr val="dk1"/>
              </a:solidFill>
              <a:effectLst/>
              <a:latin typeface="+mn-lt"/>
              <a:ea typeface="+mn-ea"/>
              <a:cs typeface="+mn-cs"/>
            </a:rPr>
            <a:t>1,273,195</a:t>
          </a:r>
          <a:r>
            <a:rPr kumimoji="1" lang="ja-JP" altLang="en-US" sz="1100">
              <a:solidFill>
                <a:schemeClr val="dk1"/>
              </a:solidFill>
              <a:effectLst/>
              <a:latin typeface="+mn-lt"/>
              <a:ea typeface="+mn-ea"/>
              <a:cs typeface="+mn-cs"/>
            </a:rPr>
            <a:t>千円の積み立てを行ったことにより増加。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・学校整備基金：</a:t>
          </a:r>
          <a:r>
            <a:rPr kumimoji="1" lang="en-US" altLang="ja-JP" sz="1100">
              <a:solidFill>
                <a:schemeClr val="dk1"/>
              </a:solidFill>
              <a:effectLst/>
              <a:latin typeface="+mn-lt"/>
              <a:ea typeface="+mn-ea"/>
              <a:cs typeface="+mn-cs"/>
            </a:rPr>
            <a:t>100,000</a:t>
          </a:r>
          <a:r>
            <a:rPr kumimoji="1" lang="ja-JP" altLang="en-US" sz="1100">
              <a:solidFill>
                <a:schemeClr val="dk1"/>
              </a:solidFill>
              <a:effectLst/>
              <a:latin typeface="+mn-lt"/>
              <a:ea typeface="+mn-ea"/>
              <a:cs typeface="+mn-cs"/>
            </a:rPr>
            <a:t>千円積み立てたが、</a:t>
          </a:r>
          <a:r>
            <a:rPr kumimoji="1" lang="ja-JP" altLang="ja-JP" sz="1100">
              <a:solidFill>
                <a:schemeClr val="dk1"/>
              </a:solidFill>
              <a:effectLst/>
              <a:latin typeface="+mn-lt"/>
              <a:ea typeface="+mn-ea"/>
              <a:cs typeface="+mn-cs"/>
            </a:rPr>
            <a:t>中学校増築事業</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128,288</a:t>
          </a:r>
          <a:r>
            <a:rPr kumimoji="1" lang="ja-JP" altLang="en-US" sz="1100">
              <a:solidFill>
                <a:schemeClr val="dk1"/>
              </a:solidFill>
              <a:effectLst/>
              <a:latin typeface="+mn-lt"/>
              <a:ea typeface="+mn-ea"/>
              <a:cs typeface="+mn-cs"/>
            </a:rPr>
            <a:t>千円）等</a:t>
          </a:r>
          <a:r>
            <a:rPr kumimoji="1" lang="ja-JP" altLang="ja-JP" sz="1100">
              <a:solidFill>
                <a:schemeClr val="dk1"/>
              </a:solidFill>
              <a:effectLst/>
              <a:latin typeface="+mn-lt"/>
              <a:ea typeface="+mn-ea"/>
              <a:cs typeface="+mn-cs"/>
            </a:rPr>
            <a:t>の財源とするため、</a:t>
          </a:r>
          <a:r>
            <a:rPr kumimoji="1" lang="ja-JP" altLang="en-US" sz="1100">
              <a:solidFill>
                <a:schemeClr val="dk1"/>
              </a:solidFill>
              <a:effectLst/>
              <a:latin typeface="+mn-lt"/>
              <a:ea typeface="+mn-ea"/>
              <a:cs typeface="+mn-cs"/>
            </a:rPr>
            <a:t>取り崩したこと</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・公共施設整備基金：</a:t>
          </a:r>
          <a:r>
            <a:rPr kumimoji="1" lang="en-US" altLang="ja-JP" sz="1100">
              <a:solidFill>
                <a:schemeClr val="dk1"/>
              </a:solidFill>
              <a:effectLst/>
              <a:latin typeface="+mn-lt"/>
              <a:ea typeface="+mn-ea"/>
              <a:cs typeface="+mn-cs"/>
            </a:rPr>
            <a:t>103,800</a:t>
          </a:r>
          <a:r>
            <a:rPr kumimoji="1" lang="ja-JP" altLang="ja-JP" sz="1100">
              <a:solidFill>
                <a:schemeClr val="dk1"/>
              </a:solidFill>
              <a:effectLst/>
              <a:latin typeface="+mn-lt"/>
              <a:ea typeface="+mn-ea"/>
              <a:cs typeface="+mn-cs"/>
            </a:rPr>
            <a:t>千円積み立てたが、</a:t>
          </a:r>
          <a:r>
            <a:rPr kumimoji="1" lang="ja-JP" altLang="en-US" sz="1100">
              <a:solidFill>
                <a:schemeClr val="dk1"/>
              </a:solidFill>
              <a:effectLst/>
              <a:latin typeface="+mn-lt"/>
              <a:ea typeface="+mn-ea"/>
              <a:cs typeface="+mn-cs"/>
            </a:rPr>
            <a:t>草木保育園外壁・屋根改修事業等</a:t>
          </a:r>
          <a:r>
            <a:rPr kumimoji="1" lang="ja-JP" altLang="ja-JP" sz="1100">
              <a:solidFill>
                <a:schemeClr val="dk1"/>
              </a:solidFill>
              <a:effectLst/>
              <a:latin typeface="+mn-lt"/>
              <a:ea typeface="+mn-ea"/>
              <a:cs typeface="+mn-cs"/>
            </a:rPr>
            <a:t>の財源と</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71,633</a:t>
          </a:r>
          <a:r>
            <a:rPr kumimoji="1" lang="ja-JP" altLang="ja-JP" sz="1100">
              <a:solidFill>
                <a:schemeClr val="dk1"/>
              </a:solidFill>
              <a:effectLst/>
              <a:latin typeface="+mn-lt"/>
              <a:ea typeface="+mn-ea"/>
              <a:cs typeface="+mn-cs"/>
            </a:rPr>
            <a:t>千円を</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・ふるさと基金：ふるさと阿久比応援寄附金を積み立てたことにより増加。</a:t>
          </a:r>
          <a:endParaRPr lang="ja-JP" altLang="ja-JP" sz="1400">
            <a:effectLst/>
          </a:endParaRPr>
        </a:p>
        <a:p>
          <a:r>
            <a:rPr kumimoji="1" lang="ja-JP" altLang="ja-JP" sz="1100">
              <a:solidFill>
                <a:schemeClr val="dk1"/>
              </a:solidFill>
              <a:effectLst/>
              <a:latin typeface="+mn-lt"/>
              <a:ea typeface="+mn-ea"/>
              <a:cs typeface="+mn-cs"/>
            </a:rPr>
            <a:t>・森林環境譲与税基金：</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森林環境譲与税の譲与</a:t>
          </a:r>
          <a:r>
            <a:rPr kumimoji="1" lang="ja-JP" altLang="en-US" sz="1100">
              <a:solidFill>
                <a:schemeClr val="dk1"/>
              </a:solidFill>
              <a:effectLst/>
              <a:latin typeface="+mn-lt"/>
              <a:ea typeface="+mn-ea"/>
              <a:cs typeface="+mn-cs"/>
            </a:rPr>
            <a:t>額から当年度事業に充てた額の残余分を今後の木材利用・普及促進事業に充当するため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2,683</a:t>
          </a:r>
          <a:r>
            <a:rPr kumimoji="1" lang="ja-JP" altLang="ja-JP" sz="1100">
              <a:solidFill>
                <a:schemeClr val="dk1"/>
              </a:solidFill>
              <a:effectLst/>
              <a:latin typeface="+mn-lt"/>
              <a:ea typeface="+mn-ea"/>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・学校整備基金：</a:t>
          </a:r>
          <a:r>
            <a:rPr kumimoji="1" lang="ja-JP" altLang="en-US" sz="1100">
              <a:solidFill>
                <a:schemeClr val="dk1"/>
              </a:solidFill>
              <a:effectLst/>
              <a:latin typeface="+mn-lt"/>
              <a:ea typeface="+mn-ea"/>
              <a:cs typeface="+mn-cs"/>
            </a:rPr>
            <a:t>小中学校の長寿命化事業等</a:t>
          </a:r>
          <a:r>
            <a:rPr kumimoji="1" lang="ja-JP" altLang="ja-JP" sz="1100">
              <a:solidFill>
                <a:schemeClr val="dk1"/>
              </a:solidFill>
              <a:effectLst/>
              <a:latin typeface="+mn-lt"/>
              <a:ea typeface="+mn-ea"/>
              <a:cs typeface="+mn-cs"/>
            </a:rPr>
            <a:t>の財源に充てるため、中長期的には減少傾向となる見込み。</a:t>
          </a:r>
          <a:endParaRPr lang="ja-JP" altLang="ja-JP" sz="1400">
            <a:effectLst/>
          </a:endParaRPr>
        </a:p>
        <a:p>
          <a:r>
            <a:rPr kumimoji="1" lang="ja-JP" altLang="ja-JP" sz="1100">
              <a:solidFill>
                <a:schemeClr val="dk1"/>
              </a:solidFill>
              <a:effectLst/>
              <a:latin typeface="+mn-lt"/>
              <a:ea typeface="+mn-ea"/>
              <a:cs typeface="+mn-cs"/>
            </a:rPr>
            <a:t>・公共施設整備基金：公共施設の長寿命化事業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に充てるため、中長期的には減少傾向となる見込み。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・一般会計歳入歳出の不足額を補うため、財政調整基金からの取り崩し合計額は</a:t>
          </a:r>
          <a:r>
            <a:rPr kumimoji="1" lang="en-US" altLang="ja-JP" sz="1100">
              <a:solidFill>
                <a:schemeClr val="dk1"/>
              </a:solidFill>
              <a:effectLst/>
              <a:latin typeface="+mn-lt"/>
              <a:ea typeface="+mn-ea"/>
              <a:cs typeface="+mn-cs"/>
            </a:rPr>
            <a:t>213,000</a:t>
          </a:r>
          <a:r>
            <a:rPr kumimoji="1" lang="ja-JP" altLang="ja-JP" sz="1100">
              <a:solidFill>
                <a:schemeClr val="dk1"/>
              </a:solidFill>
              <a:effectLst/>
              <a:latin typeface="+mn-lt"/>
              <a:ea typeface="+mn-ea"/>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・財政調整基金の残高は、景気の動向による財源不足や災害への備え等を目的に、標準財政規模の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％程度となるよう努めることとしている。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・地方債の償還計画を踏まえ、今後の積み立てを検討する。（</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323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千円）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28,438
28,021
23.80
12,723,639
12,214,397
505,547
6,503,956
9,847,621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年度の有形固定資産減価償却率は、前年度に引き続き、類似団体より低い水準にあ</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。各種計画に基づき、インフラ系の施設については随時更新されている一方、その他の施設は建築年数が</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年を超えているものが多くある中、平成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年度に新庁舎及びホール棟の建替えが、令和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年度に新給食センターの建設が完了したことが要因</a:t>
          </a:r>
          <a:r>
            <a:rPr kumimoji="1" lang="ja-JP" altLang="en-US" sz="10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。その他の施設においても、公共施設等総合管理計画及び個別施設計画に基づき、施設の維持管理を適切に</a:t>
          </a:r>
          <a:r>
            <a:rPr kumimoji="1" lang="ja-JP" altLang="en-US" sz="1000">
              <a:solidFill>
                <a:schemeClr val="dk1"/>
              </a:solidFill>
              <a:effectLst/>
              <a:latin typeface="+mn-lt"/>
              <a:ea typeface="+mn-ea"/>
              <a:cs typeface="+mn-cs"/>
            </a:rPr>
            <a:t>推進する。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0" name="有形固定資産減価償却率平均値テキスト"/>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73" name="フローチャート: 判断 72"/>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74" name="フローチャート: 判断 73"/>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81" name="楕円 80"/>
        <xdr:cNvSpPr/>
      </xdr:nvSpPr>
      <xdr:spPr>
        <a:xfrm>
          <a:off x="47117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31979</xdr:rowOff>
    </xdr:from>
    <xdr:ext cx="405111" cy="259045"/>
    <xdr:sp macro="" textlink="">
      <xdr:nvSpPr>
        <xdr:cNvPr id="82" name="有形固定資産減価償却率該当値テキスト"/>
        <xdr:cNvSpPr txBox="1"/>
      </xdr:nvSpPr>
      <xdr:spPr>
        <a:xfrm>
          <a:off x="4813300" y="57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83" name="楕円 82"/>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59902</xdr:rowOff>
    </xdr:to>
    <xdr:cxnSp macro="">
      <xdr:nvCxnSpPr>
        <xdr:cNvPr id="84" name="直線コネクタ 83"/>
        <xdr:cNvCxnSpPr/>
      </xdr:nvCxnSpPr>
      <xdr:spPr>
        <a:xfrm>
          <a:off x="4051300" y="592455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楕円 84"/>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30</xdr:row>
      <xdr:rowOff>9525</xdr:rowOff>
    </xdr:to>
    <xdr:cxnSp macro="">
      <xdr:nvCxnSpPr>
        <xdr:cNvPr id="86" name="直線コネクタ 85"/>
        <xdr:cNvCxnSpPr/>
      </xdr:nvCxnSpPr>
      <xdr:spPr>
        <a:xfrm>
          <a:off x="3289300" y="585978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61807</xdr:rowOff>
    </xdr:from>
    <xdr:to>
      <xdr:col>11</xdr:col>
      <xdr:colOff>187325</xdr:colOff>
      <xdr:row>29</xdr:row>
      <xdr:rowOff>163407</xdr:rowOff>
    </xdr:to>
    <xdr:sp macro="" textlink="">
      <xdr:nvSpPr>
        <xdr:cNvPr id="87" name="楕円 86"/>
        <xdr:cNvSpPr/>
      </xdr:nvSpPr>
      <xdr:spPr>
        <a:xfrm>
          <a:off x="2476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29</xdr:row>
      <xdr:rowOff>116205</xdr:rowOff>
    </xdr:to>
    <xdr:cxnSp macro="">
      <xdr:nvCxnSpPr>
        <xdr:cNvPr id="88" name="直線コネクタ 87"/>
        <xdr:cNvCxnSpPr/>
      </xdr:nvCxnSpPr>
      <xdr:spPr>
        <a:xfrm>
          <a:off x="2527300" y="585618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89" name="楕円 88"/>
        <xdr:cNvSpPr/>
      </xdr:nvSpPr>
      <xdr:spPr>
        <a:xfrm>
          <a:off x="1714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112607</xdr:rowOff>
    </xdr:to>
    <xdr:cxnSp macro="">
      <xdr:nvCxnSpPr>
        <xdr:cNvPr id="90" name="直線コネクタ 89"/>
        <xdr:cNvCxnSpPr/>
      </xdr:nvCxnSpPr>
      <xdr:spPr>
        <a:xfrm>
          <a:off x="1765300" y="578781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92" name="n_2aveValue有形固定資産減価償却率"/>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3" name="n_3aveValue有形固定資産減価償却率"/>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76852</xdr:rowOff>
    </xdr:from>
    <xdr:ext cx="405111" cy="259045"/>
    <xdr:sp macro="" textlink="">
      <xdr:nvSpPr>
        <xdr:cNvPr id="95" name="n_1main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6" name="n_2main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8484</xdr:rowOff>
    </xdr:from>
    <xdr:ext cx="405111" cy="259045"/>
    <xdr:sp macro="" textlink="">
      <xdr:nvSpPr>
        <xdr:cNvPr id="97" name="n_3mainValue有形固定資産減価償却率"/>
        <xdr:cNvSpPr txBox="1"/>
      </xdr:nvSpPr>
      <xdr:spPr>
        <a:xfrm>
          <a:off x="23247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111565</xdr:rowOff>
    </xdr:from>
    <xdr:ext cx="405111" cy="259045"/>
    <xdr:sp macro="" textlink="">
      <xdr:nvSpPr>
        <xdr:cNvPr id="98" name="n_4mainValue有形固定資産減価償却率"/>
        <xdr:cNvSpPr txBox="1"/>
      </xdr:nvSpPr>
      <xdr:spPr>
        <a:xfrm>
          <a:off x="1562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回っており、</a:t>
          </a:r>
          <a:r>
            <a:rPr kumimoji="1" lang="ja-JP" altLang="en-US" sz="1100">
              <a:solidFill>
                <a:schemeClr val="dk1"/>
              </a:solidFill>
              <a:effectLst/>
              <a:latin typeface="+mn-lt"/>
              <a:ea typeface="+mn-ea"/>
              <a:cs typeface="+mn-cs"/>
            </a:rPr>
            <a:t>地方債残高が前年度比</a:t>
          </a:r>
          <a:r>
            <a:rPr kumimoji="1" lang="en-US" altLang="ja-JP" sz="1100">
              <a:solidFill>
                <a:schemeClr val="dk1"/>
              </a:solidFill>
              <a:effectLst/>
              <a:latin typeface="+mn-lt"/>
              <a:ea typeface="+mn-ea"/>
              <a:cs typeface="+mn-cs"/>
            </a:rPr>
            <a:t>400</a:t>
          </a:r>
          <a:r>
            <a:rPr kumimoji="1" lang="ja-JP" altLang="en-US" sz="1100">
              <a:solidFill>
                <a:schemeClr val="dk1"/>
              </a:solidFill>
              <a:effectLst/>
              <a:latin typeface="+mn-lt"/>
              <a:ea typeface="+mn-ea"/>
              <a:cs typeface="+mn-cs"/>
            </a:rPr>
            <a:t>百万円減となったこと及び充当可能財源が増加したことが主な要因である</a:t>
          </a:r>
          <a:r>
            <a:rPr kumimoji="1" lang="ja-JP" altLang="ja-JP" sz="1100">
              <a:solidFill>
                <a:schemeClr val="dk1"/>
              </a:solidFill>
              <a:effectLst/>
              <a:latin typeface="+mn-lt"/>
              <a:ea typeface="+mn-ea"/>
              <a:cs typeface="+mn-cs"/>
            </a:rPr>
            <a:t>。債務償還比率については、令和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年度を上限の目安と捉えており、今後これを上回らないよう取り組</a:t>
          </a:r>
          <a:r>
            <a:rPr kumimoji="1" lang="ja-JP" altLang="en-US" sz="1100">
              <a:solidFill>
                <a:schemeClr val="dk1"/>
              </a:solidFill>
              <a:effectLst/>
              <a:latin typeface="+mn-lt"/>
              <a:ea typeface="+mn-ea"/>
              <a:cs typeface="+mn-cs"/>
            </a:rPr>
            <a:t>む</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32" name="債務償還比率平均値テキスト"/>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35" name="フローチャート: 判断 134"/>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36" name="フローチャート: 判断 135"/>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37" name="フローチャート: 判断 136"/>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27742</xdr:rowOff>
    </xdr:from>
    <xdr:to>
      <xdr:col>76</xdr:col>
      <xdr:colOff>73025</xdr:colOff>
      <xdr:row>29</xdr:row>
      <xdr:rowOff>129342</xdr:rowOff>
    </xdr:to>
    <xdr:sp macro="" textlink="">
      <xdr:nvSpPr>
        <xdr:cNvPr id="143" name="楕円 142"/>
        <xdr:cNvSpPr/>
      </xdr:nvSpPr>
      <xdr:spPr>
        <a:xfrm>
          <a:off x="14744700" y="57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50619</xdr:rowOff>
    </xdr:from>
    <xdr:ext cx="469744" cy="259045"/>
    <xdr:sp macro="" textlink="">
      <xdr:nvSpPr>
        <xdr:cNvPr id="144" name="債務償還比率該当値テキスト"/>
        <xdr:cNvSpPr txBox="1"/>
      </xdr:nvSpPr>
      <xdr:spPr>
        <a:xfrm>
          <a:off x="14846300" y="562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48613</xdr:rowOff>
    </xdr:from>
    <xdr:to>
      <xdr:col>72</xdr:col>
      <xdr:colOff>123825</xdr:colOff>
      <xdr:row>29</xdr:row>
      <xdr:rowOff>150213</xdr:rowOff>
    </xdr:to>
    <xdr:sp macro="" textlink="">
      <xdr:nvSpPr>
        <xdr:cNvPr id="145" name="楕円 144"/>
        <xdr:cNvSpPr/>
      </xdr:nvSpPr>
      <xdr:spPr>
        <a:xfrm>
          <a:off x="14033500" y="57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78542</xdr:rowOff>
    </xdr:from>
    <xdr:to>
      <xdr:col>76</xdr:col>
      <xdr:colOff>22225</xdr:colOff>
      <xdr:row>29</xdr:row>
      <xdr:rowOff>99413</xdr:rowOff>
    </xdr:to>
    <xdr:cxnSp macro="">
      <xdr:nvCxnSpPr>
        <xdr:cNvPr id="146" name="直線コネクタ 145"/>
        <xdr:cNvCxnSpPr/>
      </xdr:nvCxnSpPr>
      <xdr:spPr>
        <a:xfrm flipV="1">
          <a:off x="14084300" y="5822117"/>
          <a:ext cx="7112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94022</xdr:rowOff>
    </xdr:from>
    <xdr:to>
      <xdr:col>68</xdr:col>
      <xdr:colOff>123825</xdr:colOff>
      <xdr:row>31</xdr:row>
      <xdr:rowOff>24172</xdr:rowOff>
    </xdr:to>
    <xdr:sp macro="" textlink="">
      <xdr:nvSpPr>
        <xdr:cNvPr id="147" name="楕円 146"/>
        <xdr:cNvSpPr/>
      </xdr:nvSpPr>
      <xdr:spPr>
        <a:xfrm>
          <a:off x="13271500" y="60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99413</xdr:rowOff>
    </xdr:from>
    <xdr:to>
      <xdr:col>72</xdr:col>
      <xdr:colOff>73025</xdr:colOff>
      <xdr:row>30</xdr:row>
      <xdr:rowOff>144822</xdr:rowOff>
    </xdr:to>
    <xdr:cxnSp macro="">
      <xdr:nvCxnSpPr>
        <xdr:cNvPr id="148" name="直線コネクタ 147"/>
        <xdr:cNvCxnSpPr/>
      </xdr:nvCxnSpPr>
      <xdr:spPr>
        <a:xfrm flipV="1">
          <a:off x="13322300" y="5842988"/>
          <a:ext cx="762000" cy="2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78670</xdr:rowOff>
    </xdr:from>
    <xdr:to>
      <xdr:col>64</xdr:col>
      <xdr:colOff>123825</xdr:colOff>
      <xdr:row>31</xdr:row>
      <xdr:rowOff>8820</xdr:rowOff>
    </xdr:to>
    <xdr:sp macro="" textlink="">
      <xdr:nvSpPr>
        <xdr:cNvPr id="149" name="楕円 148"/>
        <xdr:cNvSpPr/>
      </xdr:nvSpPr>
      <xdr:spPr>
        <a:xfrm>
          <a:off x="12509500" y="59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129470</xdr:rowOff>
    </xdr:from>
    <xdr:to>
      <xdr:col>68</xdr:col>
      <xdr:colOff>73025</xdr:colOff>
      <xdr:row>30</xdr:row>
      <xdr:rowOff>144822</xdr:rowOff>
    </xdr:to>
    <xdr:cxnSp macro="">
      <xdr:nvCxnSpPr>
        <xdr:cNvPr id="150" name="直線コネクタ 149"/>
        <xdr:cNvCxnSpPr/>
      </xdr:nvCxnSpPr>
      <xdr:spPr>
        <a:xfrm>
          <a:off x="12560300" y="6044495"/>
          <a:ext cx="762000" cy="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139291</xdr:rowOff>
    </xdr:from>
    <xdr:to>
      <xdr:col>60</xdr:col>
      <xdr:colOff>123825</xdr:colOff>
      <xdr:row>30</xdr:row>
      <xdr:rowOff>69441</xdr:rowOff>
    </xdr:to>
    <xdr:sp macro="" textlink="">
      <xdr:nvSpPr>
        <xdr:cNvPr id="151" name="楕円 150"/>
        <xdr:cNvSpPr/>
      </xdr:nvSpPr>
      <xdr:spPr>
        <a:xfrm>
          <a:off x="11747500" y="58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18641</xdr:rowOff>
    </xdr:from>
    <xdr:to>
      <xdr:col>64</xdr:col>
      <xdr:colOff>73025</xdr:colOff>
      <xdr:row>30</xdr:row>
      <xdr:rowOff>129470</xdr:rowOff>
    </xdr:to>
    <xdr:cxnSp macro="">
      <xdr:nvCxnSpPr>
        <xdr:cNvPr id="152" name="直線コネクタ 151"/>
        <xdr:cNvCxnSpPr/>
      </xdr:nvCxnSpPr>
      <xdr:spPr>
        <a:xfrm>
          <a:off x="11798300" y="5933666"/>
          <a:ext cx="762000" cy="1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60539</xdr:rowOff>
    </xdr:from>
    <xdr:ext cx="469744" cy="259045"/>
    <xdr:sp macro="" textlink="">
      <xdr:nvSpPr>
        <xdr:cNvPr id="154" name="n_2aveValue債務償還比率"/>
        <xdr:cNvSpPr txBox="1"/>
      </xdr:nvSpPr>
      <xdr:spPr>
        <a:xfrm>
          <a:off x="13087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64857</xdr:rowOff>
    </xdr:from>
    <xdr:ext cx="469744" cy="259045"/>
    <xdr:sp macro="" textlink="">
      <xdr:nvSpPr>
        <xdr:cNvPr id="155" name="n_3aveValue債務償還比率"/>
        <xdr:cNvSpPr txBox="1"/>
      </xdr:nvSpPr>
      <xdr:spPr>
        <a:xfrm>
          <a:off x="12325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61499</xdr:rowOff>
    </xdr:from>
    <xdr:ext cx="469744" cy="259045"/>
    <xdr:sp macro="" textlink="">
      <xdr:nvSpPr>
        <xdr:cNvPr id="156" name="n_4aveValue債務償還比率"/>
        <xdr:cNvSpPr txBox="1"/>
      </xdr:nvSpPr>
      <xdr:spPr>
        <a:xfrm>
          <a:off x="11563427" y="56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141340</xdr:rowOff>
    </xdr:from>
    <xdr:ext cx="469744" cy="259045"/>
    <xdr:sp macro="" textlink="">
      <xdr:nvSpPr>
        <xdr:cNvPr id="157" name="n_1mainValue債務償還比率"/>
        <xdr:cNvSpPr txBox="1"/>
      </xdr:nvSpPr>
      <xdr:spPr>
        <a:xfrm>
          <a:off x="13836727" y="58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15299</xdr:rowOff>
    </xdr:from>
    <xdr:ext cx="469744" cy="259045"/>
    <xdr:sp macro="" textlink="">
      <xdr:nvSpPr>
        <xdr:cNvPr id="158" name="n_2mainValue債務償還比率"/>
        <xdr:cNvSpPr txBox="1"/>
      </xdr:nvSpPr>
      <xdr:spPr>
        <a:xfrm>
          <a:off x="13087427" y="610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171397</xdr:rowOff>
    </xdr:from>
    <xdr:ext cx="469744" cy="259045"/>
    <xdr:sp macro="" textlink="">
      <xdr:nvSpPr>
        <xdr:cNvPr id="159" name="n_3mainValue債務償還比率"/>
        <xdr:cNvSpPr txBox="1"/>
      </xdr:nvSpPr>
      <xdr:spPr>
        <a:xfrm>
          <a:off x="12325427" y="608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60568</xdr:rowOff>
    </xdr:from>
    <xdr:ext cx="469744" cy="259045"/>
    <xdr:sp macro="" textlink="">
      <xdr:nvSpPr>
        <xdr:cNvPr id="160" name="n_4mainValue債務償還比率"/>
        <xdr:cNvSpPr txBox="1"/>
      </xdr:nvSpPr>
      <xdr:spPr>
        <a:xfrm>
          <a:off x="11563427" y="59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28,438
28,021
23.80
12,723,639
12,214,397
505,547
6,503,956
9,847,621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5" name="フローチャート: 判断 64"/>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xdr:cNvSpPr/>
      </xdr:nvSpPr>
      <xdr:spPr>
        <a:xfrm>
          <a:off x="107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4" name="【道路】&#10;有形固定資産減価償却率該当値テキスト"/>
        <xdr:cNvSpPr txBox="1"/>
      </xdr:nvSpPr>
      <xdr:spPr>
        <a:xfrm>
          <a:off x="4673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164465</xdr:rowOff>
    </xdr:from>
    <xdr:to>
      <xdr:col>20</xdr:col>
      <xdr:colOff>38100</xdr:colOff>
      <xdr:row>37</xdr:row>
      <xdr:rowOff>94615</xdr:rowOff>
    </xdr:to>
    <xdr:sp macro="" textlink="">
      <xdr:nvSpPr>
        <xdr:cNvPr id="75" name="楕円 74"/>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78105</xdr:rowOff>
    </xdr:to>
    <xdr:cxnSp macro="">
      <xdr:nvCxnSpPr>
        <xdr:cNvPr id="76" name="直線コネクタ 75"/>
        <xdr:cNvCxnSpPr/>
      </xdr:nvCxnSpPr>
      <xdr:spPr>
        <a:xfrm>
          <a:off x="3797300" y="63874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7" name="楕円 76"/>
        <xdr:cNvSpPr/>
      </xdr:nvSpPr>
      <xdr:spPr>
        <a:xfrm>
          <a:off x="2857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43815</xdr:rowOff>
    </xdr:to>
    <xdr:cxnSp macro="">
      <xdr:nvCxnSpPr>
        <xdr:cNvPr id="78" name="直線コネクタ 77"/>
        <xdr:cNvCxnSpPr/>
      </xdr:nvCxnSpPr>
      <xdr:spPr>
        <a:xfrm>
          <a:off x="2908300" y="6351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88265</xdr:rowOff>
    </xdr:from>
    <xdr:to>
      <xdr:col>10</xdr:col>
      <xdr:colOff>165100</xdr:colOff>
      <xdr:row>37</xdr:row>
      <xdr:rowOff>18415</xdr:rowOff>
    </xdr:to>
    <xdr:sp macro="" textlink="">
      <xdr:nvSpPr>
        <xdr:cNvPr id="79" name="楕円 78"/>
        <xdr:cNvSpPr/>
      </xdr:nvSpPr>
      <xdr:spPr>
        <a:xfrm>
          <a:off x="1968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139065</xdr:rowOff>
    </xdr:from>
    <xdr:to>
      <xdr:col>15</xdr:col>
      <xdr:colOff>50800</xdr:colOff>
      <xdr:row>37</xdr:row>
      <xdr:rowOff>7620</xdr:rowOff>
    </xdr:to>
    <xdr:cxnSp macro="">
      <xdr:nvCxnSpPr>
        <xdr:cNvPr id="80" name="直線コネクタ 79"/>
        <xdr:cNvCxnSpPr/>
      </xdr:nvCxnSpPr>
      <xdr:spPr>
        <a:xfrm>
          <a:off x="2019300" y="6311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50165</xdr:rowOff>
    </xdr:from>
    <xdr:to>
      <xdr:col>6</xdr:col>
      <xdr:colOff>38100</xdr:colOff>
      <xdr:row>36</xdr:row>
      <xdr:rowOff>151765</xdr:rowOff>
    </xdr:to>
    <xdr:sp macro="" textlink="">
      <xdr:nvSpPr>
        <xdr:cNvPr id="81" name="楕円 80"/>
        <xdr:cNvSpPr/>
      </xdr:nvSpPr>
      <xdr:spPr>
        <a:xfrm>
          <a:off x="1079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100965</xdr:rowOff>
    </xdr:from>
    <xdr:to>
      <xdr:col>10</xdr:col>
      <xdr:colOff>114300</xdr:colOff>
      <xdr:row>36</xdr:row>
      <xdr:rowOff>139065</xdr:rowOff>
    </xdr:to>
    <xdr:cxnSp macro="">
      <xdr:nvCxnSpPr>
        <xdr:cNvPr id="82" name="直線コネクタ 81"/>
        <xdr:cNvCxnSpPr/>
      </xdr:nvCxnSpPr>
      <xdr:spPr>
        <a:xfrm>
          <a:off x="1130300" y="6273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4" name="n_2aveValue【道路】&#10;有形固定資産減価償却率"/>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5" name="n_3aveValue【道路】&#10;有形固定資産減価償却率"/>
        <xdr:cNvSpPr txBox="1"/>
      </xdr:nvSpPr>
      <xdr:spPr>
        <a:xfrm>
          <a:off x="1816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86" name="n_4aveValue【道路】&#10;有形固定資産減価償却率"/>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111142</xdr:rowOff>
    </xdr:from>
    <xdr:ext cx="405111" cy="259045"/>
    <xdr:sp macro="" textlink="">
      <xdr:nvSpPr>
        <xdr:cNvPr id="87" name="n_1mainValue【道路】&#10;有形固定資産減価償却率"/>
        <xdr:cNvSpPr txBox="1"/>
      </xdr:nvSpPr>
      <xdr:spPr>
        <a:xfrm>
          <a:off x="3582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8" name="n_2mainValue【道路】&#10;有形固定資産減価償却率"/>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34942</xdr:rowOff>
    </xdr:from>
    <xdr:ext cx="405111" cy="259045"/>
    <xdr:sp macro="" textlink="">
      <xdr:nvSpPr>
        <xdr:cNvPr id="89" name="n_3mainValue【道路】&#10;有形固定資産減価償却率"/>
        <xdr:cNvSpPr txBox="1"/>
      </xdr:nvSpPr>
      <xdr:spPr>
        <a:xfrm>
          <a:off x="1816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90" name="n_4mainValue【道路】&#10;有形固定資産減価償却率"/>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9" name="【道路】&#10;一人当たり延長平均値テキスト"/>
        <xdr:cNvSpPr txBox="1"/>
      </xdr:nvSpPr>
      <xdr:spPr>
        <a:xfrm>
          <a:off x="10515600" y="678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9741</xdr:rowOff>
    </xdr:from>
    <xdr:to>
      <xdr:col>46</xdr:col>
      <xdr:colOff>38100</xdr:colOff>
      <xdr:row>38</xdr:row>
      <xdr:rowOff>111341</xdr:rowOff>
    </xdr:to>
    <xdr:sp macro="" textlink="">
      <xdr:nvSpPr>
        <xdr:cNvPr id="122" name="フローチャート: 判断 121"/>
        <xdr:cNvSpPr/>
      </xdr:nvSpPr>
      <xdr:spPr>
        <a:xfrm>
          <a:off x="8699500" y="65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91846</xdr:rowOff>
    </xdr:from>
    <xdr:to>
      <xdr:col>41</xdr:col>
      <xdr:colOff>101600</xdr:colOff>
      <xdr:row>38</xdr:row>
      <xdr:rowOff>21996</xdr:rowOff>
    </xdr:to>
    <xdr:sp macro="" textlink="">
      <xdr:nvSpPr>
        <xdr:cNvPr id="123" name="フローチャート: 判断 122"/>
        <xdr:cNvSpPr/>
      </xdr:nvSpPr>
      <xdr:spPr>
        <a:xfrm>
          <a:off x="7810500" y="643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80569</xdr:rowOff>
    </xdr:from>
    <xdr:to>
      <xdr:col>36</xdr:col>
      <xdr:colOff>165100</xdr:colOff>
      <xdr:row>38</xdr:row>
      <xdr:rowOff>10719</xdr:rowOff>
    </xdr:to>
    <xdr:sp macro="" textlink="">
      <xdr:nvSpPr>
        <xdr:cNvPr id="124" name="フローチャート: 判断 123"/>
        <xdr:cNvSpPr/>
      </xdr:nvSpPr>
      <xdr:spPr>
        <a:xfrm>
          <a:off x="6921500" y="64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19114</xdr:rowOff>
    </xdr:from>
    <xdr:to>
      <xdr:col>55</xdr:col>
      <xdr:colOff>50800</xdr:colOff>
      <xdr:row>39</xdr:row>
      <xdr:rowOff>120714</xdr:rowOff>
    </xdr:to>
    <xdr:sp macro="" textlink="">
      <xdr:nvSpPr>
        <xdr:cNvPr id="130" name="楕円 129"/>
        <xdr:cNvSpPr/>
      </xdr:nvSpPr>
      <xdr:spPr>
        <a:xfrm>
          <a:off x="10426700" y="6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41991</xdr:rowOff>
    </xdr:from>
    <xdr:ext cx="534377" cy="259045"/>
    <xdr:sp macro="" textlink="">
      <xdr:nvSpPr>
        <xdr:cNvPr id="131" name="【道路】&#10;一人当たり延長該当値テキスト"/>
        <xdr:cNvSpPr txBox="1"/>
      </xdr:nvSpPr>
      <xdr:spPr>
        <a:xfrm>
          <a:off x="10515600" y="65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21095</xdr:rowOff>
    </xdr:from>
    <xdr:to>
      <xdr:col>50</xdr:col>
      <xdr:colOff>165100</xdr:colOff>
      <xdr:row>39</xdr:row>
      <xdr:rowOff>122695</xdr:rowOff>
    </xdr:to>
    <xdr:sp macro="" textlink="">
      <xdr:nvSpPr>
        <xdr:cNvPr id="132" name="楕円 131"/>
        <xdr:cNvSpPr/>
      </xdr:nvSpPr>
      <xdr:spPr>
        <a:xfrm>
          <a:off x="9588500" y="67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69914</xdr:rowOff>
    </xdr:from>
    <xdr:to>
      <xdr:col>55</xdr:col>
      <xdr:colOff>0</xdr:colOff>
      <xdr:row>39</xdr:row>
      <xdr:rowOff>71895</xdr:rowOff>
    </xdr:to>
    <xdr:cxnSp macro="">
      <xdr:nvCxnSpPr>
        <xdr:cNvPr id="133" name="直線コネクタ 132"/>
        <xdr:cNvCxnSpPr/>
      </xdr:nvCxnSpPr>
      <xdr:spPr>
        <a:xfrm flipV="1">
          <a:off x="9639300" y="6756464"/>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22123</xdr:rowOff>
    </xdr:from>
    <xdr:to>
      <xdr:col>46</xdr:col>
      <xdr:colOff>38100</xdr:colOff>
      <xdr:row>39</xdr:row>
      <xdr:rowOff>123723</xdr:rowOff>
    </xdr:to>
    <xdr:sp macro="" textlink="">
      <xdr:nvSpPr>
        <xdr:cNvPr id="134" name="楕円 133"/>
        <xdr:cNvSpPr/>
      </xdr:nvSpPr>
      <xdr:spPr>
        <a:xfrm>
          <a:off x="8699500" y="67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71895</xdr:rowOff>
    </xdr:from>
    <xdr:to>
      <xdr:col>50</xdr:col>
      <xdr:colOff>114300</xdr:colOff>
      <xdr:row>39</xdr:row>
      <xdr:rowOff>72923</xdr:rowOff>
    </xdr:to>
    <xdr:cxnSp macro="">
      <xdr:nvCxnSpPr>
        <xdr:cNvPr id="135" name="直線コネクタ 134"/>
        <xdr:cNvCxnSpPr/>
      </xdr:nvCxnSpPr>
      <xdr:spPr>
        <a:xfrm flipV="1">
          <a:off x="8750300" y="675844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23876</xdr:rowOff>
    </xdr:from>
    <xdr:to>
      <xdr:col>41</xdr:col>
      <xdr:colOff>101600</xdr:colOff>
      <xdr:row>39</xdr:row>
      <xdr:rowOff>125476</xdr:rowOff>
    </xdr:to>
    <xdr:sp macro="" textlink="">
      <xdr:nvSpPr>
        <xdr:cNvPr id="136" name="楕円 135"/>
        <xdr:cNvSpPr/>
      </xdr:nvSpPr>
      <xdr:spPr>
        <a:xfrm>
          <a:off x="7810500" y="67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72923</xdr:rowOff>
    </xdr:from>
    <xdr:to>
      <xdr:col>45</xdr:col>
      <xdr:colOff>177800</xdr:colOff>
      <xdr:row>39</xdr:row>
      <xdr:rowOff>74676</xdr:rowOff>
    </xdr:to>
    <xdr:cxnSp macro="">
      <xdr:nvCxnSpPr>
        <xdr:cNvPr id="137" name="直線コネクタ 136"/>
        <xdr:cNvCxnSpPr/>
      </xdr:nvCxnSpPr>
      <xdr:spPr>
        <a:xfrm flipV="1">
          <a:off x="7861300" y="675947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27039</xdr:rowOff>
    </xdr:from>
    <xdr:to>
      <xdr:col>36</xdr:col>
      <xdr:colOff>165100</xdr:colOff>
      <xdr:row>39</xdr:row>
      <xdr:rowOff>128639</xdr:rowOff>
    </xdr:to>
    <xdr:sp macro="" textlink="">
      <xdr:nvSpPr>
        <xdr:cNvPr id="138" name="楕円 137"/>
        <xdr:cNvSpPr/>
      </xdr:nvSpPr>
      <xdr:spPr>
        <a:xfrm>
          <a:off x="6921500" y="67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74676</xdr:rowOff>
    </xdr:from>
    <xdr:to>
      <xdr:col>41</xdr:col>
      <xdr:colOff>50800</xdr:colOff>
      <xdr:row>39</xdr:row>
      <xdr:rowOff>77839</xdr:rowOff>
    </xdr:to>
    <xdr:cxnSp macro="">
      <xdr:nvCxnSpPr>
        <xdr:cNvPr id="139" name="直線コネクタ 138"/>
        <xdr:cNvCxnSpPr/>
      </xdr:nvCxnSpPr>
      <xdr:spPr>
        <a:xfrm flipV="1">
          <a:off x="6972300" y="6761226"/>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xdr:cNvSpPr txBox="1"/>
      </xdr:nvSpPr>
      <xdr:spPr>
        <a:xfrm>
          <a:off x="9391727" y="69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127868</xdr:rowOff>
    </xdr:from>
    <xdr:ext cx="534377" cy="259045"/>
    <xdr:sp macro="" textlink="">
      <xdr:nvSpPr>
        <xdr:cNvPr id="141" name="n_2aveValue【道路】&#10;一人当たり延長"/>
        <xdr:cNvSpPr txBox="1"/>
      </xdr:nvSpPr>
      <xdr:spPr>
        <a:xfrm>
          <a:off x="8483111" y="63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38523</xdr:rowOff>
    </xdr:from>
    <xdr:ext cx="534377" cy="259045"/>
    <xdr:sp macro="" textlink="">
      <xdr:nvSpPr>
        <xdr:cNvPr id="142" name="n_3aveValue【道路】&#10;一人当たり延長"/>
        <xdr:cNvSpPr txBox="1"/>
      </xdr:nvSpPr>
      <xdr:spPr>
        <a:xfrm>
          <a:off x="7594111" y="62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27246</xdr:rowOff>
    </xdr:from>
    <xdr:ext cx="534377" cy="259045"/>
    <xdr:sp macro="" textlink="">
      <xdr:nvSpPr>
        <xdr:cNvPr id="143" name="n_4aveValue【道路】&#10;一人当たり延長"/>
        <xdr:cNvSpPr txBox="1"/>
      </xdr:nvSpPr>
      <xdr:spPr>
        <a:xfrm>
          <a:off x="6705111"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139222</xdr:rowOff>
    </xdr:from>
    <xdr:ext cx="534377" cy="259045"/>
    <xdr:sp macro="" textlink="">
      <xdr:nvSpPr>
        <xdr:cNvPr id="144" name="n_1mainValue【道路】&#10;一人当たり延長"/>
        <xdr:cNvSpPr txBox="1"/>
      </xdr:nvSpPr>
      <xdr:spPr>
        <a:xfrm>
          <a:off x="9359411" y="64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114850</xdr:rowOff>
    </xdr:from>
    <xdr:ext cx="534377" cy="259045"/>
    <xdr:sp macro="" textlink="">
      <xdr:nvSpPr>
        <xdr:cNvPr id="145" name="n_2mainValue【道路】&#10;一人当たり延長"/>
        <xdr:cNvSpPr txBox="1"/>
      </xdr:nvSpPr>
      <xdr:spPr>
        <a:xfrm>
          <a:off x="8483111" y="680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116603</xdr:rowOff>
    </xdr:from>
    <xdr:ext cx="534377" cy="259045"/>
    <xdr:sp macro="" textlink="">
      <xdr:nvSpPr>
        <xdr:cNvPr id="146" name="n_3mainValue【道路】&#10;一人当たり延長"/>
        <xdr:cNvSpPr txBox="1"/>
      </xdr:nvSpPr>
      <xdr:spPr>
        <a:xfrm>
          <a:off x="7594111" y="68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119766</xdr:rowOff>
    </xdr:from>
    <xdr:ext cx="534377" cy="259045"/>
    <xdr:sp macro="" textlink="">
      <xdr:nvSpPr>
        <xdr:cNvPr id="147" name="n_4mainValue【道路】&#10;一人当たり延長"/>
        <xdr:cNvSpPr txBox="1"/>
      </xdr:nvSpPr>
      <xdr:spPr>
        <a:xfrm>
          <a:off x="6705111" y="68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52070</xdr:rowOff>
    </xdr:from>
    <xdr:to>
      <xdr:col>15</xdr:col>
      <xdr:colOff>101600</xdr:colOff>
      <xdr:row>60</xdr:row>
      <xdr:rowOff>153670</xdr:rowOff>
    </xdr:to>
    <xdr:sp macro="" textlink="">
      <xdr:nvSpPr>
        <xdr:cNvPr id="181" name="フローチャート: 判断 180"/>
        <xdr:cNvSpPr/>
      </xdr:nvSpPr>
      <xdr:spPr>
        <a:xfrm>
          <a:off x="2857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52070</xdr:rowOff>
    </xdr:from>
    <xdr:to>
      <xdr:col>6</xdr:col>
      <xdr:colOff>38100</xdr:colOff>
      <xdr:row>60</xdr:row>
      <xdr:rowOff>153670</xdr:rowOff>
    </xdr:to>
    <xdr:sp macro="" textlink="">
      <xdr:nvSpPr>
        <xdr:cNvPr id="183" name="フローチャート: 判断 182"/>
        <xdr:cNvSpPr/>
      </xdr:nvSpPr>
      <xdr:spPr>
        <a:xfrm>
          <a:off x="1079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9" name="楕円 188"/>
        <xdr:cNvSpPr/>
      </xdr:nvSpPr>
      <xdr:spPr>
        <a:xfrm>
          <a:off x="4584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159493</xdr:rowOff>
    </xdr:from>
    <xdr:ext cx="405111" cy="259045"/>
    <xdr:sp macro="" textlink="">
      <xdr:nvSpPr>
        <xdr:cNvPr id="190" name="【橋りょう・トンネル】&#10;有形固定資産減価償却率該当値テキスト"/>
        <xdr:cNvSpPr txBox="1"/>
      </xdr:nvSpPr>
      <xdr:spPr>
        <a:xfrm>
          <a:off x="4673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60416</xdr:rowOff>
    </xdr:to>
    <xdr:cxnSp macro="">
      <xdr:nvCxnSpPr>
        <xdr:cNvPr id="192" name="直線コネクタ 191"/>
        <xdr:cNvCxnSpPr/>
      </xdr:nvCxnSpPr>
      <xdr:spPr>
        <a:xfrm>
          <a:off x="3797300" y="104911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123916</xdr:rowOff>
    </xdr:from>
    <xdr:to>
      <xdr:col>15</xdr:col>
      <xdr:colOff>101600</xdr:colOff>
      <xdr:row>61</xdr:row>
      <xdr:rowOff>54066</xdr:rowOff>
    </xdr:to>
    <xdr:sp macro="" textlink="">
      <xdr:nvSpPr>
        <xdr:cNvPr id="193" name="楕円 192"/>
        <xdr:cNvSpPr/>
      </xdr:nvSpPr>
      <xdr:spPr>
        <a:xfrm>
          <a:off x="2857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3266</xdr:rowOff>
    </xdr:from>
    <xdr:to>
      <xdr:col>19</xdr:col>
      <xdr:colOff>177800</xdr:colOff>
      <xdr:row>61</xdr:row>
      <xdr:rowOff>32657</xdr:rowOff>
    </xdr:to>
    <xdr:cxnSp macro="">
      <xdr:nvCxnSpPr>
        <xdr:cNvPr id="194" name="直線コネクタ 193"/>
        <xdr:cNvCxnSpPr/>
      </xdr:nvCxnSpPr>
      <xdr:spPr>
        <a:xfrm>
          <a:off x="2908300" y="104617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96157</xdr:rowOff>
    </xdr:from>
    <xdr:to>
      <xdr:col>10</xdr:col>
      <xdr:colOff>165100</xdr:colOff>
      <xdr:row>61</xdr:row>
      <xdr:rowOff>26307</xdr:rowOff>
    </xdr:to>
    <xdr:sp macro="" textlink="">
      <xdr:nvSpPr>
        <xdr:cNvPr id="195" name="楕円 194"/>
        <xdr:cNvSpPr/>
      </xdr:nvSpPr>
      <xdr:spPr>
        <a:xfrm>
          <a:off x="1968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146957</xdr:rowOff>
    </xdr:from>
    <xdr:to>
      <xdr:col>15</xdr:col>
      <xdr:colOff>50800</xdr:colOff>
      <xdr:row>61</xdr:row>
      <xdr:rowOff>3266</xdr:rowOff>
    </xdr:to>
    <xdr:cxnSp macro="">
      <xdr:nvCxnSpPr>
        <xdr:cNvPr id="196" name="直線コネクタ 195"/>
        <xdr:cNvCxnSpPr/>
      </xdr:nvCxnSpPr>
      <xdr:spPr>
        <a:xfrm>
          <a:off x="2019300" y="104339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7" name="楕円 196"/>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146957</xdr:rowOff>
    </xdr:to>
    <xdr:cxnSp macro="">
      <xdr:nvCxnSpPr>
        <xdr:cNvPr id="198" name="直線コネクタ 197"/>
        <xdr:cNvCxnSpPr/>
      </xdr:nvCxnSpPr>
      <xdr:spPr>
        <a:xfrm>
          <a:off x="1130300" y="104045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0" name="n_2aveValue【橋りょう・トンネル】&#10;有形固定資産減価償却率"/>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2" name="n_4aveValue【橋りょう・トンネル】&#10;有形固定資産減価償却率"/>
        <xdr:cNvSpPr txBox="1"/>
      </xdr:nvSpPr>
      <xdr:spPr>
        <a:xfrm>
          <a:off x="927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203" name="n_1mainValue【橋りょう・トンネル】&#10;有形固定資産減価償却率"/>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4" name="n_2mainValue【橋りょう・トンネル】&#10;有形固定資産減価償却率"/>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17434</xdr:rowOff>
    </xdr:from>
    <xdr:ext cx="405111" cy="259045"/>
    <xdr:sp macro="" textlink="">
      <xdr:nvSpPr>
        <xdr:cNvPr id="205" name="n_3mainValue【橋りょう・トンネル】&#10;有形固定資産減価償却率"/>
        <xdr:cNvSpPr txBox="1"/>
      </xdr:nvSpPr>
      <xdr:spPr>
        <a:xfrm>
          <a:off x="1816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6" name="n_4main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149865</xdr:rowOff>
    </xdr:from>
    <xdr:to>
      <xdr:col>46</xdr:col>
      <xdr:colOff>38100</xdr:colOff>
      <xdr:row>63</xdr:row>
      <xdr:rowOff>80015</xdr:rowOff>
    </xdr:to>
    <xdr:sp macro="" textlink="">
      <xdr:nvSpPr>
        <xdr:cNvPr id="238" name="フローチャート: 判断 237"/>
        <xdr:cNvSpPr/>
      </xdr:nvSpPr>
      <xdr:spPr>
        <a:xfrm>
          <a:off x="8699500" y="1077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133111</xdr:rowOff>
    </xdr:from>
    <xdr:to>
      <xdr:col>41</xdr:col>
      <xdr:colOff>101600</xdr:colOff>
      <xdr:row>63</xdr:row>
      <xdr:rowOff>63261</xdr:rowOff>
    </xdr:to>
    <xdr:sp macro="" textlink="">
      <xdr:nvSpPr>
        <xdr:cNvPr id="239" name="フローチャート: 判断 238"/>
        <xdr:cNvSpPr/>
      </xdr:nvSpPr>
      <xdr:spPr>
        <a:xfrm>
          <a:off x="7810500" y="1076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126781</xdr:rowOff>
    </xdr:from>
    <xdr:to>
      <xdr:col>36</xdr:col>
      <xdr:colOff>165100</xdr:colOff>
      <xdr:row>63</xdr:row>
      <xdr:rowOff>56931</xdr:rowOff>
    </xdr:to>
    <xdr:sp macro="" textlink="">
      <xdr:nvSpPr>
        <xdr:cNvPr id="240" name="フローチャート: 判断 239"/>
        <xdr:cNvSpPr/>
      </xdr:nvSpPr>
      <xdr:spPr>
        <a:xfrm>
          <a:off x="6921500" y="107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73454</xdr:rowOff>
    </xdr:from>
    <xdr:to>
      <xdr:col>55</xdr:col>
      <xdr:colOff>50800</xdr:colOff>
      <xdr:row>64</xdr:row>
      <xdr:rowOff>3604</xdr:rowOff>
    </xdr:to>
    <xdr:sp macro="" textlink="">
      <xdr:nvSpPr>
        <xdr:cNvPr id="246" name="楕円 245"/>
        <xdr:cNvSpPr/>
      </xdr:nvSpPr>
      <xdr:spPr>
        <a:xfrm>
          <a:off x="10426700" y="108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159831</xdr:rowOff>
    </xdr:from>
    <xdr:ext cx="534377" cy="259045"/>
    <xdr:sp macro="" textlink="">
      <xdr:nvSpPr>
        <xdr:cNvPr id="247" name="【橋りょう・トンネル】&#10;一人当たり有形固定資産（償却資産）額該当値テキスト"/>
        <xdr:cNvSpPr txBox="1"/>
      </xdr:nvSpPr>
      <xdr:spPr>
        <a:xfrm>
          <a:off x="10515600" y="1078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73964</xdr:rowOff>
    </xdr:from>
    <xdr:to>
      <xdr:col>50</xdr:col>
      <xdr:colOff>165100</xdr:colOff>
      <xdr:row>64</xdr:row>
      <xdr:rowOff>4114</xdr:rowOff>
    </xdr:to>
    <xdr:sp macro="" textlink="">
      <xdr:nvSpPr>
        <xdr:cNvPr id="248" name="楕円 247"/>
        <xdr:cNvSpPr/>
      </xdr:nvSpPr>
      <xdr:spPr>
        <a:xfrm>
          <a:off x="9588500" y="1087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124254</xdr:rowOff>
    </xdr:from>
    <xdr:to>
      <xdr:col>55</xdr:col>
      <xdr:colOff>0</xdr:colOff>
      <xdr:row>63</xdr:row>
      <xdr:rowOff>124764</xdr:rowOff>
    </xdr:to>
    <xdr:cxnSp macro="">
      <xdr:nvCxnSpPr>
        <xdr:cNvPr id="249" name="直線コネクタ 248"/>
        <xdr:cNvCxnSpPr/>
      </xdr:nvCxnSpPr>
      <xdr:spPr>
        <a:xfrm flipV="1">
          <a:off x="9639300" y="10925604"/>
          <a:ext cx="8382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74140</xdr:rowOff>
    </xdr:from>
    <xdr:to>
      <xdr:col>46</xdr:col>
      <xdr:colOff>38100</xdr:colOff>
      <xdr:row>64</xdr:row>
      <xdr:rowOff>4290</xdr:rowOff>
    </xdr:to>
    <xdr:sp macro="" textlink="">
      <xdr:nvSpPr>
        <xdr:cNvPr id="250" name="楕円 249"/>
        <xdr:cNvSpPr/>
      </xdr:nvSpPr>
      <xdr:spPr>
        <a:xfrm>
          <a:off x="8699500" y="108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124764</xdr:rowOff>
    </xdr:from>
    <xdr:to>
      <xdr:col>50</xdr:col>
      <xdr:colOff>114300</xdr:colOff>
      <xdr:row>63</xdr:row>
      <xdr:rowOff>124940</xdr:rowOff>
    </xdr:to>
    <xdr:cxnSp macro="">
      <xdr:nvCxnSpPr>
        <xdr:cNvPr id="251" name="直線コネクタ 250"/>
        <xdr:cNvCxnSpPr/>
      </xdr:nvCxnSpPr>
      <xdr:spPr>
        <a:xfrm flipV="1">
          <a:off x="8750300" y="10926114"/>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74572</xdr:rowOff>
    </xdr:from>
    <xdr:to>
      <xdr:col>41</xdr:col>
      <xdr:colOff>101600</xdr:colOff>
      <xdr:row>64</xdr:row>
      <xdr:rowOff>4722</xdr:rowOff>
    </xdr:to>
    <xdr:sp macro="" textlink="">
      <xdr:nvSpPr>
        <xdr:cNvPr id="252" name="楕円 251"/>
        <xdr:cNvSpPr/>
      </xdr:nvSpPr>
      <xdr:spPr>
        <a:xfrm>
          <a:off x="7810500" y="108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124940</xdr:rowOff>
    </xdr:from>
    <xdr:to>
      <xdr:col>45</xdr:col>
      <xdr:colOff>177800</xdr:colOff>
      <xdr:row>63</xdr:row>
      <xdr:rowOff>125372</xdr:rowOff>
    </xdr:to>
    <xdr:cxnSp macro="">
      <xdr:nvCxnSpPr>
        <xdr:cNvPr id="253" name="直線コネクタ 252"/>
        <xdr:cNvCxnSpPr/>
      </xdr:nvCxnSpPr>
      <xdr:spPr>
        <a:xfrm flipV="1">
          <a:off x="7861300" y="10926290"/>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74865</xdr:rowOff>
    </xdr:from>
    <xdr:to>
      <xdr:col>36</xdr:col>
      <xdr:colOff>165100</xdr:colOff>
      <xdr:row>64</xdr:row>
      <xdr:rowOff>5015</xdr:rowOff>
    </xdr:to>
    <xdr:sp macro="" textlink="">
      <xdr:nvSpPr>
        <xdr:cNvPr id="254" name="楕円 253"/>
        <xdr:cNvSpPr/>
      </xdr:nvSpPr>
      <xdr:spPr>
        <a:xfrm>
          <a:off x="6921500" y="108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125372</xdr:rowOff>
    </xdr:from>
    <xdr:to>
      <xdr:col>41</xdr:col>
      <xdr:colOff>50800</xdr:colOff>
      <xdr:row>63</xdr:row>
      <xdr:rowOff>125665</xdr:rowOff>
    </xdr:to>
    <xdr:cxnSp macro="">
      <xdr:nvCxnSpPr>
        <xdr:cNvPr id="255" name="直線コネクタ 254"/>
        <xdr:cNvCxnSpPr/>
      </xdr:nvCxnSpPr>
      <xdr:spPr>
        <a:xfrm flipV="1">
          <a:off x="6972300" y="10926722"/>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96542</xdr:rowOff>
    </xdr:from>
    <xdr:ext cx="599010" cy="259045"/>
    <xdr:sp macro="" textlink="">
      <xdr:nvSpPr>
        <xdr:cNvPr id="257" name="n_2aveValue【橋りょう・トンネル】&#10;一人当たり有形固定資産（償却資産）額"/>
        <xdr:cNvSpPr txBox="1"/>
      </xdr:nvSpPr>
      <xdr:spPr>
        <a:xfrm>
          <a:off x="8450795" y="1055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79788</xdr:rowOff>
    </xdr:from>
    <xdr:ext cx="599010" cy="259045"/>
    <xdr:sp macro="" textlink="">
      <xdr:nvSpPr>
        <xdr:cNvPr id="258" name="n_3aveValue【橋りょう・トンネル】&#10;一人当たり有形固定資産（償却資産）額"/>
        <xdr:cNvSpPr txBox="1"/>
      </xdr:nvSpPr>
      <xdr:spPr>
        <a:xfrm>
          <a:off x="7561795" y="1053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73458</xdr:rowOff>
    </xdr:from>
    <xdr:ext cx="599010" cy="259045"/>
    <xdr:sp macro="" textlink="">
      <xdr:nvSpPr>
        <xdr:cNvPr id="259" name="n_4aveValue【橋りょう・トンネル】&#10;一人当たり有形固定資産（償却資産）額"/>
        <xdr:cNvSpPr txBox="1"/>
      </xdr:nvSpPr>
      <xdr:spPr>
        <a:xfrm>
          <a:off x="6672795" y="1053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166691</xdr:rowOff>
    </xdr:from>
    <xdr:ext cx="534377" cy="259045"/>
    <xdr:sp macro="" textlink="">
      <xdr:nvSpPr>
        <xdr:cNvPr id="260" name="n_1mainValue【橋りょう・トンネル】&#10;一人当たり有形固定資産（償却資産）額"/>
        <xdr:cNvSpPr txBox="1"/>
      </xdr:nvSpPr>
      <xdr:spPr>
        <a:xfrm>
          <a:off x="9359411" y="109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166867</xdr:rowOff>
    </xdr:from>
    <xdr:ext cx="534377" cy="259045"/>
    <xdr:sp macro="" textlink="">
      <xdr:nvSpPr>
        <xdr:cNvPr id="261" name="n_2mainValue【橋りょう・トンネル】&#10;一人当たり有形固定資産（償却資産）額"/>
        <xdr:cNvSpPr txBox="1"/>
      </xdr:nvSpPr>
      <xdr:spPr>
        <a:xfrm>
          <a:off x="8483111" y="109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167299</xdr:rowOff>
    </xdr:from>
    <xdr:ext cx="534377" cy="259045"/>
    <xdr:sp macro="" textlink="">
      <xdr:nvSpPr>
        <xdr:cNvPr id="262" name="n_3mainValue【橋りょう・トンネル】&#10;一人当たり有形固定資産（償却資産）額"/>
        <xdr:cNvSpPr txBox="1"/>
      </xdr:nvSpPr>
      <xdr:spPr>
        <a:xfrm>
          <a:off x="7594111" y="109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167592</xdr:rowOff>
    </xdr:from>
    <xdr:ext cx="534377" cy="259045"/>
    <xdr:sp macro="" textlink="">
      <xdr:nvSpPr>
        <xdr:cNvPr id="263" name="n_4mainValue【橋りょう・トンネル】&#10;一人当たり有形固定資産（償却資産）額"/>
        <xdr:cNvSpPr txBox="1"/>
      </xdr:nvSpPr>
      <xdr:spPr>
        <a:xfrm>
          <a:off x="6705111" y="109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21" name="直線コネクタ 320"/>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4"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5" name="直線コネクタ 324"/>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326" name="【認定こども園・幼稚園・保育所】&#10;有形固定資産減価償却率平均値テキスト"/>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7" name="フローチャート: 判断 326"/>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8" name="フローチャート: 判断 327"/>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329" name="フローチャート: 判断 328"/>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330" name="フローチャート: 判断 329"/>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331" name="フローチャート: 判断 330"/>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49893</xdr:rowOff>
    </xdr:from>
    <xdr:to>
      <xdr:col>85</xdr:col>
      <xdr:colOff>177800</xdr:colOff>
      <xdr:row>39</xdr:row>
      <xdr:rowOff>151493</xdr:rowOff>
    </xdr:to>
    <xdr:sp macro="" textlink="">
      <xdr:nvSpPr>
        <xdr:cNvPr id="337" name="楕円 336"/>
        <xdr:cNvSpPr/>
      </xdr:nvSpPr>
      <xdr:spPr>
        <a:xfrm>
          <a:off x="16268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28320</xdr:rowOff>
    </xdr:from>
    <xdr:ext cx="405111" cy="259045"/>
    <xdr:sp macro="" textlink="">
      <xdr:nvSpPr>
        <xdr:cNvPr id="338" name="【認定こども園・幼稚園・保育所】&#10;有形固定資産減価償却率該当値テキスト"/>
        <xdr:cNvSpPr txBox="1"/>
      </xdr:nvSpPr>
      <xdr:spPr>
        <a:xfrm>
          <a:off x="163576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33565</xdr:rowOff>
    </xdr:from>
    <xdr:to>
      <xdr:col>81</xdr:col>
      <xdr:colOff>101600</xdr:colOff>
      <xdr:row>39</xdr:row>
      <xdr:rowOff>135165</xdr:rowOff>
    </xdr:to>
    <xdr:sp macro="" textlink="">
      <xdr:nvSpPr>
        <xdr:cNvPr id="339" name="楕円 338"/>
        <xdr:cNvSpPr/>
      </xdr:nvSpPr>
      <xdr:spPr>
        <a:xfrm>
          <a:off x="15430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84365</xdr:rowOff>
    </xdr:from>
    <xdr:to>
      <xdr:col>85</xdr:col>
      <xdr:colOff>127000</xdr:colOff>
      <xdr:row>39</xdr:row>
      <xdr:rowOff>100693</xdr:rowOff>
    </xdr:to>
    <xdr:cxnSp macro="">
      <xdr:nvCxnSpPr>
        <xdr:cNvPr id="340" name="直線コネクタ 339"/>
        <xdr:cNvCxnSpPr/>
      </xdr:nvCxnSpPr>
      <xdr:spPr>
        <a:xfrm>
          <a:off x="15481300" y="6770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9072</xdr:rowOff>
    </xdr:from>
    <xdr:to>
      <xdr:col>76</xdr:col>
      <xdr:colOff>165100</xdr:colOff>
      <xdr:row>39</xdr:row>
      <xdr:rowOff>110672</xdr:rowOff>
    </xdr:to>
    <xdr:sp macro="" textlink="">
      <xdr:nvSpPr>
        <xdr:cNvPr id="341" name="楕円 340"/>
        <xdr:cNvSpPr/>
      </xdr:nvSpPr>
      <xdr:spPr>
        <a:xfrm>
          <a:off x="14541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59872</xdr:rowOff>
    </xdr:from>
    <xdr:to>
      <xdr:col>81</xdr:col>
      <xdr:colOff>50800</xdr:colOff>
      <xdr:row>39</xdr:row>
      <xdr:rowOff>84365</xdr:rowOff>
    </xdr:to>
    <xdr:cxnSp macro="">
      <xdr:nvCxnSpPr>
        <xdr:cNvPr id="342" name="直線コネクタ 341"/>
        <xdr:cNvCxnSpPr/>
      </xdr:nvCxnSpPr>
      <xdr:spPr>
        <a:xfrm>
          <a:off x="14592300" y="674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343" name="楕円 342"/>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59872</xdr:rowOff>
    </xdr:to>
    <xdr:cxnSp macro="">
      <xdr:nvCxnSpPr>
        <xdr:cNvPr id="344" name="直線コネクタ 343"/>
        <xdr:cNvCxnSpPr/>
      </xdr:nvCxnSpPr>
      <xdr:spPr>
        <a:xfrm>
          <a:off x="13703300" y="67170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123372</xdr:rowOff>
    </xdr:from>
    <xdr:to>
      <xdr:col>67</xdr:col>
      <xdr:colOff>101600</xdr:colOff>
      <xdr:row>39</xdr:row>
      <xdr:rowOff>53522</xdr:rowOff>
    </xdr:to>
    <xdr:sp macro="" textlink="">
      <xdr:nvSpPr>
        <xdr:cNvPr id="345" name="楕円 344"/>
        <xdr:cNvSpPr/>
      </xdr:nvSpPr>
      <xdr:spPr>
        <a:xfrm>
          <a:off x="12763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2722</xdr:rowOff>
    </xdr:from>
    <xdr:to>
      <xdr:col>71</xdr:col>
      <xdr:colOff>177800</xdr:colOff>
      <xdr:row>39</xdr:row>
      <xdr:rowOff>30480</xdr:rowOff>
    </xdr:to>
    <xdr:cxnSp macro="">
      <xdr:nvCxnSpPr>
        <xdr:cNvPr id="346" name="直線コネクタ 345"/>
        <xdr:cNvCxnSpPr/>
      </xdr:nvCxnSpPr>
      <xdr:spPr>
        <a:xfrm>
          <a:off x="12814300" y="66892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347" name="n_1aveValue【認定こども園・幼稚園・保育所】&#10;有形固定資産減価償却率"/>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348"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349" name="n_3aveValue【認定こども園・幼稚園・保育所】&#10;有形固定資産減価償却率"/>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350" name="n_4aveValue【認定こども園・幼稚園・保育所】&#10;有形固定資産減価償却率"/>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126292</xdr:rowOff>
    </xdr:from>
    <xdr:ext cx="405111" cy="259045"/>
    <xdr:sp macro="" textlink="">
      <xdr:nvSpPr>
        <xdr:cNvPr id="351" name="n_1mainValue【認定こども園・幼稚園・保育所】&#10;有形固定資産減価償却率"/>
        <xdr:cNvSpPr txBox="1"/>
      </xdr:nvSpPr>
      <xdr:spPr>
        <a:xfrm>
          <a:off x="15266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101799</xdr:rowOff>
    </xdr:from>
    <xdr:ext cx="405111" cy="259045"/>
    <xdr:sp macro="" textlink="">
      <xdr:nvSpPr>
        <xdr:cNvPr id="352" name="n_2mainValue【認定こども園・幼稚園・保育所】&#10;有形固定資産減価償却率"/>
        <xdr:cNvSpPr txBox="1"/>
      </xdr:nvSpPr>
      <xdr:spPr>
        <a:xfrm>
          <a:off x="14389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353" name="n_3mainValue【認定こども園・幼稚園・保育所】&#10;有形固定資産減価償却率"/>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44649</xdr:rowOff>
    </xdr:from>
    <xdr:ext cx="405111" cy="259045"/>
    <xdr:sp macro="" textlink="">
      <xdr:nvSpPr>
        <xdr:cNvPr id="354" name="n_4mainValue【認定こども園・幼稚園・保育所】&#10;有形固定資産減価償却率"/>
        <xdr:cNvSpPr txBox="1"/>
      </xdr:nvSpPr>
      <xdr:spPr>
        <a:xfrm>
          <a:off x="12611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6" name="直線コネクタ 375"/>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9"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80" name="直線コネクタ 379"/>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81" name="【認定こども園・幼稚園・保育所】&#10;一人当たり面積平均値テキスト"/>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2" name="フローチャート: 判断 381"/>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3" name="フローチャート: 判断 382"/>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384" name="フローチャート: 判断 383"/>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385" name="フローチャート: 判断 384"/>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386" name="フローチャート: 判断 385"/>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392" name="楕円 391"/>
        <xdr:cNvSpPr/>
      </xdr:nvSpPr>
      <xdr:spPr>
        <a:xfrm>
          <a:off x="22110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137431</xdr:rowOff>
    </xdr:from>
    <xdr:ext cx="469744" cy="259045"/>
    <xdr:sp macro="" textlink="">
      <xdr:nvSpPr>
        <xdr:cNvPr id="393" name="【認定こども園・幼稚園・保育所】&#10;一人当たり面積該当値テキスト"/>
        <xdr:cNvSpPr txBox="1"/>
      </xdr:nvSpPr>
      <xdr:spPr>
        <a:xfrm>
          <a:off x="22199600"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116840</xdr:rowOff>
    </xdr:from>
    <xdr:to>
      <xdr:col>112</xdr:col>
      <xdr:colOff>38100</xdr:colOff>
      <xdr:row>38</xdr:row>
      <xdr:rowOff>46990</xdr:rowOff>
    </xdr:to>
    <xdr:sp macro="" textlink="">
      <xdr:nvSpPr>
        <xdr:cNvPr id="394" name="楕円 393"/>
        <xdr:cNvSpPr/>
      </xdr:nvSpPr>
      <xdr:spPr>
        <a:xfrm>
          <a:off x="2127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165354</xdr:rowOff>
    </xdr:from>
    <xdr:to>
      <xdr:col>116</xdr:col>
      <xdr:colOff>63500</xdr:colOff>
      <xdr:row>37</xdr:row>
      <xdr:rowOff>167640</xdr:rowOff>
    </xdr:to>
    <xdr:cxnSp macro="">
      <xdr:nvCxnSpPr>
        <xdr:cNvPr id="395" name="直線コネクタ 394"/>
        <xdr:cNvCxnSpPr/>
      </xdr:nvCxnSpPr>
      <xdr:spPr>
        <a:xfrm flipV="1">
          <a:off x="21323300" y="65090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119126</xdr:rowOff>
    </xdr:from>
    <xdr:to>
      <xdr:col>107</xdr:col>
      <xdr:colOff>101600</xdr:colOff>
      <xdr:row>38</xdr:row>
      <xdr:rowOff>49276</xdr:rowOff>
    </xdr:to>
    <xdr:sp macro="" textlink="">
      <xdr:nvSpPr>
        <xdr:cNvPr id="396" name="楕円 395"/>
        <xdr:cNvSpPr/>
      </xdr:nvSpPr>
      <xdr:spPr>
        <a:xfrm>
          <a:off x="20383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37</xdr:row>
      <xdr:rowOff>169926</xdr:rowOff>
    </xdr:to>
    <xdr:cxnSp macro="">
      <xdr:nvCxnSpPr>
        <xdr:cNvPr id="397" name="直線コネクタ 396"/>
        <xdr:cNvCxnSpPr/>
      </xdr:nvCxnSpPr>
      <xdr:spPr>
        <a:xfrm flipV="1">
          <a:off x="20434300" y="65112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121412</xdr:rowOff>
    </xdr:from>
    <xdr:to>
      <xdr:col>102</xdr:col>
      <xdr:colOff>165100</xdr:colOff>
      <xdr:row>38</xdr:row>
      <xdr:rowOff>51562</xdr:rowOff>
    </xdr:to>
    <xdr:sp macro="" textlink="">
      <xdr:nvSpPr>
        <xdr:cNvPr id="398" name="楕円 397"/>
        <xdr:cNvSpPr/>
      </xdr:nvSpPr>
      <xdr:spPr>
        <a:xfrm>
          <a:off x="19494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169926</xdr:rowOff>
    </xdr:from>
    <xdr:to>
      <xdr:col>107</xdr:col>
      <xdr:colOff>50800</xdr:colOff>
      <xdr:row>38</xdr:row>
      <xdr:rowOff>762</xdr:rowOff>
    </xdr:to>
    <xdr:cxnSp macro="">
      <xdr:nvCxnSpPr>
        <xdr:cNvPr id="399" name="直線コネクタ 398"/>
        <xdr:cNvCxnSpPr/>
      </xdr:nvCxnSpPr>
      <xdr:spPr>
        <a:xfrm flipV="1">
          <a:off x="19545300" y="65135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121412</xdr:rowOff>
    </xdr:from>
    <xdr:to>
      <xdr:col>98</xdr:col>
      <xdr:colOff>38100</xdr:colOff>
      <xdr:row>38</xdr:row>
      <xdr:rowOff>51562</xdr:rowOff>
    </xdr:to>
    <xdr:sp macro="" textlink="">
      <xdr:nvSpPr>
        <xdr:cNvPr id="400" name="楕円 399"/>
        <xdr:cNvSpPr/>
      </xdr:nvSpPr>
      <xdr:spPr>
        <a:xfrm>
          <a:off x="18605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xdr:rowOff>
    </xdr:from>
    <xdr:to>
      <xdr:col>102</xdr:col>
      <xdr:colOff>114300</xdr:colOff>
      <xdr:row>38</xdr:row>
      <xdr:rowOff>762</xdr:rowOff>
    </xdr:to>
    <xdr:cxnSp macro="">
      <xdr:nvCxnSpPr>
        <xdr:cNvPr id="401" name="直線コネクタ 400"/>
        <xdr:cNvCxnSpPr/>
      </xdr:nvCxnSpPr>
      <xdr:spPr>
        <a:xfrm>
          <a:off x="18656300" y="6515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402" name="n_1aveValue【認定こども園・幼稚園・保育所】&#10;一人当たり面積"/>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03" name="n_2aveValue【認定こども園・幼稚園・保育所】&#10;一人当たり面積"/>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04" name="n_3aveValue【認定こども園・幼稚園・保育所】&#10;一人当たり面積"/>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05" name="n_4aveValue【認定こども園・幼稚園・保育所】&#10;一人当たり面積"/>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63517</xdr:rowOff>
    </xdr:from>
    <xdr:ext cx="469744" cy="259045"/>
    <xdr:sp macro="" textlink="">
      <xdr:nvSpPr>
        <xdr:cNvPr id="406" name="n_1mainValue【認定こども園・幼稚園・保育所】&#10;一人当たり面積"/>
        <xdr:cNvSpPr txBox="1"/>
      </xdr:nvSpPr>
      <xdr:spPr>
        <a:xfrm>
          <a:off x="210757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65803</xdr:rowOff>
    </xdr:from>
    <xdr:ext cx="469744" cy="259045"/>
    <xdr:sp macro="" textlink="">
      <xdr:nvSpPr>
        <xdr:cNvPr id="407" name="n_2mainValue【認定こども園・幼稚園・保育所】&#10;一人当たり面積"/>
        <xdr:cNvSpPr txBox="1"/>
      </xdr:nvSpPr>
      <xdr:spPr>
        <a:xfrm>
          <a:off x="20199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68089</xdr:rowOff>
    </xdr:from>
    <xdr:ext cx="469744" cy="259045"/>
    <xdr:sp macro="" textlink="">
      <xdr:nvSpPr>
        <xdr:cNvPr id="408" name="n_3mainValue【認定こども園・幼稚園・保育所】&#10;一人当たり面積"/>
        <xdr:cNvSpPr txBox="1"/>
      </xdr:nvSpPr>
      <xdr:spPr>
        <a:xfrm>
          <a:off x="19310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68089</xdr:rowOff>
    </xdr:from>
    <xdr:ext cx="469744" cy="259045"/>
    <xdr:sp macro="" textlink="">
      <xdr:nvSpPr>
        <xdr:cNvPr id="409" name="n_4mainValue【認定こども園・幼稚園・保育所】&#10;一人当たり面積"/>
        <xdr:cNvSpPr txBox="1"/>
      </xdr:nvSpPr>
      <xdr:spPr>
        <a:xfrm>
          <a:off x="18421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2" name="直線コネクタ 431"/>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3" name="【学校施設】&#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4" name="直線コネクタ 433"/>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5" name="【学校施設】&#10;有形固定資産減価償却率最大値テキスト"/>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6" name="直線コネクタ 435"/>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437" name="【学校施設】&#10;有形固定資産減価償却率平均値テキスト"/>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8" name="フローチャート: 判断 437"/>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9" name="フローチャート: 判断 438"/>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47498</xdr:rowOff>
    </xdr:from>
    <xdr:to>
      <xdr:col>76</xdr:col>
      <xdr:colOff>165100</xdr:colOff>
      <xdr:row>59</xdr:row>
      <xdr:rowOff>149098</xdr:rowOff>
    </xdr:to>
    <xdr:sp macro="" textlink="">
      <xdr:nvSpPr>
        <xdr:cNvPr id="440" name="フローチャート: 判断 439"/>
        <xdr:cNvSpPr/>
      </xdr:nvSpPr>
      <xdr:spPr>
        <a:xfrm>
          <a:off x="14541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441" name="フローチャート: 判断 440"/>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442" name="フローチャート: 判断 441"/>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161798</xdr:rowOff>
    </xdr:from>
    <xdr:to>
      <xdr:col>85</xdr:col>
      <xdr:colOff>177800</xdr:colOff>
      <xdr:row>61</xdr:row>
      <xdr:rowOff>91948</xdr:rowOff>
    </xdr:to>
    <xdr:sp macro="" textlink="">
      <xdr:nvSpPr>
        <xdr:cNvPr id="448" name="楕円 447"/>
        <xdr:cNvSpPr/>
      </xdr:nvSpPr>
      <xdr:spPr>
        <a:xfrm>
          <a:off x="162687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140225</xdr:rowOff>
    </xdr:from>
    <xdr:ext cx="405111" cy="259045"/>
    <xdr:sp macro="" textlink="">
      <xdr:nvSpPr>
        <xdr:cNvPr id="449" name="【学校施設】&#10;有形固定資産減価償却率該当値テキスト"/>
        <xdr:cNvSpPr txBox="1"/>
      </xdr:nvSpPr>
      <xdr:spPr>
        <a:xfrm>
          <a:off x="16357600"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54356</xdr:rowOff>
    </xdr:from>
    <xdr:to>
      <xdr:col>81</xdr:col>
      <xdr:colOff>101600</xdr:colOff>
      <xdr:row>61</xdr:row>
      <xdr:rowOff>155956</xdr:rowOff>
    </xdr:to>
    <xdr:sp macro="" textlink="">
      <xdr:nvSpPr>
        <xdr:cNvPr id="450" name="楕円 449"/>
        <xdr:cNvSpPr/>
      </xdr:nvSpPr>
      <xdr:spPr>
        <a:xfrm>
          <a:off x="15430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41148</xdr:rowOff>
    </xdr:from>
    <xdr:to>
      <xdr:col>85</xdr:col>
      <xdr:colOff>127000</xdr:colOff>
      <xdr:row>61</xdr:row>
      <xdr:rowOff>105156</xdr:rowOff>
    </xdr:to>
    <xdr:cxnSp macro="">
      <xdr:nvCxnSpPr>
        <xdr:cNvPr id="451" name="直線コネクタ 450"/>
        <xdr:cNvCxnSpPr/>
      </xdr:nvCxnSpPr>
      <xdr:spPr>
        <a:xfrm flipV="1">
          <a:off x="15481300" y="1049959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47498</xdr:rowOff>
    </xdr:from>
    <xdr:to>
      <xdr:col>76</xdr:col>
      <xdr:colOff>165100</xdr:colOff>
      <xdr:row>61</xdr:row>
      <xdr:rowOff>149098</xdr:rowOff>
    </xdr:to>
    <xdr:sp macro="" textlink="">
      <xdr:nvSpPr>
        <xdr:cNvPr id="452" name="楕円 451"/>
        <xdr:cNvSpPr/>
      </xdr:nvSpPr>
      <xdr:spPr>
        <a:xfrm>
          <a:off x="14541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98298</xdr:rowOff>
    </xdr:from>
    <xdr:to>
      <xdr:col>81</xdr:col>
      <xdr:colOff>50800</xdr:colOff>
      <xdr:row>61</xdr:row>
      <xdr:rowOff>105156</xdr:rowOff>
    </xdr:to>
    <xdr:cxnSp macro="">
      <xdr:nvCxnSpPr>
        <xdr:cNvPr id="453" name="直線コネクタ 452"/>
        <xdr:cNvCxnSpPr/>
      </xdr:nvCxnSpPr>
      <xdr:spPr>
        <a:xfrm>
          <a:off x="14592300" y="105567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26924</xdr:rowOff>
    </xdr:from>
    <xdr:to>
      <xdr:col>72</xdr:col>
      <xdr:colOff>38100</xdr:colOff>
      <xdr:row>61</xdr:row>
      <xdr:rowOff>128524</xdr:rowOff>
    </xdr:to>
    <xdr:sp macro="" textlink="">
      <xdr:nvSpPr>
        <xdr:cNvPr id="454" name="楕円 453"/>
        <xdr:cNvSpPr/>
      </xdr:nvSpPr>
      <xdr:spPr>
        <a:xfrm>
          <a:off x="136525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77724</xdr:rowOff>
    </xdr:from>
    <xdr:to>
      <xdr:col>76</xdr:col>
      <xdr:colOff>114300</xdr:colOff>
      <xdr:row>61</xdr:row>
      <xdr:rowOff>98298</xdr:rowOff>
    </xdr:to>
    <xdr:cxnSp macro="">
      <xdr:nvCxnSpPr>
        <xdr:cNvPr id="455" name="直線コネクタ 454"/>
        <xdr:cNvCxnSpPr/>
      </xdr:nvCxnSpPr>
      <xdr:spPr>
        <a:xfrm>
          <a:off x="13703300" y="105361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4064</xdr:rowOff>
    </xdr:from>
    <xdr:to>
      <xdr:col>67</xdr:col>
      <xdr:colOff>101600</xdr:colOff>
      <xdr:row>61</xdr:row>
      <xdr:rowOff>105664</xdr:rowOff>
    </xdr:to>
    <xdr:sp macro="" textlink="">
      <xdr:nvSpPr>
        <xdr:cNvPr id="456" name="楕円 455"/>
        <xdr:cNvSpPr/>
      </xdr:nvSpPr>
      <xdr:spPr>
        <a:xfrm>
          <a:off x="12763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54864</xdr:rowOff>
    </xdr:from>
    <xdr:to>
      <xdr:col>71</xdr:col>
      <xdr:colOff>177800</xdr:colOff>
      <xdr:row>61</xdr:row>
      <xdr:rowOff>77724</xdr:rowOff>
    </xdr:to>
    <xdr:cxnSp macro="">
      <xdr:nvCxnSpPr>
        <xdr:cNvPr id="457" name="直線コネクタ 456"/>
        <xdr:cNvCxnSpPr/>
      </xdr:nvCxnSpPr>
      <xdr:spPr>
        <a:xfrm>
          <a:off x="12814300" y="105133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458" name="n_1aveValue【学校施設】&#10;有形固定資産減価償却率"/>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165625</xdr:rowOff>
    </xdr:from>
    <xdr:ext cx="405111" cy="259045"/>
    <xdr:sp macro="" textlink="">
      <xdr:nvSpPr>
        <xdr:cNvPr id="459" name="n_2aveValue【学校施設】&#10;有形固定資産減価償却率"/>
        <xdr:cNvSpPr txBox="1"/>
      </xdr:nvSpPr>
      <xdr:spPr>
        <a:xfrm>
          <a:off x="14389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460"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461" name="n_4aveValue【学校施設】&#10;有形固定資産減価償却率"/>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147083</xdr:rowOff>
    </xdr:from>
    <xdr:ext cx="405111" cy="259045"/>
    <xdr:sp macro="" textlink="">
      <xdr:nvSpPr>
        <xdr:cNvPr id="462" name="n_1mainValue【学校施設】&#10;有形固定資産減価償却率"/>
        <xdr:cNvSpPr txBox="1"/>
      </xdr:nvSpPr>
      <xdr:spPr>
        <a:xfrm>
          <a:off x="152660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140225</xdr:rowOff>
    </xdr:from>
    <xdr:ext cx="405111" cy="259045"/>
    <xdr:sp macro="" textlink="">
      <xdr:nvSpPr>
        <xdr:cNvPr id="463" name="n_2mainValue【学校施設】&#10;有形固定資産減価償却率"/>
        <xdr:cNvSpPr txBox="1"/>
      </xdr:nvSpPr>
      <xdr:spPr>
        <a:xfrm>
          <a:off x="14389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119651</xdr:rowOff>
    </xdr:from>
    <xdr:ext cx="405111" cy="259045"/>
    <xdr:sp macro="" textlink="">
      <xdr:nvSpPr>
        <xdr:cNvPr id="464" name="n_3mainValue【学校施設】&#10;有形固定資産減価償却率"/>
        <xdr:cNvSpPr txBox="1"/>
      </xdr:nvSpPr>
      <xdr:spPr>
        <a:xfrm>
          <a:off x="13500744" y="1057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96791</xdr:rowOff>
    </xdr:from>
    <xdr:ext cx="405111" cy="259045"/>
    <xdr:sp macro="" textlink="">
      <xdr:nvSpPr>
        <xdr:cNvPr id="465" name="n_4mainValue【学校施設】&#10;有形固定資産減価償却率"/>
        <xdr:cNvSpPr txBox="1"/>
      </xdr:nvSpPr>
      <xdr:spPr>
        <a:xfrm>
          <a:off x="12611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90" name="直線コネクタ 489"/>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91" name="【学校施設】&#10;一人当たり面積最小値テキスト"/>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2" name="直線コネクタ 491"/>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3" name="【学校施設】&#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4" name="直線コネクタ 493"/>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95" name="【学校施設】&#10;一人当たり面積平均値テキスト"/>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6" name="フローチャート: 判断 495"/>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7" name="フローチャート: 判断 496"/>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26162</xdr:rowOff>
    </xdr:from>
    <xdr:to>
      <xdr:col>107</xdr:col>
      <xdr:colOff>101600</xdr:colOff>
      <xdr:row>61</xdr:row>
      <xdr:rowOff>127762</xdr:rowOff>
    </xdr:to>
    <xdr:sp macro="" textlink="">
      <xdr:nvSpPr>
        <xdr:cNvPr id="498" name="フローチャート: 判断 497"/>
        <xdr:cNvSpPr/>
      </xdr:nvSpPr>
      <xdr:spPr>
        <a:xfrm>
          <a:off x="20383500" y="1048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10160</xdr:rowOff>
    </xdr:from>
    <xdr:to>
      <xdr:col>102</xdr:col>
      <xdr:colOff>165100</xdr:colOff>
      <xdr:row>61</xdr:row>
      <xdr:rowOff>111760</xdr:rowOff>
    </xdr:to>
    <xdr:sp macro="" textlink="">
      <xdr:nvSpPr>
        <xdr:cNvPr id="499" name="フローチャート: 判断 498"/>
        <xdr:cNvSpPr/>
      </xdr:nvSpPr>
      <xdr:spPr>
        <a:xfrm>
          <a:off x="19494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167894</xdr:rowOff>
    </xdr:from>
    <xdr:to>
      <xdr:col>98</xdr:col>
      <xdr:colOff>38100</xdr:colOff>
      <xdr:row>61</xdr:row>
      <xdr:rowOff>98044</xdr:rowOff>
    </xdr:to>
    <xdr:sp macro="" textlink="">
      <xdr:nvSpPr>
        <xdr:cNvPr id="500" name="フローチャート: 判断 499"/>
        <xdr:cNvSpPr/>
      </xdr:nvSpPr>
      <xdr:spPr>
        <a:xfrm>
          <a:off x="1860550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506" name="楕円 505"/>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507" name="【学校施設】&#10;一人当たり面積該当値テキスト"/>
        <xdr:cNvSpPr txBox="1"/>
      </xdr:nvSpPr>
      <xdr:spPr>
        <a:xfrm>
          <a:off x="22199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508" name="楕円 507"/>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61722</xdr:rowOff>
    </xdr:to>
    <xdr:cxnSp macro="">
      <xdr:nvCxnSpPr>
        <xdr:cNvPr id="509" name="直線コネクタ 508"/>
        <xdr:cNvCxnSpPr/>
      </xdr:nvCxnSpPr>
      <xdr:spPr>
        <a:xfrm flipV="1">
          <a:off x="21323300" y="10821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xdr:rowOff>
    </xdr:from>
    <xdr:to>
      <xdr:col>107</xdr:col>
      <xdr:colOff>101600</xdr:colOff>
      <xdr:row>63</xdr:row>
      <xdr:rowOff>114046</xdr:rowOff>
    </xdr:to>
    <xdr:sp macro="" textlink="">
      <xdr:nvSpPr>
        <xdr:cNvPr id="510" name="楕円 509"/>
        <xdr:cNvSpPr/>
      </xdr:nvSpPr>
      <xdr:spPr>
        <a:xfrm>
          <a:off x="20383500" y="108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63246</xdr:rowOff>
    </xdr:to>
    <xdr:cxnSp macro="">
      <xdr:nvCxnSpPr>
        <xdr:cNvPr id="511" name="直線コネクタ 510"/>
        <xdr:cNvCxnSpPr/>
      </xdr:nvCxnSpPr>
      <xdr:spPr>
        <a:xfrm flipV="1">
          <a:off x="20434300" y="108630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512" name="楕円 511"/>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63246</xdr:rowOff>
    </xdr:from>
    <xdr:to>
      <xdr:col>107</xdr:col>
      <xdr:colOff>50800</xdr:colOff>
      <xdr:row>63</xdr:row>
      <xdr:rowOff>66294</xdr:rowOff>
    </xdr:to>
    <xdr:cxnSp macro="">
      <xdr:nvCxnSpPr>
        <xdr:cNvPr id="513" name="直線コネクタ 512"/>
        <xdr:cNvCxnSpPr/>
      </xdr:nvCxnSpPr>
      <xdr:spPr>
        <a:xfrm flipV="1">
          <a:off x="19545300" y="108645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4" name="楕円 513"/>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68580</xdr:rowOff>
    </xdr:to>
    <xdr:cxnSp macro="">
      <xdr:nvCxnSpPr>
        <xdr:cNvPr id="515" name="直線コネクタ 514"/>
        <xdr:cNvCxnSpPr/>
      </xdr:nvCxnSpPr>
      <xdr:spPr>
        <a:xfrm flipV="1">
          <a:off x="18656300" y="1086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516" name="n_1aveValue【学校施設】&#10;一人当たり面積"/>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144289</xdr:rowOff>
    </xdr:from>
    <xdr:ext cx="469744" cy="259045"/>
    <xdr:sp macro="" textlink="">
      <xdr:nvSpPr>
        <xdr:cNvPr id="517" name="n_2aveValue【学校施設】&#10;一人当たり面積"/>
        <xdr:cNvSpPr txBox="1"/>
      </xdr:nvSpPr>
      <xdr:spPr>
        <a:xfrm>
          <a:off x="20199427"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128287</xdr:rowOff>
    </xdr:from>
    <xdr:ext cx="469744" cy="259045"/>
    <xdr:sp macro="" textlink="">
      <xdr:nvSpPr>
        <xdr:cNvPr id="518" name="n_3aveValue【学校施設】&#10;一人当たり面積"/>
        <xdr:cNvSpPr txBox="1"/>
      </xdr:nvSpPr>
      <xdr:spPr>
        <a:xfrm>
          <a:off x="19310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114571</xdr:rowOff>
    </xdr:from>
    <xdr:ext cx="469744" cy="259045"/>
    <xdr:sp macro="" textlink="">
      <xdr:nvSpPr>
        <xdr:cNvPr id="519" name="n_4aveValue【学校施設】&#10;一人当たり面積"/>
        <xdr:cNvSpPr txBox="1"/>
      </xdr:nvSpPr>
      <xdr:spPr>
        <a:xfrm>
          <a:off x="184214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520" name="n_1mainValue【学校施設】&#10;一人当たり面積"/>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105173</xdr:rowOff>
    </xdr:from>
    <xdr:ext cx="469744" cy="259045"/>
    <xdr:sp macro="" textlink="">
      <xdr:nvSpPr>
        <xdr:cNvPr id="521" name="n_2mainValue【学校施設】&#10;一人当たり面積"/>
        <xdr:cNvSpPr txBox="1"/>
      </xdr:nvSpPr>
      <xdr:spPr>
        <a:xfrm>
          <a:off x="20199427" y="1090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522" name="n_3mainValue【学校施設】&#10;一人当たり面積"/>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3" name="n_4mainValue【学校施設】&#10;一人当たり面積"/>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49" name="直線コネクタ 548"/>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2" name="【児童館】&#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3" name="直線コネクタ 552"/>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554" name="【児童館】&#10;有形固定資産減価償却率平均値テキスト"/>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55" name="フローチャート: 判断 554"/>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556" name="フローチャート: 判断 555"/>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557" name="フローチャート: 判断 556"/>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558" name="フローチャート: 判断 557"/>
        <xdr:cNvSpPr/>
      </xdr:nvSpPr>
      <xdr:spPr>
        <a:xfrm>
          <a:off x="13652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59" name="フローチャート: 判断 558"/>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96701</xdr:rowOff>
    </xdr:from>
    <xdr:to>
      <xdr:col>85</xdr:col>
      <xdr:colOff>177800</xdr:colOff>
      <xdr:row>87</xdr:row>
      <xdr:rowOff>26851</xdr:rowOff>
    </xdr:to>
    <xdr:sp macro="" textlink="">
      <xdr:nvSpPr>
        <xdr:cNvPr id="565" name="楕円 564"/>
        <xdr:cNvSpPr/>
      </xdr:nvSpPr>
      <xdr:spPr>
        <a:xfrm>
          <a:off x="162687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11628</xdr:rowOff>
    </xdr:from>
    <xdr:ext cx="405111" cy="259045"/>
    <xdr:sp macro="" textlink="">
      <xdr:nvSpPr>
        <xdr:cNvPr id="566" name="【児童館】&#10;有形固定資産減価償却率該当値テキスト"/>
        <xdr:cNvSpPr txBox="1"/>
      </xdr:nvSpPr>
      <xdr:spPr>
        <a:xfrm>
          <a:off x="16357600" y="1475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78739</xdr:rowOff>
    </xdr:from>
    <xdr:to>
      <xdr:col>81</xdr:col>
      <xdr:colOff>101600</xdr:colOff>
      <xdr:row>87</xdr:row>
      <xdr:rowOff>8889</xdr:rowOff>
    </xdr:to>
    <xdr:sp macro="" textlink="">
      <xdr:nvSpPr>
        <xdr:cNvPr id="567" name="楕円 566"/>
        <xdr:cNvSpPr/>
      </xdr:nvSpPr>
      <xdr:spPr>
        <a:xfrm>
          <a:off x="15430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129539</xdr:rowOff>
    </xdr:from>
    <xdr:to>
      <xdr:col>85</xdr:col>
      <xdr:colOff>127000</xdr:colOff>
      <xdr:row>86</xdr:row>
      <xdr:rowOff>147501</xdr:rowOff>
    </xdr:to>
    <xdr:cxnSp macro="">
      <xdr:nvCxnSpPr>
        <xdr:cNvPr id="568" name="直線コネクタ 567"/>
        <xdr:cNvCxnSpPr/>
      </xdr:nvCxnSpPr>
      <xdr:spPr>
        <a:xfrm>
          <a:off x="15481300" y="1487423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52614</xdr:rowOff>
    </xdr:from>
    <xdr:to>
      <xdr:col>76</xdr:col>
      <xdr:colOff>165100</xdr:colOff>
      <xdr:row>86</xdr:row>
      <xdr:rowOff>154214</xdr:rowOff>
    </xdr:to>
    <xdr:sp macro="" textlink="">
      <xdr:nvSpPr>
        <xdr:cNvPr id="569" name="楕円 568"/>
        <xdr:cNvSpPr/>
      </xdr:nvSpPr>
      <xdr:spPr>
        <a:xfrm>
          <a:off x="14541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103414</xdr:rowOff>
    </xdr:from>
    <xdr:to>
      <xdr:col>81</xdr:col>
      <xdr:colOff>50800</xdr:colOff>
      <xdr:row>86</xdr:row>
      <xdr:rowOff>129539</xdr:rowOff>
    </xdr:to>
    <xdr:cxnSp macro="">
      <xdr:nvCxnSpPr>
        <xdr:cNvPr id="570" name="直線コネクタ 569"/>
        <xdr:cNvCxnSpPr/>
      </xdr:nvCxnSpPr>
      <xdr:spPr>
        <a:xfrm>
          <a:off x="14592300" y="148481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16692</xdr:rowOff>
    </xdr:from>
    <xdr:to>
      <xdr:col>72</xdr:col>
      <xdr:colOff>38100</xdr:colOff>
      <xdr:row>86</xdr:row>
      <xdr:rowOff>118292</xdr:rowOff>
    </xdr:to>
    <xdr:sp macro="" textlink="">
      <xdr:nvSpPr>
        <xdr:cNvPr id="571" name="楕円 570"/>
        <xdr:cNvSpPr/>
      </xdr:nvSpPr>
      <xdr:spPr>
        <a:xfrm>
          <a:off x="13652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67492</xdr:rowOff>
    </xdr:from>
    <xdr:to>
      <xdr:col>76</xdr:col>
      <xdr:colOff>114300</xdr:colOff>
      <xdr:row>86</xdr:row>
      <xdr:rowOff>103414</xdr:rowOff>
    </xdr:to>
    <xdr:cxnSp macro="">
      <xdr:nvCxnSpPr>
        <xdr:cNvPr id="572" name="直線コネクタ 571"/>
        <xdr:cNvCxnSpPr/>
      </xdr:nvCxnSpPr>
      <xdr:spPr>
        <a:xfrm>
          <a:off x="13703300" y="148121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150586</xdr:rowOff>
    </xdr:from>
    <xdr:to>
      <xdr:col>67</xdr:col>
      <xdr:colOff>101600</xdr:colOff>
      <xdr:row>86</xdr:row>
      <xdr:rowOff>80736</xdr:rowOff>
    </xdr:to>
    <xdr:sp macro="" textlink="">
      <xdr:nvSpPr>
        <xdr:cNvPr id="573" name="楕円 572"/>
        <xdr:cNvSpPr/>
      </xdr:nvSpPr>
      <xdr:spPr>
        <a:xfrm>
          <a:off x="12763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29936</xdr:rowOff>
    </xdr:from>
    <xdr:to>
      <xdr:col>71</xdr:col>
      <xdr:colOff>177800</xdr:colOff>
      <xdr:row>86</xdr:row>
      <xdr:rowOff>67492</xdr:rowOff>
    </xdr:to>
    <xdr:cxnSp macro="">
      <xdr:nvCxnSpPr>
        <xdr:cNvPr id="574" name="直線コネクタ 573"/>
        <xdr:cNvCxnSpPr/>
      </xdr:nvCxnSpPr>
      <xdr:spPr>
        <a:xfrm>
          <a:off x="12814300" y="147746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575" name="n_1aveValue【児童館】&#10;有形固定資産減価償却率"/>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89098</xdr:rowOff>
    </xdr:from>
    <xdr:ext cx="405111" cy="259045"/>
    <xdr:sp macro="" textlink="">
      <xdr:nvSpPr>
        <xdr:cNvPr id="576" name="n_2aveValue【児童館】&#10;有形固定資産減価償却率"/>
        <xdr:cNvSpPr txBox="1"/>
      </xdr:nvSpPr>
      <xdr:spPr>
        <a:xfrm>
          <a:off x="14389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577" name="n_3aveValue【児童館】&#10;有形固定資産減価償却率"/>
        <xdr:cNvSpPr txBox="1"/>
      </xdr:nvSpPr>
      <xdr:spPr>
        <a:xfrm>
          <a:off x="13500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578" name="n_4aveValue【児童館】&#10;有形固定資産減価償却率"/>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xdr:rowOff>
    </xdr:from>
    <xdr:ext cx="405111" cy="259045"/>
    <xdr:sp macro="" textlink="">
      <xdr:nvSpPr>
        <xdr:cNvPr id="579" name="n_1mainValue【児童館】&#10;有形固定資産減価償却率"/>
        <xdr:cNvSpPr txBox="1"/>
      </xdr:nvSpPr>
      <xdr:spPr>
        <a:xfrm>
          <a:off x="15266044"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145341</xdr:rowOff>
    </xdr:from>
    <xdr:ext cx="405111" cy="259045"/>
    <xdr:sp macro="" textlink="">
      <xdr:nvSpPr>
        <xdr:cNvPr id="580" name="n_2mainValue【児童館】&#10;有形固定資産減価償却率"/>
        <xdr:cNvSpPr txBox="1"/>
      </xdr:nvSpPr>
      <xdr:spPr>
        <a:xfrm>
          <a:off x="14389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109419</xdr:rowOff>
    </xdr:from>
    <xdr:ext cx="405111" cy="259045"/>
    <xdr:sp macro="" textlink="">
      <xdr:nvSpPr>
        <xdr:cNvPr id="581" name="n_3mainValue【児童館】&#10;有形固定資産減価償却率"/>
        <xdr:cNvSpPr txBox="1"/>
      </xdr:nvSpPr>
      <xdr:spPr>
        <a:xfrm>
          <a:off x="13500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71863</xdr:rowOff>
    </xdr:from>
    <xdr:ext cx="405111" cy="259045"/>
    <xdr:sp macro="" textlink="">
      <xdr:nvSpPr>
        <xdr:cNvPr id="582" name="n_4mainValue【児童館】&#10;有形固定資産減価償却率"/>
        <xdr:cNvSpPr txBox="1"/>
      </xdr:nvSpPr>
      <xdr:spPr>
        <a:xfrm>
          <a:off x="12611744" y="1481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6" name="直線コネクタ 605"/>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9"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10" name="直線コネクタ 609"/>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1"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2" name="フローチャート: 判断 61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3" name="フローチャート: 判断 612"/>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14" name="フローチャート: 判断 613"/>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15" name="フローチャート: 判断 614"/>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616" name="フローチャート: 判断 615"/>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107950</xdr:rowOff>
    </xdr:from>
    <xdr:to>
      <xdr:col>116</xdr:col>
      <xdr:colOff>114300</xdr:colOff>
      <xdr:row>86</xdr:row>
      <xdr:rowOff>38100</xdr:rowOff>
    </xdr:to>
    <xdr:sp macro="" textlink="">
      <xdr:nvSpPr>
        <xdr:cNvPr id="622" name="楕円 621"/>
        <xdr:cNvSpPr/>
      </xdr:nvSpPr>
      <xdr:spPr>
        <a:xfrm>
          <a:off x="221107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623"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107950</xdr:rowOff>
    </xdr:from>
    <xdr:to>
      <xdr:col>112</xdr:col>
      <xdr:colOff>38100</xdr:colOff>
      <xdr:row>86</xdr:row>
      <xdr:rowOff>38100</xdr:rowOff>
    </xdr:to>
    <xdr:sp macro="" textlink="">
      <xdr:nvSpPr>
        <xdr:cNvPr id="624" name="楕円 623"/>
        <xdr:cNvSpPr/>
      </xdr:nvSpPr>
      <xdr:spPr>
        <a:xfrm>
          <a:off x="21272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158750</xdr:rowOff>
    </xdr:from>
    <xdr:to>
      <xdr:col>116</xdr:col>
      <xdr:colOff>63500</xdr:colOff>
      <xdr:row>85</xdr:row>
      <xdr:rowOff>158750</xdr:rowOff>
    </xdr:to>
    <xdr:cxnSp macro="">
      <xdr:nvCxnSpPr>
        <xdr:cNvPr id="625" name="直線コネクタ 624"/>
        <xdr:cNvCxnSpPr/>
      </xdr:nvCxnSpPr>
      <xdr:spPr>
        <a:xfrm>
          <a:off x="21323300" y="1473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107950</xdr:rowOff>
    </xdr:from>
    <xdr:to>
      <xdr:col>107</xdr:col>
      <xdr:colOff>101600</xdr:colOff>
      <xdr:row>86</xdr:row>
      <xdr:rowOff>38100</xdr:rowOff>
    </xdr:to>
    <xdr:sp macro="" textlink="">
      <xdr:nvSpPr>
        <xdr:cNvPr id="626" name="楕円 625"/>
        <xdr:cNvSpPr/>
      </xdr:nvSpPr>
      <xdr:spPr>
        <a:xfrm>
          <a:off x="20383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158750</xdr:rowOff>
    </xdr:from>
    <xdr:to>
      <xdr:col>111</xdr:col>
      <xdr:colOff>177800</xdr:colOff>
      <xdr:row>85</xdr:row>
      <xdr:rowOff>158750</xdr:rowOff>
    </xdr:to>
    <xdr:cxnSp macro="">
      <xdr:nvCxnSpPr>
        <xdr:cNvPr id="627" name="直線コネクタ 626"/>
        <xdr:cNvCxnSpPr/>
      </xdr:nvCxnSpPr>
      <xdr:spPr>
        <a:xfrm>
          <a:off x="20434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107950</xdr:rowOff>
    </xdr:from>
    <xdr:to>
      <xdr:col>102</xdr:col>
      <xdr:colOff>165100</xdr:colOff>
      <xdr:row>86</xdr:row>
      <xdr:rowOff>38100</xdr:rowOff>
    </xdr:to>
    <xdr:sp macro="" textlink="">
      <xdr:nvSpPr>
        <xdr:cNvPr id="628" name="楕円 627"/>
        <xdr:cNvSpPr/>
      </xdr:nvSpPr>
      <xdr:spPr>
        <a:xfrm>
          <a:off x="19494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158750</xdr:rowOff>
    </xdr:from>
    <xdr:to>
      <xdr:col>107</xdr:col>
      <xdr:colOff>50800</xdr:colOff>
      <xdr:row>85</xdr:row>
      <xdr:rowOff>158750</xdr:rowOff>
    </xdr:to>
    <xdr:cxnSp macro="">
      <xdr:nvCxnSpPr>
        <xdr:cNvPr id="629" name="直線コネクタ 628"/>
        <xdr:cNvCxnSpPr/>
      </xdr:nvCxnSpPr>
      <xdr:spPr>
        <a:xfrm>
          <a:off x="19545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107950</xdr:rowOff>
    </xdr:from>
    <xdr:to>
      <xdr:col>98</xdr:col>
      <xdr:colOff>38100</xdr:colOff>
      <xdr:row>86</xdr:row>
      <xdr:rowOff>38100</xdr:rowOff>
    </xdr:to>
    <xdr:sp macro="" textlink="">
      <xdr:nvSpPr>
        <xdr:cNvPr id="630" name="楕円 629"/>
        <xdr:cNvSpPr/>
      </xdr:nvSpPr>
      <xdr:spPr>
        <a:xfrm>
          <a:off x="18605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158750</xdr:rowOff>
    </xdr:from>
    <xdr:to>
      <xdr:col>102</xdr:col>
      <xdr:colOff>114300</xdr:colOff>
      <xdr:row>85</xdr:row>
      <xdr:rowOff>158750</xdr:rowOff>
    </xdr:to>
    <xdr:cxnSp macro="">
      <xdr:nvCxnSpPr>
        <xdr:cNvPr id="631" name="直線コネクタ 630"/>
        <xdr:cNvCxnSpPr/>
      </xdr:nvCxnSpPr>
      <xdr:spPr>
        <a:xfrm>
          <a:off x="18656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2" name="n_1aveValue【児童館】&#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633" name="n_2ave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34"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635" name="n_4aveValue【児童館】&#10;一人当たり面積"/>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29227</xdr:rowOff>
    </xdr:from>
    <xdr:ext cx="469744" cy="259045"/>
    <xdr:sp macro="" textlink="">
      <xdr:nvSpPr>
        <xdr:cNvPr id="636" name="n_1mainValue【児童館】&#10;一人当たり面積"/>
        <xdr:cNvSpPr txBox="1"/>
      </xdr:nvSpPr>
      <xdr:spPr>
        <a:xfrm>
          <a:off x="210757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29227</xdr:rowOff>
    </xdr:from>
    <xdr:ext cx="469744" cy="259045"/>
    <xdr:sp macro="" textlink="">
      <xdr:nvSpPr>
        <xdr:cNvPr id="637" name="n_2mainValue【児童館】&#10;一人当たり面積"/>
        <xdr:cNvSpPr txBox="1"/>
      </xdr:nvSpPr>
      <xdr:spPr>
        <a:xfrm>
          <a:off x="20199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29227</xdr:rowOff>
    </xdr:from>
    <xdr:ext cx="469744" cy="259045"/>
    <xdr:sp macro="" textlink="">
      <xdr:nvSpPr>
        <xdr:cNvPr id="638" name="n_3mainValue【児童館】&#10;一人当たり面積"/>
        <xdr:cNvSpPr txBox="1"/>
      </xdr:nvSpPr>
      <xdr:spPr>
        <a:xfrm>
          <a:off x="19310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29227</xdr:rowOff>
    </xdr:from>
    <xdr:ext cx="469744" cy="259045"/>
    <xdr:sp macro="" textlink="">
      <xdr:nvSpPr>
        <xdr:cNvPr id="639" name="n_4mainValue【児童館】&#10;一人当たり面積"/>
        <xdr:cNvSpPr txBox="1"/>
      </xdr:nvSpPr>
      <xdr:spPr>
        <a:xfrm>
          <a:off x="18421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5" name="直線コネクタ 664"/>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6" name="【公民館】&#10;有形固定資産減価償却率最小値テキスト"/>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7" name="直線コネクタ 666"/>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8" name="【公民館】&#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9" name="直線コネクタ 668"/>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670" name="【公民館】&#10;有形固定資産減価償却率平均値テキスト"/>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71" name="フローチャート: 判断 670"/>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2" name="フローチャート: 判断 671"/>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49893</xdr:rowOff>
    </xdr:from>
    <xdr:to>
      <xdr:col>76</xdr:col>
      <xdr:colOff>165100</xdr:colOff>
      <xdr:row>105</xdr:row>
      <xdr:rowOff>151493</xdr:rowOff>
    </xdr:to>
    <xdr:sp macro="" textlink="">
      <xdr:nvSpPr>
        <xdr:cNvPr id="673" name="フローチャート: 判断 672"/>
        <xdr:cNvSpPr/>
      </xdr:nvSpPr>
      <xdr:spPr>
        <a:xfrm>
          <a:off x="14541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4" name="フローチャート: 判断 673"/>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675" name="フローチャート: 判断 674"/>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81" name="楕円 680"/>
        <xdr:cNvSpPr/>
      </xdr:nvSpPr>
      <xdr:spPr>
        <a:xfrm>
          <a:off x="162687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121756</xdr:rowOff>
    </xdr:from>
    <xdr:ext cx="405111" cy="259045"/>
    <xdr:sp macro="" textlink="">
      <xdr:nvSpPr>
        <xdr:cNvPr id="682" name="【公民館】&#10;有形固定資産減価償却率該当値テキスト"/>
        <xdr:cNvSpPr txBox="1"/>
      </xdr:nvSpPr>
      <xdr:spPr>
        <a:xfrm>
          <a:off x="16357600" y="1778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66221</xdr:rowOff>
    </xdr:from>
    <xdr:to>
      <xdr:col>81</xdr:col>
      <xdr:colOff>101600</xdr:colOff>
      <xdr:row>104</xdr:row>
      <xdr:rowOff>167821</xdr:rowOff>
    </xdr:to>
    <xdr:sp macro="" textlink="">
      <xdr:nvSpPr>
        <xdr:cNvPr id="683" name="楕円 682"/>
        <xdr:cNvSpPr/>
      </xdr:nvSpPr>
      <xdr:spPr>
        <a:xfrm>
          <a:off x="15430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117021</xdr:rowOff>
    </xdr:from>
    <xdr:to>
      <xdr:col>85</xdr:col>
      <xdr:colOff>127000</xdr:colOff>
      <xdr:row>104</xdr:row>
      <xdr:rowOff>149679</xdr:rowOff>
    </xdr:to>
    <xdr:cxnSp macro="">
      <xdr:nvCxnSpPr>
        <xdr:cNvPr id="684" name="直線コネクタ 683"/>
        <xdr:cNvCxnSpPr/>
      </xdr:nvCxnSpPr>
      <xdr:spPr>
        <a:xfrm>
          <a:off x="15481300" y="179478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31931</xdr:rowOff>
    </xdr:from>
    <xdr:to>
      <xdr:col>76</xdr:col>
      <xdr:colOff>165100</xdr:colOff>
      <xdr:row>104</xdr:row>
      <xdr:rowOff>133531</xdr:rowOff>
    </xdr:to>
    <xdr:sp macro="" textlink="">
      <xdr:nvSpPr>
        <xdr:cNvPr id="685" name="楕円 684"/>
        <xdr:cNvSpPr/>
      </xdr:nvSpPr>
      <xdr:spPr>
        <a:xfrm>
          <a:off x="14541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82731</xdr:rowOff>
    </xdr:from>
    <xdr:to>
      <xdr:col>81</xdr:col>
      <xdr:colOff>50800</xdr:colOff>
      <xdr:row>104</xdr:row>
      <xdr:rowOff>117021</xdr:rowOff>
    </xdr:to>
    <xdr:cxnSp macro="">
      <xdr:nvCxnSpPr>
        <xdr:cNvPr id="686" name="直線コネクタ 685"/>
        <xdr:cNvCxnSpPr/>
      </xdr:nvCxnSpPr>
      <xdr:spPr>
        <a:xfrm>
          <a:off x="14592300" y="179135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167458</xdr:rowOff>
    </xdr:from>
    <xdr:to>
      <xdr:col>72</xdr:col>
      <xdr:colOff>38100</xdr:colOff>
      <xdr:row>104</xdr:row>
      <xdr:rowOff>97608</xdr:rowOff>
    </xdr:to>
    <xdr:sp macro="" textlink="">
      <xdr:nvSpPr>
        <xdr:cNvPr id="687" name="楕円 686"/>
        <xdr:cNvSpPr/>
      </xdr:nvSpPr>
      <xdr:spPr>
        <a:xfrm>
          <a:off x="13652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46808</xdr:rowOff>
    </xdr:from>
    <xdr:to>
      <xdr:col>76</xdr:col>
      <xdr:colOff>114300</xdr:colOff>
      <xdr:row>104</xdr:row>
      <xdr:rowOff>82731</xdr:rowOff>
    </xdr:to>
    <xdr:cxnSp macro="">
      <xdr:nvCxnSpPr>
        <xdr:cNvPr id="688" name="直線コネクタ 687"/>
        <xdr:cNvCxnSpPr/>
      </xdr:nvCxnSpPr>
      <xdr:spPr>
        <a:xfrm>
          <a:off x="13703300" y="178776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133169</xdr:rowOff>
    </xdr:from>
    <xdr:to>
      <xdr:col>67</xdr:col>
      <xdr:colOff>101600</xdr:colOff>
      <xdr:row>104</xdr:row>
      <xdr:rowOff>63319</xdr:rowOff>
    </xdr:to>
    <xdr:sp macro="" textlink="">
      <xdr:nvSpPr>
        <xdr:cNvPr id="689" name="楕円 688"/>
        <xdr:cNvSpPr/>
      </xdr:nvSpPr>
      <xdr:spPr>
        <a:xfrm>
          <a:off x="12763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12519</xdr:rowOff>
    </xdr:from>
    <xdr:to>
      <xdr:col>71</xdr:col>
      <xdr:colOff>177800</xdr:colOff>
      <xdr:row>104</xdr:row>
      <xdr:rowOff>46808</xdr:rowOff>
    </xdr:to>
    <xdr:cxnSp macro="">
      <xdr:nvCxnSpPr>
        <xdr:cNvPr id="690" name="直線コネクタ 689"/>
        <xdr:cNvCxnSpPr/>
      </xdr:nvCxnSpPr>
      <xdr:spPr>
        <a:xfrm>
          <a:off x="12814300" y="178433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691" name="n_1aveValue【公民館】&#10;有形固定資産減価償却率"/>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142620</xdr:rowOff>
    </xdr:from>
    <xdr:ext cx="405111" cy="259045"/>
    <xdr:sp macro="" textlink="">
      <xdr:nvSpPr>
        <xdr:cNvPr id="692" name="n_2aveValue【公民館】&#10;有形固定資産減価償却率"/>
        <xdr:cNvSpPr txBox="1"/>
      </xdr:nvSpPr>
      <xdr:spPr>
        <a:xfrm>
          <a:off x="14389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3" name="n_3aveValue【公民館】&#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101798</xdr:rowOff>
    </xdr:from>
    <xdr:ext cx="405111" cy="259045"/>
    <xdr:sp macro="" textlink="">
      <xdr:nvSpPr>
        <xdr:cNvPr id="694" name="n_4aveValue【公民館】&#10;有形固定資産減価償却率"/>
        <xdr:cNvSpPr txBox="1"/>
      </xdr:nvSpPr>
      <xdr:spPr>
        <a:xfrm>
          <a:off x="12611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12898</xdr:rowOff>
    </xdr:from>
    <xdr:ext cx="405111" cy="259045"/>
    <xdr:sp macro="" textlink="">
      <xdr:nvSpPr>
        <xdr:cNvPr id="695" name="n_1mainValue【公民館】&#10;有形固定資産減価償却率"/>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150058</xdr:rowOff>
    </xdr:from>
    <xdr:ext cx="405111" cy="259045"/>
    <xdr:sp macro="" textlink="">
      <xdr:nvSpPr>
        <xdr:cNvPr id="696" name="n_2mainValue【公民館】&#10;有形固定資産減価償却率"/>
        <xdr:cNvSpPr txBox="1"/>
      </xdr:nvSpPr>
      <xdr:spPr>
        <a:xfrm>
          <a:off x="14389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114135</xdr:rowOff>
    </xdr:from>
    <xdr:ext cx="405111" cy="259045"/>
    <xdr:sp macro="" textlink="">
      <xdr:nvSpPr>
        <xdr:cNvPr id="697" name="n_3mainValue【公民館】&#10;有形固定資産減価償却率"/>
        <xdr:cNvSpPr txBox="1"/>
      </xdr:nvSpPr>
      <xdr:spPr>
        <a:xfrm>
          <a:off x="13500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79846</xdr:rowOff>
    </xdr:from>
    <xdr:ext cx="405111" cy="259045"/>
    <xdr:sp macro="" textlink="">
      <xdr:nvSpPr>
        <xdr:cNvPr id="698" name="n_4mainValue【公民館】&#10;有形固定資産減価償却率"/>
        <xdr:cNvSpPr txBox="1"/>
      </xdr:nvSpPr>
      <xdr:spPr>
        <a:xfrm>
          <a:off x="12611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4" name="直線コネクタ 723"/>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5"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6" name="直線コネクタ 725"/>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7" name="【公民館】&#10;一人当たり面積最大値テキスト"/>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8" name="直線コネクタ 727"/>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729" name="【公民館】&#10;一人当たり面積平均値テキスト"/>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30" name="フローチャート: 判断 729"/>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31" name="フローチャート: 判断 730"/>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32" name="フローチャート: 判断 731"/>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733" name="フローチャート: 判断 732"/>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34" name="フローチャート: 判断 733"/>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740" name="楕円 739"/>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741" name="【公民館】&#10;一人当たり面積該当値テキスト"/>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42" name="楕円 741"/>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144780</xdr:rowOff>
    </xdr:to>
    <xdr:cxnSp macro="">
      <xdr:nvCxnSpPr>
        <xdr:cNvPr id="743" name="直線コネクタ 742"/>
        <xdr:cNvCxnSpPr/>
      </xdr:nvCxnSpPr>
      <xdr:spPr>
        <a:xfrm>
          <a:off x="21323300" y="1797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97245</xdr:rowOff>
    </xdr:from>
    <xdr:to>
      <xdr:col>107</xdr:col>
      <xdr:colOff>101600</xdr:colOff>
      <xdr:row>105</xdr:row>
      <xdr:rowOff>27395</xdr:rowOff>
    </xdr:to>
    <xdr:sp macro="" textlink="">
      <xdr:nvSpPr>
        <xdr:cNvPr id="744" name="楕円 743"/>
        <xdr:cNvSpPr/>
      </xdr:nvSpPr>
      <xdr:spPr>
        <a:xfrm>
          <a:off x="20383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148045</xdr:rowOff>
    </xdr:to>
    <xdr:cxnSp macro="">
      <xdr:nvCxnSpPr>
        <xdr:cNvPr id="745" name="直線コネクタ 744"/>
        <xdr:cNvCxnSpPr/>
      </xdr:nvCxnSpPr>
      <xdr:spPr>
        <a:xfrm flipV="1">
          <a:off x="20434300" y="179755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100512</xdr:rowOff>
    </xdr:from>
    <xdr:to>
      <xdr:col>102</xdr:col>
      <xdr:colOff>165100</xdr:colOff>
      <xdr:row>105</xdr:row>
      <xdr:rowOff>30662</xdr:rowOff>
    </xdr:to>
    <xdr:sp macro="" textlink="">
      <xdr:nvSpPr>
        <xdr:cNvPr id="746" name="楕円 745"/>
        <xdr:cNvSpPr/>
      </xdr:nvSpPr>
      <xdr:spPr>
        <a:xfrm>
          <a:off x="19494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148045</xdr:rowOff>
    </xdr:from>
    <xdr:to>
      <xdr:col>107</xdr:col>
      <xdr:colOff>50800</xdr:colOff>
      <xdr:row>104</xdr:row>
      <xdr:rowOff>151312</xdr:rowOff>
    </xdr:to>
    <xdr:cxnSp macro="">
      <xdr:nvCxnSpPr>
        <xdr:cNvPr id="747" name="直線コネクタ 746"/>
        <xdr:cNvCxnSpPr/>
      </xdr:nvCxnSpPr>
      <xdr:spPr>
        <a:xfrm flipV="1">
          <a:off x="19545300" y="179788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100512</xdr:rowOff>
    </xdr:from>
    <xdr:to>
      <xdr:col>98</xdr:col>
      <xdr:colOff>38100</xdr:colOff>
      <xdr:row>105</xdr:row>
      <xdr:rowOff>30662</xdr:rowOff>
    </xdr:to>
    <xdr:sp macro="" textlink="">
      <xdr:nvSpPr>
        <xdr:cNvPr id="748" name="楕円 747"/>
        <xdr:cNvSpPr/>
      </xdr:nvSpPr>
      <xdr:spPr>
        <a:xfrm>
          <a:off x="18605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151312</xdr:rowOff>
    </xdr:from>
    <xdr:to>
      <xdr:col>102</xdr:col>
      <xdr:colOff>114300</xdr:colOff>
      <xdr:row>104</xdr:row>
      <xdr:rowOff>151312</xdr:rowOff>
    </xdr:to>
    <xdr:cxnSp macro="">
      <xdr:nvCxnSpPr>
        <xdr:cNvPr id="749" name="直線コネクタ 748"/>
        <xdr:cNvCxnSpPr/>
      </xdr:nvCxnSpPr>
      <xdr:spPr>
        <a:xfrm>
          <a:off x="18656300" y="17982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50"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751" name="n_2aveValue【公民館】&#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155683</xdr:rowOff>
    </xdr:from>
    <xdr:ext cx="469744" cy="259045"/>
    <xdr:sp macro="" textlink="">
      <xdr:nvSpPr>
        <xdr:cNvPr id="752" name="n_3aveValue【公民館】&#10;一人当たり面積"/>
        <xdr:cNvSpPr txBox="1"/>
      </xdr:nvSpPr>
      <xdr:spPr>
        <a:xfrm>
          <a:off x="193104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753" name="n_4aveValue【公民館】&#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754" name="n_1mainValue【公民館】&#10;一人当たり面積"/>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43922</xdr:rowOff>
    </xdr:from>
    <xdr:ext cx="469744" cy="259045"/>
    <xdr:sp macro="" textlink="">
      <xdr:nvSpPr>
        <xdr:cNvPr id="755" name="n_2mainValue【公民館】&#10;一人当たり面積"/>
        <xdr:cNvSpPr txBox="1"/>
      </xdr:nvSpPr>
      <xdr:spPr>
        <a:xfrm>
          <a:off x="20199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47189</xdr:rowOff>
    </xdr:from>
    <xdr:ext cx="469744" cy="259045"/>
    <xdr:sp macro="" textlink="">
      <xdr:nvSpPr>
        <xdr:cNvPr id="756" name="n_3mainValue【公民館】&#10;一人当たり面積"/>
        <xdr:cNvSpPr txBox="1"/>
      </xdr:nvSpPr>
      <xdr:spPr>
        <a:xfrm>
          <a:off x="19310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47189</xdr:rowOff>
    </xdr:from>
    <xdr:ext cx="469744" cy="259045"/>
    <xdr:sp macro="" textlink="">
      <xdr:nvSpPr>
        <xdr:cNvPr id="757" name="n_4mainValue【公民館】&#10;一人当たり面積"/>
        <xdr:cNvSpPr txBox="1"/>
      </xdr:nvSpPr>
      <xdr:spPr>
        <a:xfrm>
          <a:off x="18421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分析表①の中で、類似団体と比較して特に有形固定資産減価償却率が高くなっている施設は、学校施設</a:t>
          </a:r>
          <a:r>
            <a:rPr kumimoji="1" lang="ja-JP" altLang="en-US" sz="1100">
              <a:solidFill>
                <a:schemeClr val="dk1"/>
              </a:solidFill>
              <a:effectLst/>
              <a:latin typeface="+mn-lt"/>
              <a:ea typeface="+mn-ea"/>
              <a:cs typeface="+mn-cs"/>
            </a:rPr>
            <a:t>、幼稚園・保育所</a:t>
          </a:r>
          <a:r>
            <a:rPr kumimoji="1" lang="ja-JP" altLang="ja-JP" sz="1100">
              <a:solidFill>
                <a:schemeClr val="dk1"/>
              </a:solidFill>
              <a:effectLst/>
              <a:latin typeface="+mn-lt"/>
              <a:ea typeface="+mn-ea"/>
              <a:cs typeface="+mn-cs"/>
            </a:rPr>
            <a:t>及び児童館で、一方、特に低くなっている施設は、公民館</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幼稚園・保育所及び児童館については、建築年数が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年を超えているものが多く存在することが、有形固定資産減価償却率が高くなっている要因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。一方、公民館については、近年大規模な外壁修繕を実施したことなどもあり、有形固定資産減価償却率が低くなってい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また、一人当たり面積は類似団体と比較すると差があ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が、施設数が変わっていないため、平成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度まで横ばいとなってい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28,438
28,021
23.80
12,723,639
12,214,397
505,547
6,503,956
9,847,621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6" name="フローチャート: 判断 65"/>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103777</xdr:rowOff>
    </xdr:from>
    <xdr:to>
      <xdr:col>10</xdr:col>
      <xdr:colOff>165100</xdr:colOff>
      <xdr:row>38</xdr:row>
      <xdr:rowOff>33927</xdr:rowOff>
    </xdr:to>
    <xdr:sp macro="" textlink="">
      <xdr:nvSpPr>
        <xdr:cNvPr id="67" name="フローチャート: 判断 66"/>
        <xdr:cNvSpPr/>
      </xdr:nvSpPr>
      <xdr:spPr>
        <a:xfrm>
          <a:off x="1968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93980</xdr:rowOff>
    </xdr:from>
    <xdr:to>
      <xdr:col>6</xdr:col>
      <xdr:colOff>38100</xdr:colOff>
      <xdr:row>38</xdr:row>
      <xdr:rowOff>24130</xdr:rowOff>
    </xdr:to>
    <xdr:sp macro="" textlink="">
      <xdr:nvSpPr>
        <xdr:cNvPr id="68" name="フローチャート: 判断 67"/>
        <xdr:cNvSpPr/>
      </xdr:nvSpPr>
      <xdr:spPr>
        <a:xfrm>
          <a:off x="1079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44994</xdr:rowOff>
    </xdr:from>
    <xdr:to>
      <xdr:col>24</xdr:col>
      <xdr:colOff>114300</xdr:colOff>
      <xdr:row>40</xdr:row>
      <xdr:rowOff>146594</xdr:rowOff>
    </xdr:to>
    <xdr:sp macro="" textlink="">
      <xdr:nvSpPr>
        <xdr:cNvPr id="74" name="楕円 73"/>
        <xdr:cNvSpPr/>
      </xdr:nvSpPr>
      <xdr:spPr>
        <a:xfrm>
          <a:off x="4584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23421</xdr:rowOff>
    </xdr:from>
    <xdr:ext cx="405111" cy="259045"/>
    <xdr:sp macro="" textlink="">
      <xdr:nvSpPr>
        <xdr:cNvPr id="75" name="【図書館】&#10;有形固定資産減価償却率該当値テキスト"/>
        <xdr:cNvSpPr txBox="1"/>
      </xdr:nvSpPr>
      <xdr:spPr>
        <a:xfrm>
          <a:off x="4673600"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9072</xdr:rowOff>
    </xdr:from>
    <xdr:to>
      <xdr:col>20</xdr:col>
      <xdr:colOff>38100</xdr:colOff>
      <xdr:row>40</xdr:row>
      <xdr:rowOff>110672</xdr:rowOff>
    </xdr:to>
    <xdr:sp macro="" textlink="">
      <xdr:nvSpPr>
        <xdr:cNvPr id="76" name="楕円 75"/>
        <xdr:cNvSpPr/>
      </xdr:nvSpPr>
      <xdr:spPr>
        <a:xfrm>
          <a:off x="3746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59872</xdr:rowOff>
    </xdr:from>
    <xdr:to>
      <xdr:col>24</xdr:col>
      <xdr:colOff>63500</xdr:colOff>
      <xdr:row>40</xdr:row>
      <xdr:rowOff>95794</xdr:rowOff>
    </xdr:to>
    <xdr:cxnSp macro="">
      <xdr:nvCxnSpPr>
        <xdr:cNvPr id="77" name="直線コネクタ 76"/>
        <xdr:cNvCxnSpPr/>
      </xdr:nvCxnSpPr>
      <xdr:spPr>
        <a:xfrm>
          <a:off x="3797300" y="69178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146231</xdr:rowOff>
    </xdr:from>
    <xdr:to>
      <xdr:col>15</xdr:col>
      <xdr:colOff>101600</xdr:colOff>
      <xdr:row>40</xdr:row>
      <xdr:rowOff>76381</xdr:rowOff>
    </xdr:to>
    <xdr:sp macro="" textlink="">
      <xdr:nvSpPr>
        <xdr:cNvPr id="78" name="楕円 77"/>
        <xdr:cNvSpPr/>
      </xdr:nvSpPr>
      <xdr:spPr>
        <a:xfrm>
          <a:off x="2857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25581</xdr:rowOff>
    </xdr:from>
    <xdr:to>
      <xdr:col>19</xdr:col>
      <xdr:colOff>177800</xdr:colOff>
      <xdr:row>40</xdr:row>
      <xdr:rowOff>59872</xdr:rowOff>
    </xdr:to>
    <xdr:cxnSp macro="">
      <xdr:nvCxnSpPr>
        <xdr:cNvPr id="79" name="直線コネクタ 78"/>
        <xdr:cNvCxnSpPr/>
      </xdr:nvCxnSpPr>
      <xdr:spPr>
        <a:xfrm>
          <a:off x="2908300" y="68835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110309</xdr:rowOff>
    </xdr:from>
    <xdr:to>
      <xdr:col>10</xdr:col>
      <xdr:colOff>165100</xdr:colOff>
      <xdr:row>40</xdr:row>
      <xdr:rowOff>40459</xdr:rowOff>
    </xdr:to>
    <xdr:sp macro="" textlink="">
      <xdr:nvSpPr>
        <xdr:cNvPr id="80" name="楕円 79"/>
        <xdr:cNvSpPr/>
      </xdr:nvSpPr>
      <xdr:spPr>
        <a:xfrm>
          <a:off x="1968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161109</xdr:rowOff>
    </xdr:from>
    <xdr:to>
      <xdr:col>15</xdr:col>
      <xdr:colOff>50800</xdr:colOff>
      <xdr:row>40</xdr:row>
      <xdr:rowOff>25581</xdr:rowOff>
    </xdr:to>
    <xdr:cxnSp macro="">
      <xdr:nvCxnSpPr>
        <xdr:cNvPr id="81" name="直線コネクタ 80"/>
        <xdr:cNvCxnSpPr/>
      </xdr:nvCxnSpPr>
      <xdr:spPr>
        <a:xfrm>
          <a:off x="2019300" y="68476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76019</xdr:rowOff>
    </xdr:from>
    <xdr:to>
      <xdr:col>6</xdr:col>
      <xdr:colOff>38100</xdr:colOff>
      <xdr:row>40</xdr:row>
      <xdr:rowOff>6169</xdr:rowOff>
    </xdr:to>
    <xdr:sp macro="" textlink="">
      <xdr:nvSpPr>
        <xdr:cNvPr id="82" name="楕円 81"/>
        <xdr:cNvSpPr/>
      </xdr:nvSpPr>
      <xdr:spPr>
        <a:xfrm>
          <a:off x="1079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126819</xdr:rowOff>
    </xdr:from>
    <xdr:to>
      <xdr:col>10</xdr:col>
      <xdr:colOff>114300</xdr:colOff>
      <xdr:row>39</xdr:row>
      <xdr:rowOff>161109</xdr:rowOff>
    </xdr:to>
    <xdr:cxnSp macro="">
      <xdr:nvCxnSpPr>
        <xdr:cNvPr id="83" name="直線コネクタ 82"/>
        <xdr:cNvCxnSpPr/>
      </xdr:nvCxnSpPr>
      <xdr:spPr>
        <a:xfrm>
          <a:off x="1130300" y="68133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5" name="n_2aveValue【図書館】&#10;有形固定資産減価償却率"/>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50454</xdr:rowOff>
    </xdr:from>
    <xdr:ext cx="405111" cy="259045"/>
    <xdr:sp macro="" textlink="">
      <xdr:nvSpPr>
        <xdr:cNvPr id="86" name="n_3aveValue【図書館】&#10;有形固定資産減価償却率"/>
        <xdr:cNvSpPr txBox="1"/>
      </xdr:nvSpPr>
      <xdr:spPr>
        <a:xfrm>
          <a:off x="1816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40657</xdr:rowOff>
    </xdr:from>
    <xdr:ext cx="405111" cy="259045"/>
    <xdr:sp macro="" textlink="">
      <xdr:nvSpPr>
        <xdr:cNvPr id="87" name="n_4aveValue【図書館】&#10;有形固定資産減価償却率"/>
        <xdr:cNvSpPr txBox="1"/>
      </xdr:nvSpPr>
      <xdr:spPr>
        <a:xfrm>
          <a:off x="927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101799</xdr:rowOff>
    </xdr:from>
    <xdr:ext cx="405111" cy="259045"/>
    <xdr:sp macro="" textlink="">
      <xdr:nvSpPr>
        <xdr:cNvPr id="88" name="n_1mainValue【図書館】&#10;有形固定資産減価償却率"/>
        <xdr:cNvSpPr txBox="1"/>
      </xdr:nvSpPr>
      <xdr:spPr>
        <a:xfrm>
          <a:off x="3582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67508</xdr:rowOff>
    </xdr:from>
    <xdr:ext cx="405111" cy="259045"/>
    <xdr:sp macro="" textlink="">
      <xdr:nvSpPr>
        <xdr:cNvPr id="89" name="n_2mainValue【図書館】&#10;有形固定資産減価償却率"/>
        <xdr:cNvSpPr txBox="1"/>
      </xdr:nvSpPr>
      <xdr:spPr>
        <a:xfrm>
          <a:off x="2705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31586</xdr:rowOff>
    </xdr:from>
    <xdr:ext cx="405111" cy="259045"/>
    <xdr:sp macro="" textlink="">
      <xdr:nvSpPr>
        <xdr:cNvPr id="90" name="n_3mainValue【図書館】&#10;有形固定資産減価償却率"/>
        <xdr:cNvSpPr txBox="1"/>
      </xdr:nvSpPr>
      <xdr:spPr>
        <a:xfrm>
          <a:off x="1816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168746</xdr:rowOff>
    </xdr:from>
    <xdr:ext cx="405111" cy="259045"/>
    <xdr:sp macro="" textlink="">
      <xdr:nvSpPr>
        <xdr:cNvPr id="91" name="n_4mainValue【図書館】&#10;有形固定資産減価償却率"/>
        <xdr:cNvSpPr txBox="1"/>
      </xdr:nvSpPr>
      <xdr:spPr>
        <a:xfrm>
          <a:off x="927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3" name="フローチャート: 判断 122"/>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82550</xdr:rowOff>
    </xdr:from>
    <xdr:to>
      <xdr:col>41</xdr:col>
      <xdr:colOff>101600</xdr:colOff>
      <xdr:row>41</xdr:row>
      <xdr:rowOff>12700</xdr:rowOff>
    </xdr:to>
    <xdr:sp macro="" textlink="">
      <xdr:nvSpPr>
        <xdr:cNvPr id="124" name="フローチャート: 判断 123"/>
        <xdr:cNvSpPr/>
      </xdr:nvSpPr>
      <xdr:spPr>
        <a:xfrm>
          <a:off x="7810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78740</xdr:rowOff>
    </xdr:from>
    <xdr:to>
      <xdr:col>36</xdr:col>
      <xdr:colOff>165100</xdr:colOff>
      <xdr:row>41</xdr:row>
      <xdr:rowOff>8890</xdr:rowOff>
    </xdr:to>
    <xdr:sp macro="" textlink="">
      <xdr:nvSpPr>
        <xdr:cNvPr id="125" name="フローチャート: 判断 124"/>
        <xdr:cNvSpPr/>
      </xdr:nvSpPr>
      <xdr:spPr>
        <a:xfrm>
          <a:off x="6921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33" name="楕円 132"/>
        <xdr:cNvSpPr/>
      </xdr:nvSpPr>
      <xdr:spPr>
        <a:xfrm>
          <a:off x="9588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26670</xdr:rowOff>
    </xdr:to>
    <xdr:cxnSp macro="">
      <xdr:nvCxnSpPr>
        <xdr:cNvPr id="134" name="直線コネクタ 133"/>
        <xdr:cNvCxnSpPr/>
      </xdr:nvCxnSpPr>
      <xdr:spPr>
        <a:xfrm flipV="1">
          <a:off x="9639300" y="705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147320</xdr:rowOff>
    </xdr:from>
    <xdr:to>
      <xdr:col>46</xdr:col>
      <xdr:colOff>38100</xdr:colOff>
      <xdr:row>41</xdr:row>
      <xdr:rowOff>77470</xdr:rowOff>
    </xdr:to>
    <xdr:sp macro="" textlink="">
      <xdr:nvSpPr>
        <xdr:cNvPr id="135" name="楕円 134"/>
        <xdr:cNvSpPr/>
      </xdr:nvSpPr>
      <xdr:spPr>
        <a:xfrm>
          <a:off x="869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26670</xdr:rowOff>
    </xdr:from>
    <xdr:to>
      <xdr:col>50</xdr:col>
      <xdr:colOff>114300</xdr:colOff>
      <xdr:row>41</xdr:row>
      <xdr:rowOff>26670</xdr:rowOff>
    </xdr:to>
    <xdr:cxnSp macro="">
      <xdr:nvCxnSpPr>
        <xdr:cNvPr id="136" name="直線コネクタ 135"/>
        <xdr:cNvCxnSpPr/>
      </xdr:nvCxnSpPr>
      <xdr:spPr>
        <a:xfrm>
          <a:off x="8750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7" name="楕円 136"/>
        <xdr:cNvSpPr/>
      </xdr:nvSpPr>
      <xdr:spPr>
        <a:xfrm>
          <a:off x="781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26670</xdr:rowOff>
    </xdr:from>
    <xdr:to>
      <xdr:col>45</xdr:col>
      <xdr:colOff>177800</xdr:colOff>
      <xdr:row>41</xdr:row>
      <xdr:rowOff>26670</xdr:rowOff>
    </xdr:to>
    <xdr:cxnSp macro="">
      <xdr:nvCxnSpPr>
        <xdr:cNvPr id="138" name="直線コネクタ 137"/>
        <xdr:cNvCxnSpPr/>
      </xdr:nvCxnSpPr>
      <xdr:spPr>
        <a:xfrm>
          <a:off x="7861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26670</xdr:rowOff>
    </xdr:to>
    <xdr:cxnSp macro="">
      <xdr:nvCxnSpPr>
        <xdr:cNvPr id="140" name="直線コネクタ 139"/>
        <xdr:cNvCxnSpPr/>
      </xdr:nvCxnSpPr>
      <xdr:spPr>
        <a:xfrm>
          <a:off x="6972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2" name="n_2aveValue【図書館】&#10;一人当たり面積"/>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29227</xdr:rowOff>
    </xdr:from>
    <xdr:ext cx="469744" cy="259045"/>
    <xdr:sp macro="" textlink="">
      <xdr:nvSpPr>
        <xdr:cNvPr id="143" name="n_3aveValue【図書館】&#10;一人当たり面積"/>
        <xdr:cNvSpPr txBox="1"/>
      </xdr:nvSpPr>
      <xdr:spPr>
        <a:xfrm>
          <a:off x="7626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25417</xdr:rowOff>
    </xdr:from>
    <xdr:ext cx="469744" cy="259045"/>
    <xdr:sp macro="" textlink="">
      <xdr:nvSpPr>
        <xdr:cNvPr id="144" name="n_4aveValue【図書館】&#10;一人当たり面積"/>
        <xdr:cNvSpPr txBox="1"/>
      </xdr:nvSpPr>
      <xdr:spPr>
        <a:xfrm>
          <a:off x="6737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45" name="n_1mainValue【図書館】&#10;一人当たり面積"/>
        <xdr:cNvSpPr txBox="1"/>
      </xdr:nvSpPr>
      <xdr:spPr>
        <a:xfrm>
          <a:off x="9391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68597</xdr:rowOff>
    </xdr:from>
    <xdr:ext cx="469744" cy="259045"/>
    <xdr:sp macro="" textlink="">
      <xdr:nvSpPr>
        <xdr:cNvPr id="146" name="n_2mainValue【図書館】&#10;一人当たり面積"/>
        <xdr:cNvSpPr txBox="1"/>
      </xdr:nvSpPr>
      <xdr:spPr>
        <a:xfrm>
          <a:off x="8515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7" name="n_3mainValue【図書館】&#10;一人当たり面積"/>
        <xdr:cNvSpPr txBox="1"/>
      </xdr:nvSpPr>
      <xdr:spPr>
        <a:xfrm>
          <a:off x="7626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222" name="直線コネクタ 221"/>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225"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226" name="直線コネクタ 225"/>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227" name="【一般廃棄物処理施設】&#10;有形固定資産減価償却率平均値テキスト"/>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228" name="フローチャート: 判断 227"/>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229" name="フローチャート: 判断 228"/>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230" name="フローチャート: 判断 229"/>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231" name="フローチャート: 判断 230"/>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232" name="フローチャート: 判断 231"/>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238" name="楕円 237"/>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239" name="【一般廃棄物処理施設】&#10;有形固定資産減価償却率該当値テキスト"/>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38463</xdr:rowOff>
    </xdr:from>
    <xdr:to>
      <xdr:col>81</xdr:col>
      <xdr:colOff>101600</xdr:colOff>
      <xdr:row>35</xdr:row>
      <xdr:rowOff>140063</xdr:rowOff>
    </xdr:to>
    <xdr:sp macro="" textlink="">
      <xdr:nvSpPr>
        <xdr:cNvPr id="240" name="楕円 239"/>
        <xdr:cNvSpPr/>
      </xdr:nvSpPr>
      <xdr:spPr>
        <a:xfrm>
          <a:off x="15430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89263</xdr:rowOff>
    </xdr:from>
    <xdr:to>
      <xdr:col>85</xdr:col>
      <xdr:colOff>127000</xdr:colOff>
      <xdr:row>35</xdr:row>
      <xdr:rowOff>133350</xdr:rowOff>
    </xdr:to>
    <xdr:cxnSp macro="">
      <xdr:nvCxnSpPr>
        <xdr:cNvPr id="241" name="直線コネクタ 240"/>
        <xdr:cNvCxnSpPr/>
      </xdr:nvCxnSpPr>
      <xdr:spPr>
        <a:xfrm>
          <a:off x="15481300" y="609001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9072</xdr:rowOff>
    </xdr:from>
    <xdr:to>
      <xdr:col>76</xdr:col>
      <xdr:colOff>165100</xdr:colOff>
      <xdr:row>35</xdr:row>
      <xdr:rowOff>110672</xdr:rowOff>
    </xdr:to>
    <xdr:sp macro="" textlink="">
      <xdr:nvSpPr>
        <xdr:cNvPr id="242" name="楕円 241"/>
        <xdr:cNvSpPr/>
      </xdr:nvSpPr>
      <xdr:spPr>
        <a:xfrm>
          <a:off x="14541500" y="60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59872</xdr:rowOff>
    </xdr:from>
    <xdr:to>
      <xdr:col>81</xdr:col>
      <xdr:colOff>50800</xdr:colOff>
      <xdr:row>35</xdr:row>
      <xdr:rowOff>89263</xdr:rowOff>
    </xdr:to>
    <xdr:cxnSp macro="">
      <xdr:nvCxnSpPr>
        <xdr:cNvPr id="243" name="直線コネクタ 242"/>
        <xdr:cNvCxnSpPr/>
      </xdr:nvCxnSpPr>
      <xdr:spPr>
        <a:xfrm>
          <a:off x="14592300" y="60606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54792</xdr:rowOff>
    </xdr:from>
    <xdr:to>
      <xdr:col>72</xdr:col>
      <xdr:colOff>38100</xdr:colOff>
      <xdr:row>35</xdr:row>
      <xdr:rowOff>156392</xdr:rowOff>
    </xdr:to>
    <xdr:sp macro="" textlink="">
      <xdr:nvSpPr>
        <xdr:cNvPr id="244" name="楕円 243"/>
        <xdr:cNvSpPr/>
      </xdr:nvSpPr>
      <xdr:spPr>
        <a:xfrm>
          <a:off x="13652500" y="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59872</xdr:rowOff>
    </xdr:from>
    <xdr:to>
      <xdr:col>76</xdr:col>
      <xdr:colOff>114300</xdr:colOff>
      <xdr:row>35</xdr:row>
      <xdr:rowOff>105592</xdr:rowOff>
    </xdr:to>
    <xdr:cxnSp macro="">
      <xdr:nvCxnSpPr>
        <xdr:cNvPr id="245" name="直線コネクタ 244"/>
        <xdr:cNvCxnSpPr/>
      </xdr:nvCxnSpPr>
      <xdr:spPr>
        <a:xfrm flipV="1">
          <a:off x="13703300" y="60606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53158</xdr:rowOff>
    </xdr:from>
    <xdr:to>
      <xdr:col>67</xdr:col>
      <xdr:colOff>101600</xdr:colOff>
      <xdr:row>35</xdr:row>
      <xdr:rowOff>154758</xdr:rowOff>
    </xdr:to>
    <xdr:sp macro="" textlink="">
      <xdr:nvSpPr>
        <xdr:cNvPr id="246" name="楕円 245"/>
        <xdr:cNvSpPr/>
      </xdr:nvSpPr>
      <xdr:spPr>
        <a:xfrm>
          <a:off x="12763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103958</xdr:rowOff>
    </xdr:from>
    <xdr:to>
      <xdr:col>71</xdr:col>
      <xdr:colOff>177800</xdr:colOff>
      <xdr:row>35</xdr:row>
      <xdr:rowOff>105592</xdr:rowOff>
    </xdr:to>
    <xdr:cxnSp macro="">
      <xdr:nvCxnSpPr>
        <xdr:cNvPr id="247" name="直線コネクタ 246"/>
        <xdr:cNvCxnSpPr/>
      </xdr:nvCxnSpPr>
      <xdr:spPr>
        <a:xfrm>
          <a:off x="12814300" y="61047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248"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249" name="n_2aveValue【一般廃棄物処理施設】&#10;有形固定資産減価償却率"/>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250" name="n_3aveValue【一般廃棄物処理施設】&#10;有形固定資産減価償却率"/>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251" name="n_4aveValue【一般廃棄物処理施設】&#10;有形固定資産減価償却率"/>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156590</xdr:rowOff>
    </xdr:from>
    <xdr:ext cx="405111" cy="259045"/>
    <xdr:sp macro="" textlink="">
      <xdr:nvSpPr>
        <xdr:cNvPr id="252" name="n_1mainValue【一般廃棄物処理施設】&#10;有形固定資産減価償却率"/>
        <xdr:cNvSpPr txBox="1"/>
      </xdr:nvSpPr>
      <xdr:spPr>
        <a:xfrm>
          <a:off x="152660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127199</xdr:rowOff>
    </xdr:from>
    <xdr:ext cx="405111" cy="259045"/>
    <xdr:sp macro="" textlink="">
      <xdr:nvSpPr>
        <xdr:cNvPr id="253" name="n_2mainValue【一般廃棄物処理施設】&#10;有形固定資産減価償却率"/>
        <xdr:cNvSpPr txBox="1"/>
      </xdr:nvSpPr>
      <xdr:spPr>
        <a:xfrm>
          <a:off x="14389744" y="578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1469</xdr:rowOff>
    </xdr:from>
    <xdr:ext cx="405111" cy="259045"/>
    <xdr:sp macro="" textlink="">
      <xdr:nvSpPr>
        <xdr:cNvPr id="254" name="n_3mainValue【一般廃棄物処理施設】&#10;有形固定資産減価償却率"/>
        <xdr:cNvSpPr txBox="1"/>
      </xdr:nvSpPr>
      <xdr:spPr>
        <a:xfrm>
          <a:off x="13500744" y="583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171285</xdr:rowOff>
    </xdr:from>
    <xdr:ext cx="405111" cy="259045"/>
    <xdr:sp macro="" textlink="">
      <xdr:nvSpPr>
        <xdr:cNvPr id="255" name="n_4mainValue【一般廃棄物処理施設】&#10;有形固定資産減価償却率"/>
        <xdr:cNvSpPr txBox="1"/>
      </xdr:nvSpPr>
      <xdr:spPr>
        <a:xfrm>
          <a:off x="12611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7" name="テキスト ボックス 2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9" name="テキスト ボックス 2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71" name="テキスト ボックス 2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73" name="テキスト ボックス 2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5" name="テキスト ボックス 2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277" name="直線コネクタ 276"/>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278" name="【一般廃棄物処理施設】&#10;一人当たり有形固定資産（償却資産）額最小値テキスト"/>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279" name="直線コネクタ 278"/>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280" name="【一般廃棄物処理施設】&#10;一人当たり有形固定資産（償却資産）額最大値テキスト"/>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281" name="直線コネクタ 280"/>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282" name="【一般廃棄物処理施設】&#10;一人当たり有形固定資産（償却資産）額平均値テキスト"/>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283" name="フローチャート: 判断 282"/>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284" name="フローチャート: 判断 283"/>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61011</xdr:rowOff>
    </xdr:from>
    <xdr:to>
      <xdr:col>107</xdr:col>
      <xdr:colOff>101600</xdr:colOff>
      <xdr:row>39</xdr:row>
      <xdr:rowOff>162611</xdr:rowOff>
    </xdr:to>
    <xdr:sp macro="" textlink="">
      <xdr:nvSpPr>
        <xdr:cNvPr id="285" name="フローチャート: 判断 284"/>
        <xdr:cNvSpPr/>
      </xdr:nvSpPr>
      <xdr:spPr>
        <a:xfrm>
          <a:off x="20383500" y="674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112373</xdr:rowOff>
    </xdr:from>
    <xdr:to>
      <xdr:col>102</xdr:col>
      <xdr:colOff>165100</xdr:colOff>
      <xdr:row>40</xdr:row>
      <xdr:rowOff>42523</xdr:rowOff>
    </xdr:to>
    <xdr:sp macro="" textlink="">
      <xdr:nvSpPr>
        <xdr:cNvPr id="286" name="フローチャート: 判断 285"/>
        <xdr:cNvSpPr/>
      </xdr:nvSpPr>
      <xdr:spPr>
        <a:xfrm>
          <a:off x="19494500" y="679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115491</xdr:rowOff>
    </xdr:from>
    <xdr:to>
      <xdr:col>98</xdr:col>
      <xdr:colOff>38100</xdr:colOff>
      <xdr:row>40</xdr:row>
      <xdr:rowOff>45641</xdr:rowOff>
    </xdr:to>
    <xdr:sp macro="" textlink="">
      <xdr:nvSpPr>
        <xdr:cNvPr id="287" name="フローチャート: 判断 286"/>
        <xdr:cNvSpPr/>
      </xdr:nvSpPr>
      <xdr:spPr>
        <a:xfrm>
          <a:off x="18605500" y="680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48909</xdr:rowOff>
    </xdr:from>
    <xdr:to>
      <xdr:col>116</xdr:col>
      <xdr:colOff>114300</xdr:colOff>
      <xdr:row>40</xdr:row>
      <xdr:rowOff>150509</xdr:rowOff>
    </xdr:to>
    <xdr:sp macro="" textlink="">
      <xdr:nvSpPr>
        <xdr:cNvPr id="293" name="楕円 292"/>
        <xdr:cNvSpPr/>
      </xdr:nvSpPr>
      <xdr:spPr>
        <a:xfrm>
          <a:off x="22110700" y="69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27336</xdr:rowOff>
    </xdr:from>
    <xdr:ext cx="534377" cy="259045"/>
    <xdr:sp macro="" textlink="">
      <xdr:nvSpPr>
        <xdr:cNvPr id="294" name="【一般廃棄物処理施設】&#10;一人当たり有形固定資産（償却資産）額該当値テキスト"/>
        <xdr:cNvSpPr txBox="1"/>
      </xdr:nvSpPr>
      <xdr:spPr>
        <a:xfrm>
          <a:off x="22199600" y="688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46193</xdr:rowOff>
    </xdr:from>
    <xdr:to>
      <xdr:col>112</xdr:col>
      <xdr:colOff>38100</xdr:colOff>
      <xdr:row>40</xdr:row>
      <xdr:rowOff>147793</xdr:rowOff>
    </xdr:to>
    <xdr:sp macro="" textlink="">
      <xdr:nvSpPr>
        <xdr:cNvPr id="295" name="楕円 294"/>
        <xdr:cNvSpPr/>
      </xdr:nvSpPr>
      <xdr:spPr>
        <a:xfrm>
          <a:off x="21272500" y="69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96993</xdr:rowOff>
    </xdr:from>
    <xdr:to>
      <xdr:col>116</xdr:col>
      <xdr:colOff>63500</xdr:colOff>
      <xdr:row>40</xdr:row>
      <xdr:rowOff>99709</xdr:rowOff>
    </xdr:to>
    <xdr:cxnSp macro="">
      <xdr:nvCxnSpPr>
        <xdr:cNvPr id="296" name="直線コネクタ 295"/>
        <xdr:cNvCxnSpPr/>
      </xdr:nvCxnSpPr>
      <xdr:spPr>
        <a:xfrm>
          <a:off x="21323300" y="6954993"/>
          <a:ext cx="8382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53595</xdr:rowOff>
    </xdr:from>
    <xdr:to>
      <xdr:col>107</xdr:col>
      <xdr:colOff>101600</xdr:colOff>
      <xdr:row>40</xdr:row>
      <xdr:rowOff>155195</xdr:rowOff>
    </xdr:to>
    <xdr:sp macro="" textlink="">
      <xdr:nvSpPr>
        <xdr:cNvPr id="297" name="楕円 296"/>
        <xdr:cNvSpPr/>
      </xdr:nvSpPr>
      <xdr:spPr>
        <a:xfrm>
          <a:off x="20383500" y="69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96993</xdr:rowOff>
    </xdr:from>
    <xdr:to>
      <xdr:col>111</xdr:col>
      <xdr:colOff>177800</xdr:colOff>
      <xdr:row>40</xdr:row>
      <xdr:rowOff>104395</xdr:rowOff>
    </xdr:to>
    <xdr:cxnSp macro="">
      <xdr:nvCxnSpPr>
        <xdr:cNvPr id="298" name="直線コネクタ 297"/>
        <xdr:cNvCxnSpPr/>
      </xdr:nvCxnSpPr>
      <xdr:spPr>
        <a:xfrm flipV="1">
          <a:off x="20434300" y="6954993"/>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48507</xdr:rowOff>
    </xdr:from>
    <xdr:to>
      <xdr:col>102</xdr:col>
      <xdr:colOff>165100</xdr:colOff>
      <xdr:row>40</xdr:row>
      <xdr:rowOff>150107</xdr:rowOff>
    </xdr:to>
    <xdr:sp macro="" textlink="">
      <xdr:nvSpPr>
        <xdr:cNvPr id="299" name="楕円 298"/>
        <xdr:cNvSpPr/>
      </xdr:nvSpPr>
      <xdr:spPr>
        <a:xfrm>
          <a:off x="19494500" y="69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99307</xdr:rowOff>
    </xdr:from>
    <xdr:to>
      <xdr:col>107</xdr:col>
      <xdr:colOff>50800</xdr:colOff>
      <xdr:row>40</xdr:row>
      <xdr:rowOff>104395</xdr:rowOff>
    </xdr:to>
    <xdr:cxnSp macro="">
      <xdr:nvCxnSpPr>
        <xdr:cNvPr id="300" name="直線コネクタ 299"/>
        <xdr:cNvCxnSpPr/>
      </xdr:nvCxnSpPr>
      <xdr:spPr>
        <a:xfrm>
          <a:off x="19545300" y="6957307"/>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61464</xdr:rowOff>
    </xdr:from>
    <xdr:to>
      <xdr:col>98</xdr:col>
      <xdr:colOff>38100</xdr:colOff>
      <xdr:row>40</xdr:row>
      <xdr:rowOff>163064</xdr:rowOff>
    </xdr:to>
    <xdr:sp macro="" textlink="">
      <xdr:nvSpPr>
        <xdr:cNvPr id="301" name="楕円 300"/>
        <xdr:cNvSpPr/>
      </xdr:nvSpPr>
      <xdr:spPr>
        <a:xfrm>
          <a:off x="18605500" y="69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99307</xdr:rowOff>
    </xdr:from>
    <xdr:to>
      <xdr:col>102</xdr:col>
      <xdr:colOff>114300</xdr:colOff>
      <xdr:row>40</xdr:row>
      <xdr:rowOff>112264</xdr:rowOff>
    </xdr:to>
    <xdr:cxnSp macro="">
      <xdr:nvCxnSpPr>
        <xdr:cNvPr id="302" name="直線コネクタ 301"/>
        <xdr:cNvCxnSpPr/>
      </xdr:nvCxnSpPr>
      <xdr:spPr>
        <a:xfrm flipV="1">
          <a:off x="18656300" y="6957307"/>
          <a:ext cx="889000" cy="1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303" name="n_1aveValue【一般廃棄物処理施設】&#10;一人当たり有形固定資産（償却資産）額"/>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7688</xdr:rowOff>
    </xdr:from>
    <xdr:ext cx="534377" cy="259045"/>
    <xdr:sp macro="" textlink="">
      <xdr:nvSpPr>
        <xdr:cNvPr id="304" name="n_2aveValue【一般廃棄物処理施設】&#10;一人当たり有形固定資産（償却資産）額"/>
        <xdr:cNvSpPr txBox="1"/>
      </xdr:nvSpPr>
      <xdr:spPr>
        <a:xfrm>
          <a:off x="20167111" y="65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59050</xdr:rowOff>
    </xdr:from>
    <xdr:ext cx="534377" cy="259045"/>
    <xdr:sp macro="" textlink="">
      <xdr:nvSpPr>
        <xdr:cNvPr id="305" name="n_3aveValue【一般廃棄物処理施設】&#10;一人当たり有形固定資産（償却資産）額"/>
        <xdr:cNvSpPr txBox="1"/>
      </xdr:nvSpPr>
      <xdr:spPr>
        <a:xfrm>
          <a:off x="19278111" y="657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62168</xdr:rowOff>
    </xdr:from>
    <xdr:ext cx="534377" cy="259045"/>
    <xdr:sp macro="" textlink="">
      <xdr:nvSpPr>
        <xdr:cNvPr id="306" name="n_4aveValue【一般廃棄物処理施設】&#10;一人当たり有形固定資産（償却資産）額"/>
        <xdr:cNvSpPr txBox="1"/>
      </xdr:nvSpPr>
      <xdr:spPr>
        <a:xfrm>
          <a:off x="18389111" y="65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138920</xdr:rowOff>
    </xdr:from>
    <xdr:ext cx="534377" cy="259045"/>
    <xdr:sp macro="" textlink="">
      <xdr:nvSpPr>
        <xdr:cNvPr id="307" name="n_1mainValue【一般廃棄物処理施設】&#10;一人当たり有形固定資産（償却資産）額"/>
        <xdr:cNvSpPr txBox="1"/>
      </xdr:nvSpPr>
      <xdr:spPr>
        <a:xfrm>
          <a:off x="21043411" y="69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146322</xdr:rowOff>
    </xdr:from>
    <xdr:ext cx="534377" cy="259045"/>
    <xdr:sp macro="" textlink="">
      <xdr:nvSpPr>
        <xdr:cNvPr id="308" name="n_2mainValue【一般廃棄物処理施設】&#10;一人当たり有形固定資産（償却資産）額"/>
        <xdr:cNvSpPr txBox="1"/>
      </xdr:nvSpPr>
      <xdr:spPr>
        <a:xfrm>
          <a:off x="20167111" y="70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141234</xdr:rowOff>
    </xdr:from>
    <xdr:ext cx="534377" cy="259045"/>
    <xdr:sp macro="" textlink="">
      <xdr:nvSpPr>
        <xdr:cNvPr id="309" name="n_3mainValue【一般廃棄物処理施設】&#10;一人当たり有形固定資産（償却資産）額"/>
        <xdr:cNvSpPr txBox="1"/>
      </xdr:nvSpPr>
      <xdr:spPr>
        <a:xfrm>
          <a:off x="19278111" y="69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154191</xdr:rowOff>
    </xdr:from>
    <xdr:ext cx="534377" cy="259045"/>
    <xdr:sp macro="" textlink="">
      <xdr:nvSpPr>
        <xdr:cNvPr id="310" name="n_4mainValue【一般廃棄物処理施設】&#10;一人当たり有形固定資産（償却資産）額"/>
        <xdr:cNvSpPr txBox="1"/>
      </xdr:nvSpPr>
      <xdr:spPr>
        <a:xfrm>
          <a:off x="18389111" y="701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336" name="直線コネクタ 335"/>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337" name="【保健センター・保健所】&#10;有形固定資産減価償却率最小値テキスト"/>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338" name="直線コネクタ 337"/>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39"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40" name="直線コネクタ 339"/>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341" name="【保健センター・保健所】&#10;有形固定資産減価償却率平均値テキスト"/>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342" name="フローチャート: 判断 341"/>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343" name="フローチャート: 判断 342"/>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168003</xdr:rowOff>
    </xdr:from>
    <xdr:to>
      <xdr:col>76</xdr:col>
      <xdr:colOff>165100</xdr:colOff>
      <xdr:row>60</xdr:row>
      <xdr:rowOff>98153</xdr:rowOff>
    </xdr:to>
    <xdr:sp macro="" textlink="">
      <xdr:nvSpPr>
        <xdr:cNvPr id="344" name="フローチャート: 判断 343"/>
        <xdr:cNvSpPr/>
      </xdr:nvSpPr>
      <xdr:spPr>
        <a:xfrm>
          <a:off x="14541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145143</xdr:rowOff>
    </xdr:from>
    <xdr:to>
      <xdr:col>72</xdr:col>
      <xdr:colOff>38100</xdr:colOff>
      <xdr:row>60</xdr:row>
      <xdr:rowOff>75293</xdr:rowOff>
    </xdr:to>
    <xdr:sp macro="" textlink="">
      <xdr:nvSpPr>
        <xdr:cNvPr id="345" name="フローチャート: 判断 344"/>
        <xdr:cNvSpPr/>
      </xdr:nvSpPr>
      <xdr:spPr>
        <a:xfrm>
          <a:off x="13652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346" name="フローチャート: 判断 345"/>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168003</xdr:rowOff>
    </xdr:from>
    <xdr:to>
      <xdr:col>85</xdr:col>
      <xdr:colOff>177800</xdr:colOff>
      <xdr:row>62</xdr:row>
      <xdr:rowOff>98153</xdr:rowOff>
    </xdr:to>
    <xdr:sp macro="" textlink="">
      <xdr:nvSpPr>
        <xdr:cNvPr id="352" name="楕円 351"/>
        <xdr:cNvSpPr/>
      </xdr:nvSpPr>
      <xdr:spPr>
        <a:xfrm>
          <a:off x="16268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146430</xdr:rowOff>
    </xdr:from>
    <xdr:ext cx="405111" cy="259045"/>
    <xdr:sp macro="" textlink="">
      <xdr:nvSpPr>
        <xdr:cNvPr id="353" name="【保健センター・保健所】&#10;有形固定資産減価償却率該当値テキスト"/>
        <xdr:cNvSpPr txBox="1"/>
      </xdr:nvSpPr>
      <xdr:spPr>
        <a:xfrm>
          <a:off x="16357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168003</xdr:rowOff>
    </xdr:from>
    <xdr:to>
      <xdr:col>81</xdr:col>
      <xdr:colOff>101600</xdr:colOff>
      <xdr:row>62</xdr:row>
      <xdr:rowOff>98153</xdr:rowOff>
    </xdr:to>
    <xdr:sp macro="" textlink="">
      <xdr:nvSpPr>
        <xdr:cNvPr id="354" name="楕円 353"/>
        <xdr:cNvSpPr/>
      </xdr:nvSpPr>
      <xdr:spPr>
        <a:xfrm>
          <a:off x="15430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47353</xdr:rowOff>
    </xdr:from>
    <xdr:to>
      <xdr:col>85</xdr:col>
      <xdr:colOff>127000</xdr:colOff>
      <xdr:row>62</xdr:row>
      <xdr:rowOff>47353</xdr:rowOff>
    </xdr:to>
    <xdr:cxnSp macro="">
      <xdr:nvCxnSpPr>
        <xdr:cNvPr id="355" name="直線コネクタ 354"/>
        <xdr:cNvCxnSpPr/>
      </xdr:nvCxnSpPr>
      <xdr:spPr>
        <a:xfrm>
          <a:off x="15481300" y="106772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122283</xdr:rowOff>
    </xdr:from>
    <xdr:to>
      <xdr:col>76</xdr:col>
      <xdr:colOff>165100</xdr:colOff>
      <xdr:row>62</xdr:row>
      <xdr:rowOff>52433</xdr:rowOff>
    </xdr:to>
    <xdr:sp macro="" textlink="">
      <xdr:nvSpPr>
        <xdr:cNvPr id="356" name="楕円 355"/>
        <xdr:cNvSpPr/>
      </xdr:nvSpPr>
      <xdr:spPr>
        <a:xfrm>
          <a:off x="14541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1633</xdr:rowOff>
    </xdr:from>
    <xdr:to>
      <xdr:col>81</xdr:col>
      <xdr:colOff>50800</xdr:colOff>
      <xdr:row>62</xdr:row>
      <xdr:rowOff>47353</xdr:rowOff>
    </xdr:to>
    <xdr:cxnSp macro="">
      <xdr:nvCxnSpPr>
        <xdr:cNvPr id="357" name="直線コネクタ 356"/>
        <xdr:cNvCxnSpPr/>
      </xdr:nvCxnSpPr>
      <xdr:spPr>
        <a:xfrm>
          <a:off x="14592300" y="106315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101056</xdr:rowOff>
    </xdr:from>
    <xdr:to>
      <xdr:col>72</xdr:col>
      <xdr:colOff>38100</xdr:colOff>
      <xdr:row>63</xdr:row>
      <xdr:rowOff>31206</xdr:rowOff>
    </xdr:to>
    <xdr:sp macro="" textlink="">
      <xdr:nvSpPr>
        <xdr:cNvPr id="358" name="楕円 357"/>
        <xdr:cNvSpPr/>
      </xdr:nvSpPr>
      <xdr:spPr>
        <a:xfrm>
          <a:off x="13652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1633</xdr:rowOff>
    </xdr:from>
    <xdr:to>
      <xdr:col>76</xdr:col>
      <xdr:colOff>114300</xdr:colOff>
      <xdr:row>62</xdr:row>
      <xdr:rowOff>151856</xdr:rowOff>
    </xdr:to>
    <xdr:cxnSp macro="">
      <xdr:nvCxnSpPr>
        <xdr:cNvPr id="359" name="直線コネクタ 358"/>
        <xdr:cNvCxnSpPr/>
      </xdr:nvCxnSpPr>
      <xdr:spPr>
        <a:xfrm flipV="1">
          <a:off x="13703300" y="1063153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74930</xdr:rowOff>
    </xdr:from>
    <xdr:to>
      <xdr:col>67</xdr:col>
      <xdr:colOff>101600</xdr:colOff>
      <xdr:row>63</xdr:row>
      <xdr:rowOff>5080</xdr:rowOff>
    </xdr:to>
    <xdr:sp macro="" textlink="">
      <xdr:nvSpPr>
        <xdr:cNvPr id="360" name="楕円 359"/>
        <xdr:cNvSpPr/>
      </xdr:nvSpPr>
      <xdr:spPr>
        <a:xfrm>
          <a:off x="1276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125730</xdr:rowOff>
    </xdr:from>
    <xdr:to>
      <xdr:col>71</xdr:col>
      <xdr:colOff>177800</xdr:colOff>
      <xdr:row>62</xdr:row>
      <xdr:rowOff>151856</xdr:rowOff>
    </xdr:to>
    <xdr:cxnSp macro="">
      <xdr:nvCxnSpPr>
        <xdr:cNvPr id="361" name="直線コネクタ 360"/>
        <xdr:cNvCxnSpPr/>
      </xdr:nvCxnSpPr>
      <xdr:spPr>
        <a:xfrm>
          <a:off x="12814300" y="107556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362" name="n_1aveValue【保健センター・保健所】&#10;有形固定資産減価償却率"/>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114680</xdr:rowOff>
    </xdr:from>
    <xdr:ext cx="405111" cy="259045"/>
    <xdr:sp macro="" textlink="">
      <xdr:nvSpPr>
        <xdr:cNvPr id="363" name="n_2aveValue【保健センター・保健所】&#10;有形固定資産減価償却率"/>
        <xdr:cNvSpPr txBox="1"/>
      </xdr:nvSpPr>
      <xdr:spPr>
        <a:xfrm>
          <a:off x="14389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91820</xdr:rowOff>
    </xdr:from>
    <xdr:ext cx="405111" cy="259045"/>
    <xdr:sp macro="" textlink="">
      <xdr:nvSpPr>
        <xdr:cNvPr id="364" name="n_3aveValue【保健センター・保健所】&#10;有形固定資産減価償却率"/>
        <xdr:cNvSpPr txBox="1"/>
      </xdr:nvSpPr>
      <xdr:spPr>
        <a:xfrm>
          <a:off x="13500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365" name="n_4aveValue【保健センター・保健所】&#10;有形固定資産減価償却率"/>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89280</xdr:rowOff>
    </xdr:from>
    <xdr:ext cx="405111" cy="259045"/>
    <xdr:sp macro="" textlink="">
      <xdr:nvSpPr>
        <xdr:cNvPr id="366" name="n_1mainValue【保健センター・保健所】&#10;有形固定資産減価償却率"/>
        <xdr:cNvSpPr txBox="1"/>
      </xdr:nvSpPr>
      <xdr:spPr>
        <a:xfrm>
          <a:off x="15266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43560</xdr:rowOff>
    </xdr:from>
    <xdr:ext cx="405111" cy="259045"/>
    <xdr:sp macro="" textlink="">
      <xdr:nvSpPr>
        <xdr:cNvPr id="367" name="n_2mainValue【保健センター・保健所】&#10;有形固定資産減価償却率"/>
        <xdr:cNvSpPr txBox="1"/>
      </xdr:nvSpPr>
      <xdr:spPr>
        <a:xfrm>
          <a:off x="14389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22333</xdr:rowOff>
    </xdr:from>
    <xdr:ext cx="405111" cy="259045"/>
    <xdr:sp macro="" textlink="">
      <xdr:nvSpPr>
        <xdr:cNvPr id="368" name="n_3mainValue【保健センター・保健所】&#10;有形固定資産減価償却率"/>
        <xdr:cNvSpPr txBox="1"/>
      </xdr:nvSpPr>
      <xdr:spPr>
        <a:xfrm>
          <a:off x="13500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167657</xdr:rowOff>
    </xdr:from>
    <xdr:ext cx="405111" cy="259045"/>
    <xdr:sp macro="" textlink="">
      <xdr:nvSpPr>
        <xdr:cNvPr id="369" name="n_4mainValue【保健センター・保健所】&#10;有形固定資産減価償却率"/>
        <xdr:cNvSpPr txBox="1"/>
      </xdr:nvSpPr>
      <xdr:spPr>
        <a:xfrm>
          <a:off x="12611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0" name="直線コネクタ 3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1" name="テキスト ボックス 3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2" name="直線コネクタ 3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3" name="テキスト ボックス 3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4" name="直線コネクタ 3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5" name="テキスト ボックス 3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6" name="直線コネクタ 3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7" name="テキスト ボックス 3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8" name="直線コネクタ 3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89" name="テキスト ボックス 3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0" name="直線コネクタ 3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1" name="テキスト ボックス 3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395" name="直線コネクタ 394"/>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396"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397" name="直線コネクタ 396"/>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398" name="【保健センター・保健所】&#10;一人当たり面積最大値テキスト"/>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399" name="直線コネクタ 398"/>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23965</xdr:rowOff>
    </xdr:from>
    <xdr:ext cx="469744" cy="259045"/>
    <xdr:sp macro="" textlink="">
      <xdr:nvSpPr>
        <xdr:cNvPr id="400" name="【保健センター・保健所】&#10;一人当たり面積平均値テキスト"/>
        <xdr:cNvSpPr txBox="1"/>
      </xdr:nvSpPr>
      <xdr:spPr>
        <a:xfrm>
          <a:off x="22199600" y="10825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401" name="フローチャート: 判断 400"/>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02" name="フローチャート: 判断 401"/>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403" name="フローチャート: 判断 402"/>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12881</xdr:rowOff>
    </xdr:from>
    <xdr:to>
      <xdr:col>102</xdr:col>
      <xdr:colOff>165100</xdr:colOff>
      <xdr:row>63</xdr:row>
      <xdr:rowOff>114481</xdr:rowOff>
    </xdr:to>
    <xdr:sp macro="" textlink="">
      <xdr:nvSpPr>
        <xdr:cNvPr id="404" name="フローチャート: 判断 403"/>
        <xdr:cNvSpPr/>
      </xdr:nvSpPr>
      <xdr:spPr>
        <a:xfrm>
          <a:off x="19494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405" name="フローチャート: 判断 404"/>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122283</xdr:rowOff>
    </xdr:from>
    <xdr:to>
      <xdr:col>116</xdr:col>
      <xdr:colOff>114300</xdr:colOff>
      <xdr:row>63</xdr:row>
      <xdr:rowOff>52433</xdr:rowOff>
    </xdr:to>
    <xdr:sp macro="" textlink="">
      <xdr:nvSpPr>
        <xdr:cNvPr id="411" name="楕円 410"/>
        <xdr:cNvSpPr/>
      </xdr:nvSpPr>
      <xdr:spPr>
        <a:xfrm>
          <a:off x="22110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145160</xdr:rowOff>
    </xdr:from>
    <xdr:ext cx="469744" cy="259045"/>
    <xdr:sp macro="" textlink="">
      <xdr:nvSpPr>
        <xdr:cNvPr id="412" name="【保健センター・保健所】&#10;一人当たり面積該当値テキスト"/>
        <xdr:cNvSpPr txBox="1"/>
      </xdr:nvSpPr>
      <xdr:spPr>
        <a:xfrm>
          <a:off x="22199600" y="106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125549</xdr:rowOff>
    </xdr:from>
    <xdr:to>
      <xdr:col>112</xdr:col>
      <xdr:colOff>38100</xdr:colOff>
      <xdr:row>63</xdr:row>
      <xdr:rowOff>55699</xdr:rowOff>
    </xdr:to>
    <xdr:sp macro="" textlink="">
      <xdr:nvSpPr>
        <xdr:cNvPr id="413" name="楕円 412"/>
        <xdr:cNvSpPr/>
      </xdr:nvSpPr>
      <xdr:spPr>
        <a:xfrm>
          <a:off x="21272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1633</xdr:rowOff>
    </xdr:from>
    <xdr:to>
      <xdr:col>116</xdr:col>
      <xdr:colOff>63500</xdr:colOff>
      <xdr:row>63</xdr:row>
      <xdr:rowOff>4899</xdr:rowOff>
    </xdr:to>
    <xdr:cxnSp macro="">
      <xdr:nvCxnSpPr>
        <xdr:cNvPr id="414" name="直線コネクタ 413"/>
        <xdr:cNvCxnSpPr/>
      </xdr:nvCxnSpPr>
      <xdr:spPr>
        <a:xfrm flipV="1">
          <a:off x="21323300" y="108029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125549</xdr:rowOff>
    </xdr:from>
    <xdr:to>
      <xdr:col>107</xdr:col>
      <xdr:colOff>101600</xdr:colOff>
      <xdr:row>63</xdr:row>
      <xdr:rowOff>55699</xdr:rowOff>
    </xdr:to>
    <xdr:sp macro="" textlink="">
      <xdr:nvSpPr>
        <xdr:cNvPr id="415" name="楕円 414"/>
        <xdr:cNvSpPr/>
      </xdr:nvSpPr>
      <xdr:spPr>
        <a:xfrm>
          <a:off x="20383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4899</xdr:rowOff>
    </xdr:from>
    <xdr:to>
      <xdr:col>111</xdr:col>
      <xdr:colOff>177800</xdr:colOff>
      <xdr:row>63</xdr:row>
      <xdr:rowOff>4899</xdr:rowOff>
    </xdr:to>
    <xdr:cxnSp macro="">
      <xdr:nvCxnSpPr>
        <xdr:cNvPr id="416" name="直線コネクタ 415"/>
        <xdr:cNvCxnSpPr/>
      </xdr:nvCxnSpPr>
      <xdr:spPr>
        <a:xfrm>
          <a:off x="20434300" y="10806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125549</xdr:rowOff>
    </xdr:from>
    <xdr:to>
      <xdr:col>102</xdr:col>
      <xdr:colOff>165100</xdr:colOff>
      <xdr:row>63</xdr:row>
      <xdr:rowOff>55699</xdr:rowOff>
    </xdr:to>
    <xdr:sp macro="" textlink="">
      <xdr:nvSpPr>
        <xdr:cNvPr id="417" name="楕円 416"/>
        <xdr:cNvSpPr/>
      </xdr:nvSpPr>
      <xdr:spPr>
        <a:xfrm>
          <a:off x="19494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4899</xdr:rowOff>
    </xdr:to>
    <xdr:cxnSp macro="">
      <xdr:nvCxnSpPr>
        <xdr:cNvPr id="418" name="直線コネクタ 417"/>
        <xdr:cNvCxnSpPr/>
      </xdr:nvCxnSpPr>
      <xdr:spPr>
        <a:xfrm>
          <a:off x="19545300" y="10806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419" name="楕円 418"/>
        <xdr:cNvSpPr/>
      </xdr:nvSpPr>
      <xdr:spPr>
        <a:xfrm>
          <a:off x="18605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4899</xdr:rowOff>
    </xdr:from>
    <xdr:to>
      <xdr:col>102</xdr:col>
      <xdr:colOff>114300</xdr:colOff>
      <xdr:row>63</xdr:row>
      <xdr:rowOff>8165</xdr:rowOff>
    </xdr:to>
    <xdr:cxnSp macro="">
      <xdr:nvCxnSpPr>
        <xdr:cNvPr id="420" name="直線コネクタ 419"/>
        <xdr:cNvCxnSpPr/>
      </xdr:nvCxnSpPr>
      <xdr:spPr>
        <a:xfrm flipV="1">
          <a:off x="18656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421"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422" name="n_2aveValue【保健センター・保健所】&#10;一人当たり面積"/>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105608</xdr:rowOff>
    </xdr:from>
    <xdr:ext cx="469744" cy="259045"/>
    <xdr:sp macro="" textlink="">
      <xdr:nvSpPr>
        <xdr:cNvPr id="423" name="n_3aveValue【保健センター・保健所】&#10;一人当たり面積"/>
        <xdr:cNvSpPr txBox="1"/>
      </xdr:nvSpPr>
      <xdr:spPr>
        <a:xfrm>
          <a:off x="19310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108874</xdr:rowOff>
    </xdr:from>
    <xdr:ext cx="469744" cy="259045"/>
    <xdr:sp macro="" textlink="">
      <xdr:nvSpPr>
        <xdr:cNvPr id="424" name="n_4aveValue【保健センター・保健所】&#10;一人当たり面積"/>
        <xdr:cNvSpPr txBox="1"/>
      </xdr:nvSpPr>
      <xdr:spPr>
        <a:xfrm>
          <a:off x="18421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72226</xdr:rowOff>
    </xdr:from>
    <xdr:ext cx="469744" cy="259045"/>
    <xdr:sp macro="" textlink="">
      <xdr:nvSpPr>
        <xdr:cNvPr id="425" name="n_1main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72226</xdr:rowOff>
    </xdr:from>
    <xdr:ext cx="469744" cy="259045"/>
    <xdr:sp macro="" textlink="">
      <xdr:nvSpPr>
        <xdr:cNvPr id="426" name="n_2mainValue【保健センター・保健所】&#10;一人当たり面積"/>
        <xdr:cNvSpPr txBox="1"/>
      </xdr:nvSpPr>
      <xdr:spPr>
        <a:xfrm>
          <a:off x="20199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72226</xdr:rowOff>
    </xdr:from>
    <xdr:ext cx="469744" cy="259045"/>
    <xdr:sp macro="" textlink="">
      <xdr:nvSpPr>
        <xdr:cNvPr id="427" name="n_3mainValue【保健センター・保健所】&#10;一人当たり面積"/>
        <xdr:cNvSpPr txBox="1"/>
      </xdr:nvSpPr>
      <xdr:spPr>
        <a:xfrm>
          <a:off x="19310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75492</xdr:rowOff>
    </xdr:from>
    <xdr:ext cx="469744" cy="259045"/>
    <xdr:sp macro="" textlink="">
      <xdr:nvSpPr>
        <xdr:cNvPr id="428" name="n_4mainValue【保健センター・保健所】&#10;一人当たり面積"/>
        <xdr:cNvSpPr txBox="1"/>
      </xdr:nvSpPr>
      <xdr:spPr>
        <a:xfrm>
          <a:off x="18421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7" name="正方形/長方形 4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8" name="正方形/長方形 4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9" name="正方形/長方形 4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0" name="正方形/長方形 4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1" name="正方形/長方形 4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2" name="正方形/長方形 4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3" name="正方形/長方形 4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4" name="正方形/長方形 4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6" name="直線コネクタ 4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7" name="テキスト ボックス 4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8" name="直線コネクタ 4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9" name="テキスト ボックス 4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0" name="直線コネクタ 4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1" name="テキスト ボックス 4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2" name="直線コネクタ 4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3" name="テキスト ボックス 4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4" name="直線コネクタ 4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65" name="テキスト ボックス 46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68" name="直線コネクタ 46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69"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70" name="直線コネクタ 46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71"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2" name="直線コネクタ 47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473" name="【庁舎】&#10;有形固定資産減価償却率平均値テキスト"/>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474" name="フローチャート: 判断 473"/>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475" name="フローチャート: 判断 474"/>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156211</xdr:rowOff>
    </xdr:from>
    <xdr:to>
      <xdr:col>76</xdr:col>
      <xdr:colOff>165100</xdr:colOff>
      <xdr:row>104</xdr:row>
      <xdr:rowOff>86361</xdr:rowOff>
    </xdr:to>
    <xdr:sp macro="" textlink="">
      <xdr:nvSpPr>
        <xdr:cNvPr id="476" name="フローチャート: 判断 475"/>
        <xdr:cNvSpPr/>
      </xdr:nvSpPr>
      <xdr:spPr>
        <a:xfrm>
          <a:off x="14541500" y="1781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477" name="フローチャート: 判断 476"/>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478" name="フローチャート: 判断 477"/>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147320</xdr:rowOff>
    </xdr:from>
    <xdr:to>
      <xdr:col>85</xdr:col>
      <xdr:colOff>177800</xdr:colOff>
      <xdr:row>101</xdr:row>
      <xdr:rowOff>77470</xdr:rowOff>
    </xdr:to>
    <xdr:sp macro="" textlink="">
      <xdr:nvSpPr>
        <xdr:cNvPr id="484" name="楕円 483"/>
        <xdr:cNvSpPr/>
      </xdr:nvSpPr>
      <xdr:spPr>
        <a:xfrm>
          <a:off x="162687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170197</xdr:rowOff>
    </xdr:from>
    <xdr:ext cx="405111" cy="259045"/>
    <xdr:sp macro="" textlink="">
      <xdr:nvSpPr>
        <xdr:cNvPr id="485" name="【庁舎】&#10;有形固定資産減価償却率該当値テキスト"/>
        <xdr:cNvSpPr txBox="1"/>
      </xdr:nvSpPr>
      <xdr:spPr>
        <a:xfrm>
          <a:off x="16357600"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119380</xdr:rowOff>
    </xdr:from>
    <xdr:to>
      <xdr:col>81</xdr:col>
      <xdr:colOff>101600</xdr:colOff>
      <xdr:row>101</xdr:row>
      <xdr:rowOff>49530</xdr:rowOff>
    </xdr:to>
    <xdr:sp macro="" textlink="">
      <xdr:nvSpPr>
        <xdr:cNvPr id="486" name="楕円 485"/>
        <xdr:cNvSpPr/>
      </xdr:nvSpPr>
      <xdr:spPr>
        <a:xfrm>
          <a:off x="15430500" y="172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170180</xdr:rowOff>
    </xdr:from>
    <xdr:to>
      <xdr:col>85</xdr:col>
      <xdr:colOff>127000</xdr:colOff>
      <xdr:row>101</xdr:row>
      <xdr:rowOff>26670</xdr:rowOff>
    </xdr:to>
    <xdr:cxnSp macro="">
      <xdr:nvCxnSpPr>
        <xdr:cNvPr id="487" name="直線コネクタ 486"/>
        <xdr:cNvCxnSpPr/>
      </xdr:nvCxnSpPr>
      <xdr:spPr>
        <a:xfrm>
          <a:off x="15481300" y="173151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90170</xdr:rowOff>
    </xdr:from>
    <xdr:to>
      <xdr:col>76</xdr:col>
      <xdr:colOff>165100</xdr:colOff>
      <xdr:row>101</xdr:row>
      <xdr:rowOff>20320</xdr:rowOff>
    </xdr:to>
    <xdr:sp macro="" textlink="">
      <xdr:nvSpPr>
        <xdr:cNvPr id="488" name="楕円 487"/>
        <xdr:cNvSpPr/>
      </xdr:nvSpPr>
      <xdr:spPr>
        <a:xfrm>
          <a:off x="14541500" y="172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140970</xdr:rowOff>
    </xdr:from>
    <xdr:to>
      <xdr:col>81</xdr:col>
      <xdr:colOff>50800</xdr:colOff>
      <xdr:row>100</xdr:row>
      <xdr:rowOff>170180</xdr:rowOff>
    </xdr:to>
    <xdr:cxnSp macro="">
      <xdr:nvCxnSpPr>
        <xdr:cNvPr id="489" name="直線コネクタ 488"/>
        <xdr:cNvCxnSpPr/>
      </xdr:nvCxnSpPr>
      <xdr:spPr>
        <a:xfrm>
          <a:off x="14592300" y="172859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60961</xdr:rowOff>
    </xdr:from>
    <xdr:to>
      <xdr:col>72</xdr:col>
      <xdr:colOff>38100</xdr:colOff>
      <xdr:row>100</xdr:row>
      <xdr:rowOff>162561</xdr:rowOff>
    </xdr:to>
    <xdr:sp macro="" textlink="">
      <xdr:nvSpPr>
        <xdr:cNvPr id="490" name="楕円 489"/>
        <xdr:cNvSpPr/>
      </xdr:nvSpPr>
      <xdr:spPr>
        <a:xfrm>
          <a:off x="13652500" y="172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111761</xdr:rowOff>
    </xdr:from>
    <xdr:to>
      <xdr:col>76</xdr:col>
      <xdr:colOff>114300</xdr:colOff>
      <xdr:row>100</xdr:row>
      <xdr:rowOff>140970</xdr:rowOff>
    </xdr:to>
    <xdr:cxnSp macro="">
      <xdr:nvCxnSpPr>
        <xdr:cNvPr id="491" name="直線コネクタ 490"/>
        <xdr:cNvCxnSpPr/>
      </xdr:nvCxnSpPr>
      <xdr:spPr>
        <a:xfrm>
          <a:off x="13703300" y="1725676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31750</xdr:rowOff>
    </xdr:from>
    <xdr:to>
      <xdr:col>67</xdr:col>
      <xdr:colOff>101600</xdr:colOff>
      <xdr:row>100</xdr:row>
      <xdr:rowOff>133350</xdr:rowOff>
    </xdr:to>
    <xdr:sp macro="" textlink="">
      <xdr:nvSpPr>
        <xdr:cNvPr id="492" name="楕円 491"/>
        <xdr:cNvSpPr/>
      </xdr:nvSpPr>
      <xdr:spPr>
        <a:xfrm>
          <a:off x="12763500" y="171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82550</xdr:rowOff>
    </xdr:from>
    <xdr:to>
      <xdr:col>71</xdr:col>
      <xdr:colOff>177800</xdr:colOff>
      <xdr:row>100</xdr:row>
      <xdr:rowOff>111761</xdr:rowOff>
    </xdr:to>
    <xdr:cxnSp macro="">
      <xdr:nvCxnSpPr>
        <xdr:cNvPr id="493" name="直線コネクタ 492"/>
        <xdr:cNvCxnSpPr/>
      </xdr:nvCxnSpPr>
      <xdr:spPr>
        <a:xfrm>
          <a:off x="12814300" y="172275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494" name="n_1aveValue【庁舎】&#10;有形固定資産減価償却率"/>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77488</xdr:rowOff>
    </xdr:from>
    <xdr:ext cx="405111" cy="259045"/>
    <xdr:sp macro="" textlink="">
      <xdr:nvSpPr>
        <xdr:cNvPr id="495" name="n_2aveValue【庁舎】&#10;有形固定資産減価償却率"/>
        <xdr:cNvSpPr txBox="1"/>
      </xdr:nvSpPr>
      <xdr:spPr>
        <a:xfrm>
          <a:off x="14389744" y="1790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496" name="n_3aveValue【庁舎】&#10;有形固定資産減価償却率"/>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110507</xdr:rowOff>
    </xdr:from>
    <xdr:ext cx="405111" cy="259045"/>
    <xdr:sp macro="" textlink="">
      <xdr:nvSpPr>
        <xdr:cNvPr id="497" name="n_4aveValue【庁舎】&#10;有形固定資産減価償却率"/>
        <xdr:cNvSpPr txBox="1"/>
      </xdr:nvSpPr>
      <xdr:spPr>
        <a:xfrm>
          <a:off x="12611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66057</xdr:rowOff>
    </xdr:from>
    <xdr:ext cx="405111" cy="259045"/>
    <xdr:sp macro="" textlink="">
      <xdr:nvSpPr>
        <xdr:cNvPr id="498" name="n_1mainValue【庁舎】&#10;有形固定資産減価償却率"/>
        <xdr:cNvSpPr txBox="1"/>
      </xdr:nvSpPr>
      <xdr:spPr>
        <a:xfrm>
          <a:off x="15266044" y="1703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36847</xdr:rowOff>
    </xdr:from>
    <xdr:ext cx="405111" cy="259045"/>
    <xdr:sp macro="" textlink="">
      <xdr:nvSpPr>
        <xdr:cNvPr id="499" name="n_2mainValue【庁舎】&#10;有形固定資産減価償却率"/>
        <xdr:cNvSpPr txBox="1"/>
      </xdr:nvSpPr>
      <xdr:spPr>
        <a:xfrm>
          <a:off x="143897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7638</xdr:rowOff>
    </xdr:from>
    <xdr:ext cx="340478" cy="259045"/>
    <xdr:sp macro="" textlink="">
      <xdr:nvSpPr>
        <xdr:cNvPr id="500" name="n_3mainValue【庁舎】&#10;有形固定資産減価償却率"/>
        <xdr:cNvSpPr txBox="1"/>
      </xdr:nvSpPr>
      <xdr:spPr>
        <a:xfrm>
          <a:off x="13533061" y="16981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149877</xdr:rowOff>
    </xdr:from>
    <xdr:ext cx="340478" cy="259045"/>
    <xdr:sp macro="" textlink="">
      <xdr:nvSpPr>
        <xdr:cNvPr id="501" name="n_4mainValue【庁舎】&#10;有形固定資産減価償却率"/>
        <xdr:cNvSpPr txBox="1"/>
      </xdr:nvSpPr>
      <xdr:spPr>
        <a:xfrm>
          <a:off x="12644061" y="16951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2" name="テキスト ボックス 5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528" name="直線コネクタ 527"/>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529"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530" name="直線コネクタ 529"/>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531" name="【庁舎】&#10;一人当たり面積最大値テキスト"/>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532" name="直線コネクタ 531"/>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533"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534" name="フローチャート: 判断 533"/>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535" name="フローチャート: 判断 534"/>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31931</xdr:rowOff>
    </xdr:from>
    <xdr:to>
      <xdr:col>107</xdr:col>
      <xdr:colOff>101600</xdr:colOff>
      <xdr:row>106</xdr:row>
      <xdr:rowOff>133531</xdr:rowOff>
    </xdr:to>
    <xdr:sp macro="" textlink="">
      <xdr:nvSpPr>
        <xdr:cNvPr id="536" name="フローチャート: 判断 535"/>
        <xdr:cNvSpPr/>
      </xdr:nvSpPr>
      <xdr:spPr>
        <a:xfrm>
          <a:off x="20383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537" name="フローチャート: 判断 536"/>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538" name="フローチャート: 判断 537"/>
        <xdr:cNvSpPr/>
      </xdr:nvSpPr>
      <xdr:spPr>
        <a:xfrm>
          <a:off x="18605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147864</xdr:rowOff>
    </xdr:from>
    <xdr:to>
      <xdr:col>116</xdr:col>
      <xdr:colOff>114300</xdr:colOff>
      <xdr:row>106</xdr:row>
      <xdr:rowOff>78014</xdr:rowOff>
    </xdr:to>
    <xdr:sp macro="" textlink="">
      <xdr:nvSpPr>
        <xdr:cNvPr id="544" name="楕円 543"/>
        <xdr:cNvSpPr/>
      </xdr:nvSpPr>
      <xdr:spPr>
        <a:xfrm>
          <a:off x="22110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170741</xdr:rowOff>
    </xdr:from>
    <xdr:ext cx="469744" cy="259045"/>
    <xdr:sp macro="" textlink="">
      <xdr:nvSpPr>
        <xdr:cNvPr id="545" name="【庁舎】&#10;一人当たり面積該当値テキスト"/>
        <xdr:cNvSpPr txBox="1"/>
      </xdr:nvSpPr>
      <xdr:spPr>
        <a:xfrm>
          <a:off x="22199600" y="180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546" name="楕円 545"/>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27214</xdr:rowOff>
    </xdr:from>
    <xdr:to>
      <xdr:col>116</xdr:col>
      <xdr:colOff>63500</xdr:colOff>
      <xdr:row>106</xdr:row>
      <xdr:rowOff>30480</xdr:rowOff>
    </xdr:to>
    <xdr:cxnSp macro="">
      <xdr:nvCxnSpPr>
        <xdr:cNvPr id="547" name="直線コネクタ 546"/>
        <xdr:cNvCxnSpPr/>
      </xdr:nvCxnSpPr>
      <xdr:spPr>
        <a:xfrm flipV="1">
          <a:off x="21323300" y="182009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154395</xdr:rowOff>
    </xdr:from>
    <xdr:to>
      <xdr:col>107</xdr:col>
      <xdr:colOff>101600</xdr:colOff>
      <xdr:row>106</xdr:row>
      <xdr:rowOff>84545</xdr:rowOff>
    </xdr:to>
    <xdr:sp macro="" textlink="">
      <xdr:nvSpPr>
        <xdr:cNvPr id="548" name="楕円 547"/>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33745</xdr:rowOff>
    </xdr:to>
    <xdr:cxnSp macro="">
      <xdr:nvCxnSpPr>
        <xdr:cNvPr id="549" name="直線コネクタ 548"/>
        <xdr:cNvCxnSpPr/>
      </xdr:nvCxnSpPr>
      <xdr:spPr>
        <a:xfrm flipV="1">
          <a:off x="20434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550" name="楕円 549"/>
        <xdr:cNvSpPr/>
      </xdr:nvSpPr>
      <xdr:spPr>
        <a:xfrm>
          <a:off x="19494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33745</xdr:rowOff>
    </xdr:from>
    <xdr:to>
      <xdr:col>107</xdr:col>
      <xdr:colOff>50800</xdr:colOff>
      <xdr:row>106</xdr:row>
      <xdr:rowOff>33745</xdr:rowOff>
    </xdr:to>
    <xdr:cxnSp macro="">
      <xdr:nvCxnSpPr>
        <xdr:cNvPr id="551" name="直線コネクタ 550"/>
        <xdr:cNvCxnSpPr/>
      </xdr:nvCxnSpPr>
      <xdr:spPr>
        <a:xfrm>
          <a:off x="19545300" y="18207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157662</xdr:rowOff>
    </xdr:from>
    <xdr:to>
      <xdr:col>98</xdr:col>
      <xdr:colOff>38100</xdr:colOff>
      <xdr:row>106</xdr:row>
      <xdr:rowOff>87812</xdr:rowOff>
    </xdr:to>
    <xdr:sp macro="" textlink="">
      <xdr:nvSpPr>
        <xdr:cNvPr id="552" name="楕円 551"/>
        <xdr:cNvSpPr/>
      </xdr:nvSpPr>
      <xdr:spPr>
        <a:xfrm>
          <a:off x="18605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33745</xdr:rowOff>
    </xdr:from>
    <xdr:to>
      <xdr:col>102</xdr:col>
      <xdr:colOff>114300</xdr:colOff>
      <xdr:row>106</xdr:row>
      <xdr:rowOff>37012</xdr:rowOff>
    </xdr:to>
    <xdr:cxnSp macro="">
      <xdr:nvCxnSpPr>
        <xdr:cNvPr id="553" name="直線コネクタ 552"/>
        <xdr:cNvCxnSpPr/>
      </xdr:nvCxnSpPr>
      <xdr:spPr>
        <a:xfrm flipV="1">
          <a:off x="18656300" y="182074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554" name="n_1ave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124658</xdr:rowOff>
    </xdr:from>
    <xdr:ext cx="469744" cy="259045"/>
    <xdr:sp macro="" textlink="">
      <xdr:nvSpPr>
        <xdr:cNvPr id="555" name="n_2aveValue【庁舎】&#10;一人当たり面積"/>
        <xdr:cNvSpPr txBox="1"/>
      </xdr:nvSpPr>
      <xdr:spPr>
        <a:xfrm>
          <a:off x="20199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556"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61884</xdr:rowOff>
    </xdr:from>
    <xdr:ext cx="469744" cy="259045"/>
    <xdr:sp macro="" textlink="">
      <xdr:nvSpPr>
        <xdr:cNvPr id="557" name="n_4aveValue【庁舎】&#10;一人当たり面積"/>
        <xdr:cNvSpPr txBox="1"/>
      </xdr:nvSpPr>
      <xdr:spPr>
        <a:xfrm>
          <a:off x="18421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558" name="n_1mainValue【庁舎】&#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559" name="n_2mainValue【庁舎】&#10;一人当たり面積"/>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560" name="n_3mainValue【庁舎】&#10;一人当たり面積"/>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78939</xdr:rowOff>
    </xdr:from>
    <xdr:ext cx="469744" cy="259045"/>
    <xdr:sp macro="" textlink="">
      <xdr:nvSpPr>
        <xdr:cNvPr id="561" name="n_4mainValue【庁舎】&#10;一人当たり面積"/>
        <xdr:cNvSpPr txBox="1"/>
      </xdr:nvSpPr>
      <xdr:spPr>
        <a:xfrm>
          <a:off x="18421427"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分析表②の中で、類似団体と比較して有形固定資産減価償却率が高くなっている施設は、図書館及び保健センターで、一方、低くなっている施設は、一般廃棄物処理施設及び庁舎</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。図書館及び保健センターは、建築年数が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年を超えているため、有形固定資産減価償却率が高くなって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。一方、一般廃棄物処理施設については、平成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年度に組合が実施した新ごみ処理施設建設事業や令和元年度から令和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年度に実施しているマテリアルリサイクル推進施設整備事業等により有形固定資産減価償却率の類似団体平均を大きく下回っており、庁舎についても平成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年度に完成したため、有形固定資産減価償却率の類似団体平均を大きく下回ってい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また、一人当たり面積は、類似団体と比較すると概ね平均値となってい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が、庁舎については、類似団体平均を若干上回</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28,438
28,021
23.80
12,723,639
12,214,397
505,547
6,503,956
9,847,621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単年度の財政力指数は</a:t>
          </a:r>
          <a:r>
            <a:rPr kumimoji="1" lang="en-US" altLang="ja-JP" sz="1100">
              <a:solidFill>
                <a:schemeClr val="dk1"/>
              </a:solidFill>
              <a:effectLst/>
              <a:latin typeface="+mn-lt"/>
              <a:ea typeface="+mn-ea"/>
              <a:cs typeface="+mn-cs"/>
            </a:rPr>
            <a:t>0.728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0.696</a:t>
          </a:r>
          <a:r>
            <a:rPr kumimoji="1" lang="ja-JP" altLang="ja-JP" sz="1100">
              <a:solidFill>
                <a:schemeClr val="dk1"/>
              </a:solidFill>
              <a:effectLst/>
              <a:latin typeface="+mn-lt"/>
              <a:ea typeface="+mn-ea"/>
              <a:cs typeface="+mn-cs"/>
            </a:rPr>
            <a:t>に減少し、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ヵ年平均指数は前年度から</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0.74</a:t>
          </a:r>
          <a:r>
            <a:rPr kumimoji="1" lang="ja-JP" altLang="ja-JP" sz="1100">
              <a:solidFill>
                <a:schemeClr val="dk1"/>
              </a:solidFill>
              <a:effectLst/>
              <a:latin typeface="+mn-lt"/>
              <a:ea typeface="+mn-ea"/>
              <a:cs typeface="+mn-cs"/>
            </a:rPr>
            <a:t>となったが、類似団体内平均値を上回っている。</a:t>
          </a:r>
          <a:endParaRPr lang="ja-JP" altLang="ja-JP" sz="1400">
            <a:effectLst/>
          </a:endParaRPr>
        </a:p>
        <a:p>
          <a:r>
            <a:rPr kumimoji="1" lang="ja-JP" altLang="ja-JP" sz="1100">
              <a:solidFill>
                <a:schemeClr val="dk1"/>
              </a:solidFill>
              <a:effectLst/>
              <a:latin typeface="+mn-lt"/>
              <a:ea typeface="+mn-ea"/>
              <a:cs typeface="+mn-cs"/>
            </a:rPr>
            <a:t>　今年度の基準財政需要額（振替前）は、高齢者保健福祉費における後期高齢者人口の増加や国の臨時経済対策などにより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増加となった。基準財政収入額は、企業における新型コロナウイルス感染症拡大による市場減速などの影響により町民法人税で減収となった一方で、固定資産税において新増築家屋が増加するなど、全体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　今後も、企業誘致・知多地域地方税滞納整理機構を活用した滞納額の圧縮を進め、税収の増加・徴収率の向上に努める。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170039</xdr:rowOff>
    </xdr:to>
    <xdr:cxnSp macro="">
      <xdr:nvCxnSpPr>
        <xdr:cNvPr id="69" name="直線コネクタ 68"/>
        <xdr:cNvCxnSpPr/>
      </xdr:nvCxnSpPr>
      <xdr:spPr>
        <a:xfrm>
          <a:off x="4114800" y="71324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103011</xdr:rowOff>
    </xdr:to>
    <xdr:cxnSp macro="">
      <xdr:nvCxnSpPr>
        <xdr:cNvPr id="72" name="直線コネクタ 71"/>
        <xdr:cNvCxnSpPr/>
      </xdr:nvCxnSpPr>
      <xdr:spPr>
        <a:xfrm>
          <a:off x="3225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62795</xdr:rowOff>
    </xdr:to>
    <xdr:cxnSp macro="">
      <xdr:nvCxnSpPr>
        <xdr:cNvPr id="75" name="直線コネクタ 74"/>
        <xdr:cNvCxnSpPr/>
      </xdr:nvCxnSpPr>
      <xdr:spPr>
        <a:xfrm>
          <a:off x="2336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62795</xdr:rowOff>
    </xdr:to>
    <xdr:cxnSp macro="">
      <xdr:nvCxnSpPr>
        <xdr:cNvPr id="78" name="直線コネクタ 77"/>
        <xdr:cNvCxnSpPr/>
      </xdr:nvCxnSpPr>
      <xdr:spPr>
        <a:xfrm flipV="1">
          <a:off x="1447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81" name="フローチャート: 判断 80"/>
        <xdr:cNvSpPr/>
      </xdr:nvSpPr>
      <xdr:spPr>
        <a:xfrm>
          <a:off x="1397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82" name="テキスト ボックス 81"/>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5" name="テキスト ボックス 94"/>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歳入においては、寄附金は阿久比スポーツ村整備のための寄附などにより前年度より</a:t>
          </a:r>
          <a:r>
            <a:rPr kumimoji="1" lang="en-US" altLang="ja-JP" sz="1000">
              <a:solidFill>
                <a:schemeClr val="dk1"/>
              </a:solidFill>
              <a:effectLst/>
              <a:latin typeface="+mn-lt"/>
              <a:ea typeface="+mn-ea"/>
              <a:cs typeface="+mn-cs"/>
            </a:rPr>
            <a:t>1,304,792</a:t>
          </a:r>
          <a:r>
            <a:rPr kumimoji="1" lang="ja-JP" altLang="ja-JP" sz="1000">
              <a:solidFill>
                <a:schemeClr val="dk1"/>
              </a:solidFill>
              <a:effectLst/>
              <a:latin typeface="+mn-lt"/>
              <a:ea typeface="+mn-ea"/>
              <a:cs typeface="+mn-cs"/>
            </a:rPr>
            <a:t>千円の増額、県支出金で前年度より</a:t>
          </a:r>
          <a:r>
            <a:rPr kumimoji="1" lang="en-US" altLang="ja-JP" sz="1000">
              <a:solidFill>
                <a:schemeClr val="dk1"/>
              </a:solidFill>
              <a:effectLst/>
              <a:latin typeface="+mn-lt"/>
              <a:ea typeface="+mn-ea"/>
              <a:cs typeface="+mn-cs"/>
            </a:rPr>
            <a:t>302,903</a:t>
          </a:r>
          <a:r>
            <a:rPr kumimoji="1" lang="ja-JP" altLang="ja-JP" sz="1000">
              <a:solidFill>
                <a:schemeClr val="dk1"/>
              </a:solidFill>
              <a:effectLst/>
              <a:latin typeface="+mn-lt"/>
              <a:ea typeface="+mn-ea"/>
              <a:cs typeface="+mn-cs"/>
            </a:rPr>
            <a:t>千円の増額により、歳入全体では</a:t>
          </a:r>
          <a:r>
            <a:rPr kumimoji="1" lang="en-US" altLang="ja-JP" sz="1000">
              <a:solidFill>
                <a:schemeClr val="dk1"/>
              </a:solidFill>
              <a:effectLst/>
              <a:latin typeface="+mn-lt"/>
              <a:ea typeface="+mn-ea"/>
              <a:cs typeface="+mn-cs"/>
            </a:rPr>
            <a:t>1,400,842</a:t>
          </a:r>
          <a:r>
            <a:rPr kumimoji="1" lang="ja-JP" altLang="ja-JP" sz="1000">
              <a:solidFill>
                <a:schemeClr val="dk1"/>
              </a:solidFill>
              <a:effectLst/>
              <a:latin typeface="+mn-lt"/>
              <a:ea typeface="+mn-ea"/>
              <a:cs typeface="+mn-cs"/>
            </a:rPr>
            <a:t>千円の増額となり、歳出においても、積立金において阿久比スポーツ村整備基金積立金の大幅増により前年度より</a:t>
          </a:r>
          <a:r>
            <a:rPr kumimoji="1" lang="en-US" altLang="ja-JP" sz="1000">
              <a:solidFill>
                <a:schemeClr val="dk1"/>
              </a:solidFill>
              <a:effectLst/>
              <a:latin typeface="+mn-lt"/>
              <a:ea typeface="+mn-ea"/>
              <a:cs typeface="+mn-cs"/>
            </a:rPr>
            <a:t>984,810</a:t>
          </a:r>
          <a:r>
            <a:rPr kumimoji="1" lang="ja-JP" altLang="ja-JP" sz="1000">
              <a:solidFill>
                <a:schemeClr val="dk1"/>
              </a:solidFill>
              <a:effectLst/>
              <a:latin typeface="+mn-lt"/>
              <a:ea typeface="+mn-ea"/>
              <a:cs typeface="+mn-cs"/>
            </a:rPr>
            <a:t>千円の増額などにより、全体では</a:t>
          </a:r>
          <a:r>
            <a:rPr kumimoji="1" lang="en-US" altLang="ja-JP" sz="1000">
              <a:solidFill>
                <a:schemeClr val="dk1"/>
              </a:solidFill>
              <a:effectLst/>
              <a:latin typeface="+mn-lt"/>
              <a:ea typeface="+mn-ea"/>
              <a:cs typeface="+mn-cs"/>
            </a:rPr>
            <a:t>1,422,964</a:t>
          </a:r>
          <a:r>
            <a:rPr kumimoji="1" lang="ja-JP" altLang="ja-JP" sz="1000">
              <a:solidFill>
                <a:schemeClr val="dk1"/>
              </a:solidFill>
              <a:effectLst/>
              <a:latin typeface="+mn-lt"/>
              <a:ea typeface="+mn-ea"/>
              <a:cs typeface="+mn-cs"/>
            </a:rPr>
            <a:t>千円の増額となった。</a:t>
          </a:r>
          <a:endParaRPr lang="ja-JP" altLang="ja-JP" sz="1000">
            <a:effectLst/>
          </a:endParaRPr>
        </a:p>
        <a:p>
          <a:r>
            <a:rPr kumimoji="1" lang="ja-JP" altLang="ja-JP" sz="1000">
              <a:solidFill>
                <a:schemeClr val="dk1"/>
              </a:solidFill>
              <a:effectLst/>
              <a:latin typeface="+mn-lt"/>
              <a:ea typeface="+mn-ea"/>
              <a:cs typeface="+mn-cs"/>
            </a:rPr>
            <a:t>　経常収支比率については、経常的収入のうち臨時財政対策債で前年度比</a:t>
          </a:r>
          <a:r>
            <a:rPr kumimoji="1" lang="en-US" altLang="ja-JP" sz="1000">
              <a:solidFill>
                <a:schemeClr val="dk1"/>
              </a:solidFill>
              <a:effectLst/>
              <a:latin typeface="+mn-lt"/>
              <a:ea typeface="+mn-ea"/>
              <a:cs typeface="+mn-cs"/>
            </a:rPr>
            <a:t>461,260</a:t>
          </a:r>
          <a:r>
            <a:rPr kumimoji="1" lang="ja-JP" altLang="ja-JP" sz="1000">
              <a:solidFill>
                <a:schemeClr val="dk1"/>
              </a:solidFill>
              <a:effectLst/>
              <a:latin typeface="+mn-lt"/>
              <a:ea typeface="+mn-ea"/>
              <a:cs typeface="+mn-cs"/>
            </a:rPr>
            <a:t>千円減額したことで経常収入全体で</a:t>
          </a:r>
          <a:r>
            <a:rPr kumimoji="1" lang="en-US" altLang="ja-JP" sz="1000">
              <a:solidFill>
                <a:schemeClr val="dk1"/>
              </a:solidFill>
              <a:effectLst/>
              <a:latin typeface="+mn-lt"/>
              <a:ea typeface="+mn-ea"/>
              <a:cs typeface="+mn-cs"/>
            </a:rPr>
            <a:t>90,351</a:t>
          </a:r>
          <a:r>
            <a:rPr kumimoji="1" lang="ja-JP" altLang="ja-JP" sz="1000">
              <a:solidFill>
                <a:schemeClr val="dk1"/>
              </a:solidFill>
              <a:effectLst/>
              <a:latin typeface="+mn-lt"/>
              <a:ea typeface="+mn-ea"/>
              <a:cs typeface="+mn-cs"/>
            </a:rPr>
            <a:t>千円減額した一方で、経常経費充当一般財源等が</a:t>
          </a:r>
          <a:r>
            <a:rPr kumimoji="1" lang="en-US" altLang="ja-JP" sz="1000">
              <a:solidFill>
                <a:schemeClr val="dk1"/>
              </a:solidFill>
              <a:effectLst/>
              <a:latin typeface="+mn-lt"/>
              <a:ea typeface="+mn-ea"/>
              <a:cs typeface="+mn-cs"/>
            </a:rPr>
            <a:t>405,162</a:t>
          </a:r>
          <a:r>
            <a:rPr kumimoji="1" lang="ja-JP" altLang="ja-JP" sz="1000">
              <a:solidFill>
                <a:schemeClr val="dk1"/>
              </a:solidFill>
              <a:effectLst/>
              <a:latin typeface="+mn-lt"/>
              <a:ea typeface="+mn-ea"/>
              <a:cs typeface="+mn-cs"/>
            </a:rPr>
            <a:t>千円の増額となったため、経常収支比率は</a:t>
          </a:r>
          <a:r>
            <a:rPr kumimoji="1" lang="en-US" altLang="ja-JP" sz="1000">
              <a:solidFill>
                <a:schemeClr val="dk1"/>
              </a:solidFill>
              <a:effectLst/>
              <a:latin typeface="+mn-lt"/>
              <a:ea typeface="+mn-ea"/>
              <a:cs typeface="+mn-cs"/>
            </a:rPr>
            <a:t>7.1</a:t>
          </a:r>
          <a:r>
            <a:rPr kumimoji="1" lang="ja-JP" altLang="ja-JP"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87.6</a:t>
          </a:r>
          <a:r>
            <a:rPr kumimoji="1" lang="ja-JP" altLang="ja-JP" sz="1000">
              <a:solidFill>
                <a:schemeClr val="dk1"/>
              </a:solidFill>
              <a:effectLst/>
              <a:latin typeface="+mn-lt"/>
              <a:ea typeface="+mn-ea"/>
              <a:cs typeface="+mn-cs"/>
            </a:rPr>
            <a:t>％となった。</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63</xdr:row>
      <xdr:rowOff>119126</xdr:rowOff>
    </xdr:to>
    <xdr:cxnSp macro="">
      <xdr:nvCxnSpPr>
        <xdr:cNvPr id="130" name="直線コネクタ 129"/>
        <xdr:cNvCxnSpPr/>
      </xdr:nvCxnSpPr>
      <xdr:spPr>
        <a:xfrm>
          <a:off x="4114800" y="10577830"/>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99822</xdr:rowOff>
    </xdr:to>
    <xdr:cxnSp macro="">
      <xdr:nvCxnSpPr>
        <xdr:cNvPr id="133" name="直線コネクタ 132"/>
        <xdr:cNvCxnSpPr/>
      </xdr:nvCxnSpPr>
      <xdr:spPr>
        <a:xfrm flipV="1">
          <a:off x="3225800" y="10577830"/>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44196</xdr:rowOff>
    </xdr:to>
    <xdr:cxnSp macro="">
      <xdr:nvCxnSpPr>
        <xdr:cNvPr id="136" name="直線コネクタ 135"/>
        <xdr:cNvCxnSpPr/>
      </xdr:nvCxnSpPr>
      <xdr:spPr>
        <a:xfrm flipV="1">
          <a:off x="2336800" y="1090117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7" name="フローチャート: 判断 136"/>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38" name="テキスト ボックス 137"/>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64</xdr:row>
      <xdr:rowOff>44196</xdr:rowOff>
    </xdr:to>
    <xdr:cxnSp macro="">
      <xdr:nvCxnSpPr>
        <xdr:cNvPr id="139" name="直線コネクタ 138"/>
        <xdr:cNvCxnSpPr/>
      </xdr:nvCxnSpPr>
      <xdr:spPr>
        <a:xfrm>
          <a:off x="1447800" y="10761218"/>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1" name="テキスト ボックス 140"/>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2" name="フローチャート: 判断 141"/>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3" name="テキスト ボックス 142"/>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50" name="財政構造の弾力性該当値テキスト"/>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2" name="テキスト ボックス 151"/>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3" name="楕円 152"/>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4" name="テキスト ボックス 153"/>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5" name="楕円 154"/>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6" name="テキスト ボックス 155"/>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7" name="楕円 156"/>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58" name="テキスト ボックス 157"/>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人件費については、職員の期末手当において前年度より</a:t>
          </a:r>
          <a:r>
            <a:rPr kumimoji="1" lang="en-US" altLang="ja-JP" sz="1000">
              <a:solidFill>
                <a:schemeClr val="dk1"/>
              </a:solidFill>
              <a:effectLst/>
              <a:latin typeface="+mn-lt"/>
              <a:ea typeface="+mn-ea"/>
              <a:cs typeface="+mn-cs"/>
            </a:rPr>
            <a:t>16,548</a:t>
          </a:r>
          <a:r>
            <a:rPr kumimoji="1" lang="ja-JP" altLang="ja-JP" sz="1000">
              <a:solidFill>
                <a:schemeClr val="dk1"/>
              </a:solidFill>
              <a:effectLst/>
              <a:latin typeface="+mn-lt"/>
              <a:ea typeface="+mn-ea"/>
              <a:cs typeface="+mn-cs"/>
            </a:rPr>
            <a:t>千円減額し、主に保育園に係る会計年度任用職員報酬が減額となったことで全体で</a:t>
          </a:r>
          <a:r>
            <a:rPr kumimoji="1" lang="en-US" altLang="ja-JP" sz="1000">
              <a:solidFill>
                <a:schemeClr val="dk1"/>
              </a:solidFill>
              <a:effectLst/>
              <a:latin typeface="+mn-lt"/>
              <a:ea typeface="+mn-ea"/>
              <a:cs typeface="+mn-cs"/>
            </a:rPr>
            <a:t>4,732</a:t>
          </a:r>
          <a:r>
            <a:rPr kumimoji="1" lang="ja-JP" altLang="ja-JP" sz="1000">
              <a:solidFill>
                <a:schemeClr val="dk1"/>
              </a:solidFill>
              <a:effectLst/>
              <a:latin typeface="+mn-lt"/>
              <a:ea typeface="+mn-ea"/>
              <a:cs typeface="+mn-cs"/>
            </a:rPr>
            <a:t>千円の減額となるなど、人件費全体では</a:t>
          </a:r>
          <a:r>
            <a:rPr kumimoji="1" lang="en-US" altLang="ja-JP" sz="1000">
              <a:solidFill>
                <a:schemeClr val="dk1"/>
              </a:solidFill>
              <a:effectLst/>
              <a:latin typeface="+mn-lt"/>
              <a:ea typeface="+mn-ea"/>
              <a:cs typeface="+mn-cs"/>
            </a:rPr>
            <a:t>19,777</a:t>
          </a:r>
          <a:r>
            <a:rPr kumimoji="1" lang="ja-JP" altLang="ja-JP" sz="1000">
              <a:solidFill>
                <a:schemeClr val="dk1"/>
              </a:solidFill>
              <a:effectLst/>
              <a:latin typeface="+mn-lt"/>
              <a:ea typeface="+mn-ea"/>
              <a:cs typeface="+mn-cs"/>
            </a:rPr>
            <a:t>千円の減額となり、人口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人当たりでの類似団体平均を</a:t>
          </a:r>
          <a:r>
            <a:rPr kumimoji="1" lang="en-US" altLang="ja-JP" sz="1000">
              <a:solidFill>
                <a:schemeClr val="dk1"/>
              </a:solidFill>
              <a:effectLst/>
              <a:latin typeface="+mn-lt"/>
              <a:ea typeface="+mn-ea"/>
              <a:cs typeface="+mn-cs"/>
            </a:rPr>
            <a:t>4,719</a:t>
          </a:r>
          <a:r>
            <a:rPr kumimoji="1" lang="ja-JP" altLang="ja-JP" sz="1000">
              <a:solidFill>
                <a:schemeClr val="dk1"/>
              </a:solidFill>
              <a:effectLst/>
              <a:latin typeface="+mn-lt"/>
              <a:ea typeface="+mn-ea"/>
              <a:cs typeface="+mn-cs"/>
            </a:rPr>
            <a:t>円下回った。引き続き、退職者と新規採用者の調整を図りながら、人件費の低減に努める。</a:t>
          </a:r>
          <a:endParaRPr lang="ja-JP" altLang="ja-JP" sz="1000">
            <a:effectLst/>
          </a:endParaRPr>
        </a:p>
        <a:p>
          <a:r>
            <a:rPr kumimoji="1" lang="ja-JP" altLang="ja-JP" sz="1000">
              <a:solidFill>
                <a:schemeClr val="dk1"/>
              </a:solidFill>
              <a:effectLst/>
              <a:latin typeface="+mn-lt"/>
              <a:ea typeface="+mn-ea"/>
              <a:cs typeface="+mn-cs"/>
            </a:rPr>
            <a:t>　物件費については、備品購入費において前年度比</a:t>
          </a:r>
          <a:r>
            <a:rPr kumimoji="1" lang="en-US" altLang="ja-JP" sz="1000">
              <a:solidFill>
                <a:schemeClr val="dk1"/>
              </a:solidFill>
              <a:effectLst/>
              <a:latin typeface="+mn-lt"/>
              <a:ea typeface="+mn-ea"/>
              <a:cs typeface="+mn-cs"/>
            </a:rPr>
            <a:t>40,849</a:t>
          </a:r>
          <a:r>
            <a:rPr kumimoji="1" lang="ja-JP" altLang="ja-JP" sz="1000">
              <a:solidFill>
                <a:schemeClr val="dk1"/>
              </a:solidFill>
              <a:effectLst/>
              <a:latin typeface="+mn-lt"/>
              <a:ea typeface="+mn-ea"/>
              <a:cs typeface="+mn-cs"/>
            </a:rPr>
            <a:t>千円の増額、需用費において前年度比</a:t>
          </a:r>
          <a:r>
            <a:rPr kumimoji="1" lang="en-US" altLang="ja-JP" sz="1000">
              <a:solidFill>
                <a:schemeClr val="dk1"/>
              </a:solidFill>
              <a:effectLst/>
              <a:latin typeface="+mn-lt"/>
              <a:ea typeface="+mn-ea"/>
              <a:cs typeface="+mn-cs"/>
            </a:rPr>
            <a:t>26,975</a:t>
          </a:r>
          <a:r>
            <a:rPr kumimoji="1" lang="ja-JP" altLang="ja-JP" sz="1000">
              <a:solidFill>
                <a:schemeClr val="dk1"/>
              </a:solidFill>
              <a:effectLst/>
              <a:latin typeface="+mn-lt"/>
              <a:ea typeface="+mn-ea"/>
              <a:cs typeface="+mn-cs"/>
            </a:rPr>
            <a:t>千円の増額するなど全体で</a:t>
          </a:r>
          <a:r>
            <a:rPr kumimoji="1" lang="en-US" altLang="ja-JP" sz="1000">
              <a:solidFill>
                <a:schemeClr val="dk1"/>
              </a:solidFill>
              <a:effectLst/>
              <a:latin typeface="+mn-lt"/>
              <a:ea typeface="+mn-ea"/>
              <a:cs typeface="+mn-cs"/>
            </a:rPr>
            <a:t>53,716</a:t>
          </a:r>
          <a:r>
            <a:rPr kumimoji="1" lang="ja-JP" altLang="ja-JP" sz="1000">
              <a:solidFill>
                <a:schemeClr val="dk1"/>
              </a:solidFill>
              <a:effectLst/>
              <a:latin typeface="+mn-lt"/>
              <a:ea typeface="+mn-ea"/>
              <a:cs typeface="+mn-cs"/>
            </a:rPr>
            <a:t>千円増額したものの、人口一人あたりの物件費は類似団体内平均を</a:t>
          </a:r>
          <a:r>
            <a:rPr kumimoji="1" lang="en-US" altLang="ja-JP" sz="1000">
              <a:solidFill>
                <a:schemeClr val="dk1"/>
              </a:solidFill>
              <a:effectLst/>
              <a:latin typeface="+mn-lt"/>
              <a:ea typeface="+mn-ea"/>
              <a:cs typeface="+mn-cs"/>
            </a:rPr>
            <a:t>4,058</a:t>
          </a:r>
          <a:r>
            <a:rPr kumimoji="1" lang="ja-JP" altLang="ja-JP" sz="1000">
              <a:solidFill>
                <a:schemeClr val="dk1"/>
              </a:solidFill>
              <a:effectLst/>
              <a:latin typeface="+mn-lt"/>
              <a:ea typeface="+mn-ea"/>
              <a:cs typeface="+mn-cs"/>
            </a:rPr>
            <a:t>円下回っている。今後も業務内容を精査し、抑制に努める。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115036</xdr:rowOff>
    </xdr:from>
    <xdr:to>
      <xdr:col>23</xdr:col>
      <xdr:colOff>133350</xdr:colOff>
      <xdr:row>82</xdr:row>
      <xdr:rowOff>125586</xdr:rowOff>
    </xdr:to>
    <xdr:cxnSp macro="">
      <xdr:nvCxnSpPr>
        <xdr:cNvPr id="189" name="直線コネクタ 188"/>
        <xdr:cNvCxnSpPr/>
      </xdr:nvCxnSpPr>
      <xdr:spPr>
        <a:xfrm>
          <a:off x="4114800" y="14173936"/>
          <a:ext cx="838200" cy="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111796</xdr:rowOff>
    </xdr:from>
    <xdr:to>
      <xdr:col>19</xdr:col>
      <xdr:colOff>133350</xdr:colOff>
      <xdr:row>82</xdr:row>
      <xdr:rowOff>115036</xdr:rowOff>
    </xdr:to>
    <xdr:cxnSp macro="">
      <xdr:nvCxnSpPr>
        <xdr:cNvPr id="192" name="直線コネクタ 191"/>
        <xdr:cNvCxnSpPr/>
      </xdr:nvCxnSpPr>
      <xdr:spPr>
        <a:xfrm>
          <a:off x="3225800" y="14170696"/>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15402</xdr:rowOff>
    </xdr:from>
    <xdr:to>
      <xdr:col>15</xdr:col>
      <xdr:colOff>82550</xdr:colOff>
      <xdr:row>82</xdr:row>
      <xdr:rowOff>111796</xdr:rowOff>
    </xdr:to>
    <xdr:cxnSp macro="">
      <xdr:nvCxnSpPr>
        <xdr:cNvPr id="195" name="直線コネクタ 194"/>
        <xdr:cNvCxnSpPr/>
      </xdr:nvCxnSpPr>
      <xdr:spPr>
        <a:xfrm>
          <a:off x="2336800" y="14074302"/>
          <a:ext cx="889000" cy="9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124011</xdr:rowOff>
    </xdr:from>
    <xdr:to>
      <xdr:col>15</xdr:col>
      <xdr:colOff>133350</xdr:colOff>
      <xdr:row>83</xdr:row>
      <xdr:rowOff>54161</xdr:rowOff>
    </xdr:to>
    <xdr:sp macro="" textlink="">
      <xdr:nvSpPr>
        <xdr:cNvPr id="196" name="フローチャート: 判断 195"/>
        <xdr:cNvSpPr/>
      </xdr:nvSpPr>
      <xdr:spPr>
        <a:xfrm>
          <a:off x="3175000" y="141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38938</xdr:rowOff>
    </xdr:from>
    <xdr:ext cx="762000" cy="259045"/>
    <xdr:sp macro="" textlink="">
      <xdr:nvSpPr>
        <xdr:cNvPr id="197" name="テキスト ボックス 196"/>
        <xdr:cNvSpPr txBox="1"/>
      </xdr:nvSpPr>
      <xdr:spPr>
        <a:xfrm>
          <a:off x="2844800" y="142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2808</xdr:rowOff>
    </xdr:from>
    <xdr:to>
      <xdr:col>11</xdr:col>
      <xdr:colOff>31750</xdr:colOff>
      <xdr:row>82</xdr:row>
      <xdr:rowOff>15402</xdr:rowOff>
    </xdr:to>
    <xdr:cxnSp macro="">
      <xdr:nvCxnSpPr>
        <xdr:cNvPr id="198" name="直線コネクタ 197"/>
        <xdr:cNvCxnSpPr/>
      </xdr:nvCxnSpPr>
      <xdr:spPr>
        <a:xfrm>
          <a:off x="1447800" y="14061708"/>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84372</xdr:rowOff>
    </xdr:from>
    <xdr:to>
      <xdr:col>11</xdr:col>
      <xdr:colOff>82550</xdr:colOff>
      <xdr:row>83</xdr:row>
      <xdr:rowOff>14522</xdr:rowOff>
    </xdr:to>
    <xdr:sp macro="" textlink="">
      <xdr:nvSpPr>
        <xdr:cNvPr id="199" name="フローチャート: 判断 198"/>
        <xdr:cNvSpPr/>
      </xdr:nvSpPr>
      <xdr:spPr>
        <a:xfrm>
          <a:off x="2286000" y="141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170749</xdr:rowOff>
    </xdr:from>
    <xdr:ext cx="762000" cy="259045"/>
    <xdr:sp macro="" textlink="">
      <xdr:nvSpPr>
        <xdr:cNvPr id="200" name="テキスト ボックス 199"/>
        <xdr:cNvSpPr txBox="1"/>
      </xdr:nvSpPr>
      <xdr:spPr>
        <a:xfrm>
          <a:off x="1955800" y="14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80818</xdr:rowOff>
    </xdr:from>
    <xdr:to>
      <xdr:col>7</xdr:col>
      <xdr:colOff>31750</xdr:colOff>
      <xdr:row>83</xdr:row>
      <xdr:rowOff>10968</xdr:rowOff>
    </xdr:to>
    <xdr:sp macro="" textlink="">
      <xdr:nvSpPr>
        <xdr:cNvPr id="201" name="フローチャート: 判断 200"/>
        <xdr:cNvSpPr/>
      </xdr:nvSpPr>
      <xdr:spPr>
        <a:xfrm>
          <a:off x="1397000" y="141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167195</xdr:rowOff>
    </xdr:from>
    <xdr:ext cx="762000" cy="259045"/>
    <xdr:sp macro="" textlink="">
      <xdr:nvSpPr>
        <xdr:cNvPr id="202" name="テキスト ボックス 201"/>
        <xdr:cNvSpPr txBox="1"/>
      </xdr:nvSpPr>
      <xdr:spPr>
        <a:xfrm>
          <a:off x="1066800" y="1422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74786</xdr:rowOff>
    </xdr:from>
    <xdr:to>
      <xdr:col>23</xdr:col>
      <xdr:colOff>184150</xdr:colOff>
      <xdr:row>83</xdr:row>
      <xdr:rowOff>4936</xdr:rowOff>
    </xdr:to>
    <xdr:sp macro="" textlink="">
      <xdr:nvSpPr>
        <xdr:cNvPr id="208" name="楕円 207"/>
        <xdr:cNvSpPr/>
      </xdr:nvSpPr>
      <xdr:spPr>
        <a:xfrm>
          <a:off x="4902200" y="141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91313</xdr:rowOff>
    </xdr:from>
    <xdr:ext cx="762000" cy="259045"/>
    <xdr:sp macro="" textlink="">
      <xdr:nvSpPr>
        <xdr:cNvPr id="209" name="人件費・物件費等の状況該当値テキスト"/>
        <xdr:cNvSpPr txBox="1"/>
      </xdr:nvSpPr>
      <xdr:spPr>
        <a:xfrm>
          <a:off x="5041900" y="1397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64236</xdr:rowOff>
    </xdr:from>
    <xdr:to>
      <xdr:col>19</xdr:col>
      <xdr:colOff>184150</xdr:colOff>
      <xdr:row>82</xdr:row>
      <xdr:rowOff>165836</xdr:rowOff>
    </xdr:to>
    <xdr:sp macro="" textlink="">
      <xdr:nvSpPr>
        <xdr:cNvPr id="210" name="楕円 209"/>
        <xdr:cNvSpPr/>
      </xdr:nvSpPr>
      <xdr:spPr>
        <a:xfrm>
          <a:off x="4064000" y="141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4563</xdr:rowOff>
    </xdr:from>
    <xdr:ext cx="736600" cy="259045"/>
    <xdr:sp macro="" textlink="">
      <xdr:nvSpPr>
        <xdr:cNvPr id="211" name="テキスト ボックス 210"/>
        <xdr:cNvSpPr txBox="1"/>
      </xdr:nvSpPr>
      <xdr:spPr>
        <a:xfrm>
          <a:off x="3733800" y="1389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60996</xdr:rowOff>
    </xdr:from>
    <xdr:to>
      <xdr:col>15</xdr:col>
      <xdr:colOff>133350</xdr:colOff>
      <xdr:row>82</xdr:row>
      <xdr:rowOff>162596</xdr:rowOff>
    </xdr:to>
    <xdr:sp macro="" textlink="">
      <xdr:nvSpPr>
        <xdr:cNvPr id="212" name="楕円 211"/>
        <xdr:cNvSpPr/>
      </xdr:nvSpPr>
      <xdr:spPr>
        <a:xfrm>
          <a:off x="3175000" y="141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1323</xdr:rowOff>
    </xdr:from>
    <xdr:ext cx="762000" cy="259045"/>
    <xdr:sp macro="" textlink="">
      <xdr:nvSpPr>
        <xdr:cNvPr id="213" name="テキスト ボックス 212"/>
        <xdr:cNvSpPr txBox="1"/>
      </xdr:nvSpPr>
      <xdr:spPr>
        <a:xfrm>
          <a:off x="2844800" y="1388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136052</xdr:rowOff>
    </xdr:from>
    <xdr:to>
      <xdr:col>11</xdr:col>
      <xdr:colOff>82550</xdr:colOff>
      <xdr:row>82</xdr:row>
      <xdr:rowOff>66202</xdr:rowOff>
    </xdr:to>
    <xdr:sp macro="" textlink="">
      <xdr:nvSpPr>
        <xdr:cNvPr id="214" name="楕円 213"/>
        <xdr:cNvSpPr/>
      </xdr:nvSpPr>
      <xdr:spPr>
        <a:xfrm>
          <a:off x="2286000" y="140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76379</xdr:rowOff>
    </xdr:from>
    <xdr:ext cx="762000" cy="259045"/>
    <xdr:sp macro="" textlink="">
      <xdr:nvSpPr>
        <xdr:cNvPr id="215" name="テキスト ボックス 214"/>
        <xdr:cNvSpPr txBox="1"/>
      </xdr:nvSpPr>
      <xdr:spPr>
        <a:xfrm>
          <a:off x="1955800" y="1379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123458</xdr:rowOff>
    </xdr:from>
    <xdr:to>
      <xdr:col>7</xdr:col>
      <xdr:colOff>31750</xdr:colOff>
      <xdr:row>82</xdr:row>
      <xdr:rowOff>53608</xdr:rowOff>
    </xdr:to>
    <xdr:sp macro="" textlink="">
      <xdr:nvSpPr>
        <xdr:cNvPr id="216" name="楕円 215"/>
        <xdr:cNvSpPr/>
      </xdr:nvSpPr>
      <xdr:spPr>
        <a:xfrm>
          <a:off x="1397000" y="1401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63785</xdr:rowOff>
    </xdr:from>
    <xdr:ext cx="762000" cy="259045"/>
    <xdr:sp macro="" textlink="">
      <xdr:nvSpPr>
        <xdr:cNvPr id="217" name="テキスト ボックス 216"/>
        <xdr:cNvSpPr txBox="1"/>
      </xdr:nvSpPr>
      <xdr:spPr>
        <a:xfrm>
          <a:off x="1066800" y="1377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99.1</a:t>
          </a:r>
          <a:r>
            <a:rPr kumimoji="1" lang="ja-JP" altLang="ja-JP" sz="1100">
              <a:solidFill>
                <a:schemeClr val="dk1"/>
              </a:solidFill>
              <a:effectLst/>
              <a:latin typeface="+mn-lt"/>
              <a:ea typeface="+mn-ea"/>
              <a:cs typeface="+mn-cs"/>
            </a:rPr>
            <a:t>で、類似団体内平均値を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a:t>
          </a:r>
          <a:r>
            <a:rPr kumimoji="1" lang="ja-JP" altLang="en-US" sz="1100">
              <a:solidFill>
                <a:schemeClr val="dk1"/>
              </a:solidFill>
              <a:effectLst/>
              <a:latin typeface="+mn-lt"/>
              <a:ea typeface="+mn-ea"/>
              <a:cs typeface="+mn-cs"/>
            </a:rPr>
            <a:t>ン</a:t>
          </a:r>
          <a:r>
            <a:rPr kumimoji="1" lang="ja-JP" altLang="ja-JP" sz="1100">
              <a:solidFill>
                <a:schemeClr val="dk1"/>
              </a:solidFill>
              <a:effectLst/>
              <a:latin typeface="+mn-lt"/>
              <a:ea typeface="+mn-ea"/>
              <a:cs typeface="+mn-cs"/>
            </a:rPr>
            <a:t>ト上回った。今後も給与の適正化に努めることにより、類似団体の平均及び近隣市町の水準に近づけるよう努める。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3" name="直線コネクタ 252"/>
        <xdr:cNvCxnSpPr/>
      </xdr:nvCxnSpPr>
      <xdr:spPr>
        <a:xfrm>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87</xdr:row>
      <xdr:rowOff>16329</xdr:rowOff>
    </xdr:to>
    <xdr:cxnSp macro="">
      <xdr:nvCxnSpPr>
        <xdr:cNvPr id="256" name="直線コネクタ 255"/>
        <xdr:cNvCxnSpPr/>
      </xdr:nvCxnSpPr>
      <xdr:spPr>
        <a:xfrm>
          <a:off x="15290800" y="147945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49893</xdr:rowOff>
    </xdr:to>
    <xdr:cxnSp macro="">
      <xdr:nvCxnSpPr>
        <xdr:cNvPr id="259" name="直線コネクタ 258"/>
        <xdr:cNvCxnSpPr/>
      </xdr:nvCxnSpPr>
      <xdr:spPr>
        <a:xfrm>
          <a:off x="14401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84364</xdr:rowOff>
    </xdr:to>
    <xdr:cxnSp macro="">
      <xdr:nvCxnSpPr>
        <xdr:cNvPr id="262" name="直線コネクタ 261"/>
        <xdr:cNvCxnSpPr/>
      </xdr:nvCxnSpPr>
      <xdr:spPr>
        <a:xfrm flipV="1">
          <a:off x="13512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3" name="フローチャート: 判断 262"/>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4" name="テキスト ボックス 263"/>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5" name="フローチャート: 判断 264"/>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6" name="テキスト ボックス 265"/>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4" name="楕円 273"/>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5" name="テキスト ボックス 274"/>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6" name="楕円 275"/>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77" name="テキスト ボックス 276"/>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78" name="楕円 277"/>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9" name="テキスト ボックス 278"/>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0" name="楕円 279"/>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1" name="テキスト ボックス 280"/>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人減少し、類似団体内平均値とほぼ同値となった。</a:t>
          </a:r>
          <a:endParaRPr lang="ja-JP" altLang="ja-JP" sz="1400">
            <a:effectLst/>
          </a:endParaRPr>
        </a:p>
        <a:p>
          <a:r>
            <a:rPr kumimoji="1" lang="ja-JP" altLang="ja-JP" sz="1100">
              <a:solidFill>
                <a:schemeClr val="dk1"/>
              </a:solidFill>
              <a:effectLst/>
              <a:latin typeface="+mn-lt"/>
              <a:ea typeface="+mn-ea"/>
              <a:cs typeface="+mn-cs"/>
            </a:rPr>
            <a:t>　これまで続いた人口急増が落ち着き、職員数は横ばい傾向であることが要因として挙げられる。</a:t>
          </a:r>
          <a:endParaRPr lang="ja-JP" altLang="ja-JP" sz="1400">
            <a:effectLst/>
          </a:endParaRPr>
        </a:p>
        <a:p>
          <a:r>
            <a:rPr kumimoji="1" lang="ja-JP" altLang="ja-JP" sz="1100">
              <a:solidFill>
                <a:schemeClr val="dk1"/>
              </a:solidFill>
              <a:effectLst/>
              <a:latin typeface="+mn-lt"/>
              <a:ea typeface="+mn-ea"/>
              <a:cs typeface="+mn-cs"/>
            </a:rPr>
            <a:t>　再任用制度を利用し、退職者と新規採用者の調整を図りながら、計画的な職員採用を行い、職員の適正な定員管理に努める。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85725</xdr:rowOff>
    </xdr:to>
    <xdr:cxnSp macro="">
      <xdr:nvCxnSpPr>
        <xdr:cNvPr id="318" name="直線コネクタ 317"/>
        <xdr:cNvCxnSpPr/>
      </xdr:nvCxnSpPr>
      <xdr:spPr>
        <a:xfrm flipV="1">
          <a:off x="16179800" y="10371001"/>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85725</xdr:rowOff>
    </xdr:to>
    <xdr:cxnSp macro="">
      <xdr:nvCxnSpPr>
        <xdr:cNvPr id="321" name="直線コネクタ 320"/>
        <xdr:cNvCxnSpPr/>
      </xdr:nvCxnSpPr>
      <xdr:spPr>
        <a:xfrm>
          <a:off x="15290800" y="103710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80554</xdr:rowOff>
    </xdr:from>
    <xdr:to>
      <xdr:col>72</xdr:col>
      <xdr:colOff>203200</xdr:colOff>
      <xdr:row>60</xdr:row>
      <xdr:rowOff>84001</xdr:rowOff>
    </xdr:to>
    <xdr:cxnSp macro="">
      <xdr:nvCxnSpPr>
        <xdr:cNvPr id="324" name="直線コネクタ 323"/>
        <xdr:cNvCxnSpPr/>
      </xdr:nvCxnSpPr>
      <xdr:spPr>
        <a:xfrm>
          <a:off x="14401800" y="103675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71937</xdr:rowOff>
    </xdr:from>
    <xdr:to>
      <xdr:col>68</xdr:col>
      <xdr:colOff>152400</xdr:colOff>
      <xdr:row>60</xdr:row>
      <xdr:rowOff>80554</xdr:rowOff>
    </xdr:to>
    <xdr:cxnSp macro="">
      <xdr:nvCxnSpPr>
        <xdr:cNvPr id="327" name="直線コネクタ 326"/>
        <xdr:cNvCxnSpPr/>
      </xdr:nvCxnSpPr>
      <xdr:spPr>
        <a:xfrm>
          <a:off x="13512800" y="10358937"/>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28" name="フローチャート: 判断 327"/>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29" name="テキスト ボックス 328"/>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0" name="フローチャート: 判断 329"/>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1" name="テキスト ボックス 330"/>
        <xdr:cNvSpPr txBox="1"/>
      </xdr:nvSpPr>
      <xdr:spPr>
        <a:xfrm>
          <a:off x="13131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37" name="楕円 336"/>
        <xdr:cNvSpPr/>
      </xdr:nvSpPr>
      <xdr:spPr>
        <a:xfrm>
          <a:off x="16967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49728</xdr:rowOff>
    </xdr:from>
    <xdr:ext cx="762000" cy="259045"/>
    <xdr:sp macro="" textlink="">
      <xdr:nvSpPr>
        <xdr:cNvPr id="338" name="定員管理の状況該当値テキスト"/>
        <xdr:cNvSpPr txBox="1"/>
      </xdr:nvSpPr>
      <xdr:spPr>
        <a:xfrm>
          <a:off x="17106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39" name="楕円 338"/>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40" name="テキスト ボックス 339"/>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33201</xdr:rowOff>
    </xdr:from>
    <xdr:to>
      <xdr:col>73</xdr:col>
      <xdr:colOff>44450</xdr:colOff>
      <xdr:row>60</xdr:row>
      <xdr:rowOff>134801</xdr:rowOff>
    </xdr:to>
    <xdr:sp macro="" textlink="">
      <xdr:nvSpPr>
        <xdr:cNvPr id="341" name="楕円 340"/>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42" name="テキスト ボックス 341"/>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29754</xdr:rowOff>
    </xdr:from>
    <xdr:to>
      <xdr:col>68</xdr:col>
      <xdr:colOff>203200</xdr:colOff>
      <xdr:row>60</xdr:row>
      <xdr:rowOff>131354</xdr:rowOff>
    </xdr:to>
    <xdr:sp macro="" textlink="">
      <xdr:nvSpPr>
        <xdr:cNvPr id="343" name="楕円 342"/>
        <xdr:cNvSpPr/>
      </xdr:nvSpPr>
      <xdr:spPr>
        <a:xfrm>
          <a:off x="14351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141531</xdr:rowOff>
    </xdr:from>
    <xdr:ext cx="762000" cy="259045"/>
    <xdr:sp macro="" textlink="">
      <xdr:nvSpPr>
        <xdr:cNvPr id="344" name="テキスト ボックス 343"/>
        <xdr:cNvSpPr txBox="1"/>
      </xdr:nvSpPr>
      <xdr:spPr>
        <a:xfrm>
          <a:off x="14020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21137</xdr:rowOff>
    </xdr:from>
    <xdr:to>
      <xdr:col>64</xdr:col>
      <xdr:colOff>152400</xdr:colOff>
      <xdr:row>60</xdr:row>
      <xdr:rowOff>122737</xdr:rowOff>
    </xdr:to>
    <xdr:sp macro="" textlink="">
      <xdr:nvSpPr>
        <xdr:cNvPr id="345" name="楕円 344"/>
        <xdr:cNvSpPr/>
      </xdr:nvSpPr>
      <xdr:spPr>
        <a:xfrm>
          <a:off x="13462000" y="103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132914</xdr:rowOff>
    </xdr:from>
    <xdr:ext cx="762000" cy="259045"/>
    <xdr:sp macro="" textlink="">
      <xdr:nvSpPr>
        <xdr:cNvPr id="346" name="テキスト ボックス 345"/>
        <xdr:cNvSpPr txBox="1"/>
      </xdr:nvSpPr>
      <xdr:spPr>
        <a:xfrm>
          <a:off x="13131800" y="1007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ポイント上昇したが、類似団体内平均値を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ている。上昇した主な要因としては、令和２年度に借り入れた新給食センター建設事業債及び防災行政無線デジタル化事業債の元金償還が始まり、元利償還金の額が増加したことや東部知多衛生組合における公債費の増加によるもの。</a:t>
          </a:r>
          <a:endParaRPr lang="ja-JP" altLang="ja-JP" sz="1400">
            <a:effectLst/>
          </a:endParaRPr>
        </a:p>
        <a:p>
          <a:r>
            <a:rPr kumimoji="1" lang="ja-JP" altLang="ja-JP" sz="1100">
              <a:solidFill>
                <a:schemeClr val="dk1"/>
              </a:solidFill>
              <a:effectLst/>
              <a:latin typeface="+mn-lt"/>
              <a:ea typeface="+mn-ea"/>
              <a:cs typeface="+mn-cs"/>
            </a:rPr>
            <a:t>　今後も摘債事業の借入については償還額の平準化を図り、実質公債費比率の急激な上昇を抑えるよう努める。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84727</xdr:rowOff>
    </xdr:to>
    <xdr:cxnSp macro="">
      <xdr:nvCxnSpPr>
        <xdr:cNvPr id="381" name="直線コネクタ 380"/>
        <xdr:cNvCxnSpPr/>
      </xdr:nvCxnSpPr>
      <xdr:spPr>
        <a:xfrm>
          <a:off x="16179800" y="674370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43362</xdr:rowOff>
    </xdr:from>
    <xdr:to>
      <xdr:col>77</xdr:col>
      <xdr:colOff>44450</xdr:colOff>
      <xdr:row>39</xdr:row>
      <xdr:rowOff>57150</xdr:rowOff>
    </xdr:to>
    <xdr:cxnSp macro="">
      <xdr:nvCxnSpPr>
        <xdr:cNvPr id="384" name="直線コネクタ 383"/>
        <xdr:cNvCxnSpPr/>
      </xdr:nvCxnSpPr>
      <xdr:spPr>
        <a:xfrm>
          <a:off x="15290800" y="672991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43362</xdr:rowOff>
    </xdr:to>
    <xdr:cxnSp macro="">
      <xdr:nvCxnSpPr>
        <xdr:cNvPr id="387" name="直線コネクタ 386"/>
        <xdr:cNvCxnSpPr/>
      </xdr:nvCxnSpPr>
      <xdr:spPr>
        <a:xfrm>
          <a:off x="14401800" y="669544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137341</xdr:rowOff>
    </xdr:from>
    <xdr:to>
      <xdr:col>73</xdr:col>
      <xdr:colOff>44450</xdr:colOff>
      <xdr:row>40</xdr:row>
      <xdr:rowOff>67491</xdr:rowOff>
    </xdr:to>
    <xdr:sp macro="" textlink="">
      <xdr:nvSpPr>
        <xdr:cNvPr id="388" name="フローチャート: 判断 387"/>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52268</xdr:rowOff>
    </xdr:from>
    <xdr:ext cx="762000" cy="259045"/>
    <xdr:sp macro="" textlink="">
      <xdr:nvSpPr>
        <xdr:cNvPr id="389" name="テキスト ボックス 388"/>
        <xdr:cNvSpPr txBox="1"/>
      </xdr:nvSpPr>
      <xdr:spPr>
        <a:xfrm>
          <a:off x="14909800" y="691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8890</xdr:rowOff>
    </xdr:to>
    <xdr:cxnSp macro="">
      <xdr:nvCxnSpPr>
        <xdr:cNvPr id="390" name="直線コネクタ 389"/>
        <xdr:cNvCxnSpPr/>
      </xdr:nvCxnSpPr>
      <xdr:spPr>
        <a:xfrm>
          <a:off x="13512800" y="66402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21046</xdr:rowOff>
    </xdr:from>
    <xdr:to>
      <xdr:col>64</xdr:col>
      <xdr:colOff>152400</xdr:colOff>
      <xdr:row>40</xdr:row>
      <xdr:rowOff>122646</xdr:rowOff>
    </xdr:to>
    <xdr:sp macro="" textlink="">
      <xdr:nvSpPr>
        <xdr:cNvPr id="393" name="フローチャート: 判断 392"/>
        <xdr:cNvSpPr/>
      </xdr:nvSpPr>
      <xdr:spPr>
        <a:xfrm>
          <a:off x="13462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107423</xdr:rowOff>
    </xdr:from>
    <xdr:ext cx="762000" cy="259045"/>
    <xdr:sp macro="" textlink="">
      <xdr:nvSpPr>
        <xdr:cNvPr id="394" name="テキスト ボックス 393"/>
        <xdr:cNvSpPr txBox="1"/>
      </xdr:nvSpPr>
      <xdr:spPr>
        <a:xfrm>
          <a:off x="13131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33927</xdr:rowOff>
    </xdr:from>
    <xdr:to>
      <xdr:col>81</xdr:col>
      <xdr:colOff>95250</xdr:colOff>
      <xdr:row>39</xdr:row>
      <xdr:rowOff>135527</xdr:rowOff>
    </xdr:to>
    <xdr:sp macro="" textlink="">
      <xdr:nvSpPr>
        <xdr:cNvPr id="400" name="楕円 399"/>
        <xdr:cNvSpPr/>
      </xdr:nvSpPr>
      <xdr:spPr>
        <a:xfrm>
          <a:off x="169672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50454</xdr:rowOff>
    </xdr:from>
    <xdr:ext cx="762000" cy="259045"/>
    <xdr:sp macro="" textlink="">
      <xdr:nvSpPr>
        <xdr:cNvPr id="401" name="公債費負担の状況該当値テキスト"/>
        <xdr:cNvSpPr txBox="1"/>
      </xdr:nvSpPr>
      <xdr:spPr>
        <a:xfrm>
          <a:off x="17106900" y="656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164012</xdr:rowOff>
    </xdr:from>
    <xdr:to>
      <xdr:col>73</xdr:col>
      <xdr:colOff>44450</xdr:colOff>
      <xdr:row>39</xdr:row>
      <xdr:rowOff>94162</xdr:rowOff>
    </xdr:to>
    <xdr:sp macro="" textlink="">
      <xdr:nvSpPr>
        <xdr:cNvPr id="404" name="楕円 403"/>
        <xdr:cNvSpPr/>
      </xdr:nvSpPr>
      <xdr:spPr>
        <a:xfrm>
          <a:off x="15240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104339</xdr:rowOff>
    </xdr:from>
    <xdr:ext cx="762000" cy="259045"/>
    <xdr:sp macro="" textlink="">
      <xdr:nvSpPr>
        <xdr:cNvPr id="405" name="テキスト ボックス 404"/>
        <xdr:cNvSpPr txBox="1"/>
      </xdr:nvSpPr>
      <xdr:spPr>
        <a:xfrm>
          <a:off x="14909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6" name="楕円 405"/>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7" name="テキスト ボックス 406"/>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74385</xdr:rowOff>
    </xdr:from>
    <xdr:to>
      <xdr:col>64</xdr:col>
      <xdr:colOff>152400</xdr:colOff>
      <xdr:row>39</xdr:row>
      <xdr:rowOff>4535</xdr:rowOff>
    </xdr:to>
    <xdr:sp macro="" textlink="">
      <xdr:nvSpPr>
        <xdr:cNvPr id="408" name="楕円 407"/>
        <xdr:cNvSpPr/>
      </xdr:nvSpPr>
      <xdr:spPr>
        <a:xfrm>
          <a:off x="13462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14713</xdr:rowOff>
    </xdr:from>
    <xdr:ext cx="762000" cy="259045"/>
    <xdr:sp macro="" textlink="">
      <xdr:nvSpPr>
        <xdr:cNvPr id="409" name="テキスト ボックス 408"/>
        <xdr:cNvSpPr txBox="1"/>
      </xdr:nvSpPr>
      <xdr:spPr>
        <a:xfrm>
          <a:off x="13131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主にスポーツ村整備基金などその他目的基金の残高が増加したことや地方債残高が前年度末比で</a:t>
          </a:r>
          <a:r>
            <a:rPr kumimoji="1" lang="en-US" altLang="ja-JP" sz="1100">
              <a:solidFill>
                <a:schemeClr val="dk1"/>
              </a:solidFill>
              <a:effectLst/>
              <a:latin typeface="+mn-lt"/>
              <a:ea typeface="+mn-ea"/>
              <a:cs typeface="+mn-cs"/>
            </a:rPr>
            <a:t>400,270</a:t>
          </a:r>
          <a:r>
            <a:rPr kumimoji="1" lang="ja-JP" altLang="ja-JP" sz="1100">
              <a:solidFill>
                <a:schemeClr val="dk1"/>
              </a:solidFill>
              <a:effectLst/>
              <a:latin typeface="+mn-lt"/>
              <a:ea typeface="+mn-ea"/>
              <a:cs typeface="+mn-cs"/>
            </a:rPr>
            <a:t>千円減額したことで、将来負担比率は</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ポイントの下落となった。</a:t>
          </a:r>
          <a:endParaRPr lang="ja-JP" altLang="ja-JP" sz="1400">
            <a:effectLst/>
          </a:endParaRPr>
        </a:p>
        <a:p>
          <a:r>
            <a:rPr kumimoji="1" lang="ja-JP" altLang="ja-JP" sz="1100">
              <a:solidFill>
                <a:schemeClr val="dk1"/>
              </a:solidFill>
              <a:effectLst/>
              <a:latin typeface="+mn-lt"/>
              <a:ea typeface="+mn-ea"/>
              <a:cs typeface="+mn-cs"/>
            </a:rPr>
            <a:t>　早期健全化基準である</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％は下回っているが、今後は将来の住民に大きな負担を残さないよう、償還利率の低減や適債項目の選択などに努める。また、新規事業の実施等について総点検を図り、財政の健全化に努める。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154214</xdr:rowOff>
    </xdr:from>
    <xdr:to>
      <xdr:col>81</xdr:col>
      <xdr:colOff>44450</xdr:colOff>
      <xdr:row>16</xdr:row>
      <xdr:rowOff>125004</xdr:rowOff>
    </xdr:to>
    <xdr:cxnSp macro="">
      <xdr:nvCxnSpPr>
        <xdr:cNvPr id="445" name="直線コネクタ 444"/>
        <xdr:cNvCxnSpPr/>
      </xdr:nvCxnSpPr>
      <xdr:spPr>
        <a:xfrm flipV="1">
          <a:off x="16179800" y="2554514"/>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125004</xdr:rowOff>
    </xdr:from>
    <xdr:to>
      <xdr:col>77</xdr:col>
      <xdr:colOff>44450</xdr:colOff>
      <xdr:row>17</xdr:row>
      <xdr:rowOff>122464</xdr:rowOff>
    </xdr:to>
    <xdr:cxnSp macro="">
      <xdr:nvCxnSpPr>
        <xdr:cNvPr id="448" name="直線コネクタ 447"/>
        <xdr:cNvCxnSpPr/>
      </xdr:nvCxnSpPr>
      <xdr:spPr>
        <a:xfrm flipV="1">
          <a:off x="15290800" y="286820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68701</xdr:rowOff>
    </xdr:from>
    <xdr:to>
      <xdr:col>72</xdr:col>
      <xdr:colOff>203200</xdr:colOff>
      <xdr:row>17</xdr:row>
      <xdr:rowOff>122464</xdr:rowOff>
    </xdr:to>
    <xdr:cxnSp macro="">
      <xdr:nvCxnSpPr>
        <xdr:cNvPr id="451" name="直線コネクタ 450"/>
        <xdr:cNvCxnSpPr/>
      </xdr:nvCxnSpPr>
      <xdr:spPr>
        <a:xfrm>
          <a:off x="14401800" y="2811901"/>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158810</xdr:rowOff>
    </xdr:from>
    <xdr:to>
      <xdr:col>73</xdr:col>
      <xdr:colOff>44450</xdr:colOff>
      <xdr:row>14</xdr:row>
      <xdr:rowOff>88960</xdr:rowOff>
    </xdr:to>
    <xdr:sp macro="" textlink="">
      <xdr:nvSpPr>
        <xdr:cNvPr id="452" name="フローチャート: 判断 451"/>
        <xdr:cNvSpPr/>
      </xdr:nvSpPr>
      <xdr:spPr>
        <a:xfrm>
          <a:off x="15240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99137</xdr:rowOff>
    </xdr:from>
    <xdr:ext cx="762000" cy="259045"/>
    <xdr:sp macro="" textlink="">
      <xdr:nvSpPr>
        <xdr:cNvPr id="453" name="テキスト ボックス 452"/>
        <xdr:cNvSpPr txBox="1"/>
      </xdr:nvSpPr>
      <xdr:spPr>
        <a:xfrm>
          <a:off x="14909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30782</xdr:rowOff>
    </xdr:from>
    <xdr:to>
      <xdr:col>68</xdr:col>
      <xdr:colOff>152400</xdr:colOff>
      <xdr:row>16</xdr:row>
      <xdr:rowOff>68701</xdr:rowOff>
    </xdr:to>
    <xdr:cxnSp macro="">
      <xdr:nvCxnSpPr>
        <xdr:cNvPr id="454" name="直線コネクタ 453"/>
        <xdr:cNvCxnSpPr/>
      </xdr:nvCxnSpPr>
      <xdr:spPr>
        <a:xfrm>
          <a:off x="13512800" y="2773982"/>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153065</xdr:rowOff>
    </xdr:from>
    <xdr:to>
      <xdr:col>68</xdr:col>
      <xdr:colOff>203200</xdr:colOff>
      <xdr:row>14</xdr:row>
      <xdr:rowOff>83215</xdr:rowOff>
    </xdr:to>
    <xdr:sp macro="" textlink="">
      <xdr:nvSpPr>
        <xdr:cNvPr id="455" name="フローチャート: 判断 454"/>
        <xdr:cNvSpPr/>
      </xdr:nvSpPr>
      <xdr:spPr>
        <a:xfrm>
          <a:off x="14351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93392</xdr:rowOff>
    </xdr:from>
    <xdr:ext cx="762000" cy="259045"/>
    <xdr:sp macro="" textlink="">
      <xdr:nvSpPr>
        <xdr:cNvPr id="456" name="テキスト ボックス 455"/>
        <xdr:cNvSpPr txBox="1"/>
      </xdr:nvSpPr>
      <xdr:spPr>
        <a:xfrm>
          <a:off x="14020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164556</xdr:rowOff>
    </xdr:from>
    <xdr:to>
      <xdr:col>64</xdr:col>
      <xdr:colOff>152400</xdr:colOff>
      <xdr:row>14</xdr:row>
      <xdr:rowOff>94706</xdr:rowOff>
    </xdr:to>
    <xdr:sp macro="" textlink="">
      <xdr:nvSpPr>
        <xdr:cNvPr id="457" name="フローチャート: 判断 456"/>
        <xdr:cNvSpPr/>
      </xdr:nvSpPr>
      <xdr:spPr>
        <a:xfrm>
          <a:off x="13462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104883</xdr:rowOff>
    </xdr:from>
    <xdr:ext cx="762000" cy="259045"/>
    <xdr:sp macro="" textlink="">
      <xdr:nvSpPr>
        <xdr:cNvPr id="458" name="テキスト ボックス 457"/>
        <xdr:cNvSpPr txBox="1"/>
      </xdr:nvSpPr>
      <xdr:spPr>
        <a:xfrm>
          <a:off x="13131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64" name="楕円 463"/>
        <xdr:cNvSpPr/>
      </xdr:nvSpPr>
      <xdr:spPr>
        <a:xfrm>
          <a:off x="169672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75491</xdr:rowOff>
    </xdr:from>
    <xdr:ext cx="762000" cy="259045"/>
    <xdr:sp macro="" textlink="">
      <xdr:nvSpPr>
        <xdr:cNvPr id="465" name="将来負担の状況該当値テキスト"/>
        <xdr:cNvSpPr txBox="1"/>
      </xdr:nvSpPr>
      <xdr:spPr>
        <a:xfrm>
          <a:off x="171069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74204</xdr:rowOff>
    </xdr:from>
    <xdr:to>
      <xdr:col>77</xdr:col>
      <xdr:colOff>95250</xdr:colOff>
      <xdr:row>17</xdr:row>
      <xdr:rowOff>4354</xdr:rowOff>
    </xdr:to>
    <xdr:sp macro="" textlink="">
      <xdr:nvSpPr>
        <xdr:cNvPr id="466" name="楕円 465"/>
        <xdr:cNvSpPr/>
      </xdr:nvSpPr>
      <xdr:spPr>
        <a:xfrm>
          <a:off x="16129000" y="28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160581</xdr:rowOff>
    </xdr:from>
    <xdr:ext cx="736600" cy="259045"/>
    <xdr:sp macro="" textlink="">
      <xdr:nvSpPr>
        <xdr:cNvPr id="467" name="テキスト ボックス 466"/>
        <xdr:cNvSpPr txBox="1"/>
      </xdr:nvSpPr>
      <xdr:spPr>
        <a:xfrm>
          <a:off x="15798800" y="290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71664</xdr:rowOff>
    </xdr:from>
    <xdr:to>
      <xdr:col>73</xdr:col>
      <xdr:colOff>44450</xdr:colOff>
      <xdr:row>18</xdr:row>
      <xdr:rowOff>1814</xdr:rowOff>
    </xdr:to>
    <xdr:sp macro="" textlink="">
      <xdr:nvSpPr>
        <xdr:cNvPr id="468" name="楕円 467"/>
        <xdr:cNvSpPr/>
      </xdr:nvSpPr>
      <xdr:spPr>
        <a:xfrm>
          <a:off x="15240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158041</xdr:rowOff>
    </xdr:from>
    <xdr:ext cx="762000" cy="259045"/>
    <xdr:sp macro="" textlink="">
      <xdr:nvSpPr>
        <xdr:cNvPr id="469" name="テキスト ボックス 468"/>
        <xdr:cNvSpPr txBox="1"/>
      </xdr:nvSpPr>
      <xdr:spPr>
        <a:xfrm>
          <a:off x="14909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17901</xdr:rowOff>
    </xdr:from>
    <xdr:to>
      <xdr:col>68</xdr:col>
      <xdr:colOff>203200</xdr:colOff>
      <xdr:row>16</xdr:row>
      <xdr:rowOff>119501</xdr:rowOff>
    </xdr:to>
    <xdr:sp macro="" textlink="">
      <xdr:nvSpPr>
        <xdr:cNvPr id="470" name="楕円 469"/>
        <xdr:cNvSpPr/>
      </xdr:nvSpPr>
      <xdr:spPr>
        <a:xfrm>
          <a:off x="14351000" y="2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104278</xdr:rowOff>
    </xdr:from>
    <xdr:ext cx="762000" cy="259045"/>
    <xdr:sp macro="" textlink="">
      <xdr:nvSpPr>
        <xdr:cNvPr id="471" name="テキスト ボックス 470"/>
        <xdr:cNvSpPr txBox="1"/>
      </xdr:nvSpPr>
      <xdr:spPr>
        <a:xfrm>
          <a:off x="14020800" y="284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151432</xdr:rowOff>
    </xdr:from>
    <xdr:to>
      <xdr:col>64</xdr:col>
      <xdr:colOff>152400</xdr:colOff>
      <xdr:row>16</xdr:row>
      <xdr:rowOff>81582</xdr:rowOff>
    </xdr:to>
    <xdr:sp macro="" textlink="">
      <xdr:nvSpPr>
        <xdr:cNvPr id="472" name="楕円 471"/>
        <xdr:cNvSpPr/>
      </xdr:nvSpPr>
      <xdr:spPr>
        <a:xfrm>
          <a:off x="134620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66359</xdr:rowOff>
    </xdr:from>
    <xdr:ext cx="762000" cy="259045"/>
    <xdr:sp macro="" textlink="">
      <xdr:nvSpPr>
        <xdr:cNvPr id="473" name="テキスト ボックス 472"/>
        <xdr:cNvSpPr txBox="1"/>
      </xdr:nvSpPr>
      <xdr:spPr>
        <a:xfrm>
          <a:off x="13131800" y="28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28,438
28,021
23.80
12,723,639
12,214,397
505,547
6,503,956
9,847,621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人件費に係るものは、今年度において</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類似団体内平均値を下回っており、引き続き、退職者と新規採用者の調整を図りながら、人件費の低減に努める。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127000</xdr:rowOff>
    </xdr:to>
    <xdr:cxnSp macro="">
      <xdr:nvCxnSpPr>
        <xdr:cNvPr id="64" name="直線コネクタ 63"/>
        <xdr:cNvCxnSpPr/>
      </xdr:nvCxnSpPr>
      <xdr:spPr>
        <a:xfrm>
          <a:off x="3987800" y="62214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159004</xdr:rowOff>
    </xdr:to>
    <xdr:cxnSp macro="">
      <xdr:nvCxnSpPr>
        <xdr:cNvPr id="67" name="直線コネクタ 66"/>
        <xdr:cNvCxnSpPr/>
      </xdr:nvCxnSpPr>
      <xdr:spPr>
        <a:xfrm flipV="1">
          <a:off x="3098800" y="62214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159004</xdr:rowOff>
    </xdr:to>
    <xdr:cxnSp macro="">
      <xdr:nvCxnSpPr>
        <xdr:cNvPr id="70" name="直線コネクタ 69"/>
        <xdr:cNvCxnSpPr/>
      </xdr:nvCxnSpPr>
      <xdr:spPr>
        <a:xfrm>
          <a:off x="2209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32766</xdr:rowOff>
    </xdr:from>
    <xdr:to>
      <xdr:col>15</xdr:col>
      <xdr:colOff>149225</xdr:colOff>
      <xdr:row>37</xdr:row>
      <xdr:rowOff>134366</xdr:rowOff>
    </xdr:to>
    <xdr:sp macro="" textlink="">
      <xdr:nvSpPr>
        <xdr:cNvPr id="71" name="フローチャート: 判断 70"/>
        <xdr:cNvSpPr/>
      </xdr:nvSpPr>
      <xdr:spPr>
        <a:xfrm>
          <a:off x="3048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72" name="テキスト ボックス 71"/>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104140</xdr:rowOff>
    </xdr:to>
    <xdr:cxnSp macro="">
      <xdr:nvCxnSpPr>
        <xdr:cNvPr id="73" name="直線コネクタ 72"/>
        <xdr:cNvCxnSpPr/>
      </xdr:nvCxnSpPr>
      <xdr:spPr>
        <a:xfrm>
          <a:off x="1320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75" name="テキスト ボックス 74"/>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130573</xdr:rowOff>
    </xdr:from>
    <xdr:ext cx="762000" cy="259045"/>
    <xdr:sp macro="" textlink="">
      <xdr:nvSpPr>
        <xdr:cNvPr id="77" name="テキスト ボックス 76"/>
        <xdr:cNvSpPr txBox="1"/>
      </xdr:nvSpPr>
      <xdr:spPr>
        <a:xfrm>
          <a:off x="939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0" name="テキスト ボックス 89"/>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物件費における経常収支比率は、今年度において</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となり、類似団体内平均値</a:t>
          </a:r>
          <a:r>
            <a:rPr kumimoji="1" lang="ja-JP" altLang="en-US" sz="1100">
              <a:solidFill>
                <a:schemeClr val="dk1"/>
              </a:solidFill>
              <a:effectLst/>
              <a:latin typeface="+mn-lt"/>
              <a:ea typeface="+mn-ea"/>
              <a:cs typeface="+mn-cs"/>
            </a:rPr>
            <a:t>とほぼ同値となった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小中学校の校務用サーバー等導入委託料</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都市計画基本図修正業務委託料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などによるもの。</a:t>
          </a:r>
          <a:endParaRPr lang="ja-JP" altLang="ja-JP" sz="1400">
            <a:effectLst/>
          </a:endParaRPr>
        </a:p>
        <a:p>
          <a:r>
            <a:rPr kumimoji="1" lang="ja-JP" altLang="ja-JP" sz="1100">
              <a:solidFill>
                <a:schemeClr val="dk1"/>
              </a:solidFill>
              <a:effectLst/>
              <a:latin typeface="+mn-lt"/>
              <a:ea typeface="+mn-ea"/>
              <a:cs typeface="+mn-cs"/>
            </a:rPr>
            <a:t>　類似団体内平均値</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ほぼ同水準であ</a:t>
          </a:r>
          <a:r>
            <a:rPr kumimoji="1" lang="ja-JP" altLang="en-US" sz="1100">
              <a:solidFill>
                <a:schemeClr val="dk1"/>
              </a:solidFill>
              <a:effectLst/>
              <a:latin typeface="+mn-lt"/>
              <a:ea typeface="+mn-ea"/>
              <a:cs typeface="+mn-cs"/>
            </a:rPr>
            <a:t>るものの</a:t>
          </a:r>
          <a:r>
            <a:rPr kumimoji="1" lang="ja-JP" altLang="ja-JP" sz="1100">
              <a:solidFill>
                <a:schemeClr val="dk1"/>
              </a:solidFill>
              <a:effectLst/>
              <a:latin typeface="+mn-lt"/>
              <a:ea typeface="+mn-ea"/>
              <a:cs typeface="+mn-cs"/>
            </a:rPr>
            <a:t>、今後も業務内容を精査し、抑制に努める。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168148</xdr:rowOff>
    </xdr:to>
    <xdr:cxnSp macro="">
      <xdr:nvCxnSpPr>
        <xdr:cNvPr id="123" name="直線コネクタ 122"/>
        <xdr:cNvCxnSpPr/>
      </xdr:nvCxnSpPr>
      <xdr:spPr>
        <a:xfrm>
          <a:off x="15671800" y="277418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17</xdr:row>
      <xdr:rowOff>51562</xdr:rowOff>
    </xdr:to>
    <xdr:cxnSp macro="">
      <xdr:nvCxnSpPr>
        <xdr:cNvPr id="126" name="直線コネクタ 125"/>
        <xdr:cNvCxnSpPr/>
      </xdr:nvCxnSpPr>
      <xdr:spPr>
        <a:xfrm flipV="1">
          <a:off x="14782800" y="27741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51562</xdr:rowOff>
    </xdr:to>
    <xdr:cxnSp macro="">
      <xdr:nvCxnSpPr>
        <xdr:cNvPr id="129" name="直線コネクタ 128"/>
        <xdr:cNvCxnSpPr/>
      </xdr:nvCxnSpPr>
      <xdr:spPr>
        <a:xfrm>
          <a:off x="13893800" y="28747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160782</xdr:rowOff>
    </xdr:from>
    <xdr:to>
      <xdr:col>74</xdr:col>
      <xdr:colOff>31750</xdr:colOff>
      <xdr:row>16</xdr:row>
      <xdr:rowOff>90932</xdr:rowOff>
    </xdr:to>
    <xdr:sp macro="" textlink="">
      <xdr:nvSpPr>
        <xdr:cNvPr id="130" name="フローチャート: 判断 129"/>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31" name="テキスト ボックス 130"/>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131572</xdr:rowOff>
    </xdr:to>
    <xdr:cxnSp macro="">
      <xdr:nvCxnSpPr>
        <xdr:cNvPr id="132" name="直線コネクタ 131"/>
        <xdr:cNvCxnSpPr/>
      </xdr:nvCxnSpPr>
      <xdr:spPr>
        <a:xfrm>
          <a:off x="13004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3" name="フローチャート: 判断 132"/>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4" name="テキスト ボックス 133"/>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5" name="フローチャート: 判断 134"/>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6" name="テキスト ボックス 135"/>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2" name="楕円 141"/>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3" name="物件費該当値テキスト"/>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4" name="楕円 143"/>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5" name="テキスト ボックス 144"/>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6" name="楕円 145"/>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7" name="テキスト ボックス 146"/>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8" name="楕円 147"/>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49" name="テキスト ボックス 148"/>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0" name="楕円 149"/>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1" name="テキスト ボックス 150"/>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扶助費に係るものは、今年度において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依然として類似団体内平均値を上回っている。主な要因としては、類似団体内平均値と比較して、単独事業費の割合が高くなっているため。これは、本町が「安全・安心・安定」のまちづくりを目指しており、特に増加を続ける子ども人口に対応するため、子育て支援施策に力を注いでいることによるもの。</a:t>
          </a:r>
          <a:endParaRPr lang="ja-JP" altLang="ja-JP" sz="1400">
            <a:effectLst/>
          </a:endParaRPr>
        </a:p>
        <a:p>
          <a:r>
            <a:rPr kumimoji="1" lang="ja-JP" altLang="ja-JP" sz="1100">
              <a:solidFill>
                <a:schemeClr val="dk1"/>
              </a:solidFill>
              <a:effectLst/>
              <a:latin typeface="+mn-lt"/>
              <a:ea typeface="+mn-ea"/>
              <a:cs typeface="+mn-cs"/>
            </a:rPr>
            <a:t>　しかし、今後は事業内容を精査し、事業費の低減に努める。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15422</xdr:rowOff>
    </xdr:to>
    <xdr:cxnSp macro="">
      <xdr:nvCxnSpPr>
        <xdr:cNvPr id="186" name="直線コネクタ 185"/>
        <xdr:cNvCxnSpPr/>
      </xdr:nvCxnSpPr>
      <xdr:spPr>
        <a:xfrm>
          <a:off x="3987800" y="97118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89" name="直線コネクタ 188"/>
        <xdr:cNvCxnSpPr/>
      </xdr:nvCxnSpPr>
      <xdr:spPr>
        <a:xfrm flipV="1">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58</xdr:row>
      <xdr:rowOff>127000</xdr:rowOff>
    </xdr:to>
    <xdr:cxnSp macro="">
      <xdr:nvCxnSpPr>
        <xdr:cNvPr id="192" name="直線コネクタ 191"/>
        <xdr:cNvCxnSpPr/>
      </xdr:nvCxnSpPr>
      <xdr:spPr>
        <a:xfrm flipV="1">
          <a:off x="2209800" y="97445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3" name="フローチャート: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127000</xdr:rowOff>
    </xdr:to>
    <xdr:cxnSp macro="">
      <xdr:nvCxnSpPr>
        <xdr:cNvPr id="195" name="直線コネクタ 194"/>
        <xdr:cNvCxnSpPr/>
      </xdr:nvCxnSpPr>
      <xdr:spPr>
        <a:xfrm>
          <a:off x="1320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6" name="フローチャート: 判断 195"/>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197" name="テキスト ボックス 196"/>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198" name="フローチャート: 判断 197"/>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199" name="テキスト ボックス 198"/>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5" name="楕円 204"/>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06"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7" name="楕円 206"/>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08" name="テキスト ボックス 207"/>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09" name="楕円 208"/>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0" name="テキスト ボックス 209"/>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3" name="楕円 212"/>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4" name="テキスト ボックス 213"/>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今年度は</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となった。依然として類似団体内平均値を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下水道事業の公債費に対するものや、国民健康保険、介護保険及び後期高齢者医療特別会計への繰出金について、引き続き経費の低減に努める。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23585</xdr:rowOff>
    </xdr:to>
    <xdr:cxnSp macro="">
      <xdr:nvCxnSpPr>
        <xdr:cNvPr id="249" name="直線コネクタ 248"/>
        <xdr:cNvCxnSpPr/>
      </xdr:nvCxnSpPr>
      <xdr:spPr>
        <a:xfrm>
          <a:off x="15671800" y="9613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67128</xdr:rowOff>
    </xdr:to>
    <xdr:cxnSp macro="">
      <xdr:nvCxnSpPr>
        <xdr:cNvPr id="252" name="直線コネクタ 251"/>
        <xdr:cNvCxnSpPr/>
      </xdr:nvCxnSpPr>
      <xdr:spPr>
        <a:xfrm flipV="1">
          <a:off x="14782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110672</xdr:rowOff>
    </xdr:to>
    <xdr:cxnSp macro="">
      <xdr:nvCxnSpPr>
        <xdr:cNvPr id="255" name="直線コネクタ 254"/>
        <xdr:cNvCxnSpPr/>
      </xdr:nvCxnSpPr>
      <xdr:spPr>
        <a:xfrm flipV="1">
          <a:off x="13893800" y="9668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6" name="フローチャート: 判断 255"/>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7" name="テキスト ボックス 256"/>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110672</xdr:rowOff>
    </xdr:to>
    <xdr:cxnSp macro="">
      <xdr:nvCxnSpPr>
        <xdr:cNvPr id="258" name="直線コネクタ 257"/>
        <xdr:cNvCxnSpPr/>
      </xdr:nvCxnSpPr>
      <xdr:spPr>
        <a:xfrm>
          <a:off x="13004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59" name="フローチャート: 判断 258"/>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0" name="テキスト ボックス 259"/>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1" name="フローチャート: 判断 260"/>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2" name="テキスト ボックス 261"/>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8" name="楕円 267"/>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9"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2" name="楕円 271"/>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3" name="テキスト ボックス 272"/>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4" name="楕円 273"/>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5" name="テキスト ボックス 274"/>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6" name="楕円 275"/>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7" name="テキスト ボックス 276"/>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消防やごみ処理など、一部事務組合への負担金が大きな割合を占めており、負担金の増減により大きく左右される。</a:t>
          </a:r>
          <a:endParaRPr lang="ja-JP" altLang="ja-JP" sz="1000">
            <a:effectLst/>
          </a:endParaRPr>
        </a:p>
        <a:p>
          <a:r>
            <a:rPr kumimoji="1" lang="ja-JP" altLang="ja-JP" sz="1000">
              <a:solidFill>
                <a:schemeClr val="dk1"/>
              </a:solidFill>
              <a:effectLst/>
              <a:latin typeface="+mn-lt"/>
              <a:ea typeface="+mn-ea"/>
              <a:cs typeface="+mn-cs"/>
            </a:rPr>
            <a:t>　今年度は</a:t>
          </a:r>
          <a:r>
            <a:rPr kumimoji="1" lang="en-US" altLang="ja-JP" sz="1000">
              <a:solidFill>
                <a:schemeClr val="dk1"/>
              </a:solidFill>
              <a:effectLst/>
              <a:latin typeface="+mn-lt"/>
              <a:ea typeface="+mn-ea"/>
              <a:cs typeface="+mn-cs"/>
            </a:rPr>
            <a:t>14.6</a:t>
          </a:r>
          <a:r>
            <a:rPr kumimoji="1" lang="ja-JP" altLang="ja-JP" sz="1000">
              <a:solidFill>
                <a:schemeClr val="dk1"/>
              </a:solidFill>
              <a:effectLst/>
              <a:latin typeface="+mn-lt"/>
              <a:ea typeface="+mn-ea"/>
              <a:cs typeface="+mn-cs"/>
            </a:rPr>
            <a:t>％と前年度から</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となり、類似団体内平均値より</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上</a:t>
          </a:r>
          <a:r>
            <a:rPr kumimoji="1" lang="ja-JP" altLang="ja-JP" sz="1000">
              <a:solidFill>
                <a:schemeClr val="dk1"/>
              </a:solidFill>
              <a:effectLst/>
              <a:latin typeface="+mn-lt"/>
              <a:ea typeface="+mn-ea"/>
              <a:cs typeface="+mn-cs"/>
            </a:rPr>
            <a:t>回っている。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上昇した主な要因としては、</a:t>
          </a:r>
          <a:r>
            <a:rPr kumimoji="1" lang="ja-JP" altLang="en-US" sz="1000">
              <a:solidFill>
                <a:schemeClr val="dk1"/>
              </a:solidFill>
              <a:effectLst/>
              <a:latin typeface="+mn-lt"/>
              <a:ea typeface="+mn-ea"/>
              <a:cs typeface="+mn-cs"/>
            </a:rPr>
            <a:t>東部知多衛生組合負担金</a:t>
          </a:r>
          <a:r>
            <a:rPr kumimoji="1" lang="ja-JP" altLang="ja-JP" sz="1000">
              <a:solidFill>
                <a:schemeClr val="dk1"/>
              </a:solidFill>
              <a:effectLst/>
              <a:latin typeface="+mn-lt"/>
              <a:ea typeface="+mn-ea"/>
              <a:cs typeface="+mn-cs"/>
            </a:rPr>
            <a:t>の増加などによるもの。</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今後も補助金交付事業の内容を精査し、比率の抑制及び適正化に努める。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51562</xdr:rowOff>
    </xdr:to>
    <xdr:cxnSp macro="">
      <xdr:nvCxnSpPr>
        <xdr:cNvPr id="307" name="直線コネクタ 306"/>
        <xdr:cNvCxnSpPr/>
      </xdr:nvCxnSpPr>
      <xdr:spPr>
        <a:xfrm>
          <a:off x="15671800" y="63266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19558</xdr:rowOff>
    </xdr:to>
    <xdr:cxnSp macro="">
      <xdr:nvCxnSpPr>
        <xdr:cNvPr id="310" name="直線コネクタ 309"/>
        <xdr:cNvCxnSpPr/>
      </xdr:nvCxnSpPr>
      <xdr:spPr>
        <a:xfrm flipV="1">
          <a:off x="14782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33274</xdr:rowOff>
    </xdr:to>
    <xdr:cxnSp macro="">
      <xdr:nvCxnSpPr>
        <xdr:cNvPr id="313" name="直線コネクタ 312"/>
        <xdr:cNvCxnSpPr/>
      </xdr:nvCxnSpPr>
      <xdr:spPr>
        <a:xfrm flipV="1">
          <a:off x="13893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4" name="フローチャート: 判断 313"/>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5" name="テキスト ボックス 314"/>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33274</xdr:rowOff>
    </xdr:to>
    <xdr:cxnSp macro="">
      <xdr:nvCxnSpPr>
        <xdr:cNvPr id="316" name="直線コネクタ 315"/>
        <xdr:cNvCxnSpPr/>
      </xdr:nvCxnSpPr>
      <xdr:spPr>
        <a:xfrm>
          <a:off x="13004800" y="6267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7" name="フローチャート: 判断 316"/>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8" name="テキスト ボックス 317"/>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19" name="フローチャート: 判断 318"/>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0" name="テキスト ボックス 319"/>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6" name="楕円 325"/>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7"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8" name="楕円 327"/>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9" name="テキスト ボックス 328"/>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0" name="楕円 329"/>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31" name="テキスト ボックス 330"/>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2" name="楕円 331"/>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33" name="テキスト ボックス 332"/>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4" name="楕円 333"/>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5" name="テキスト ボックス 334"/>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公債費に係る経常収支比率は、今年度において</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した。依然として類似団体内平均値を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ポイント下回っているものの、高い水準が続いている。</a:t>
          </a:r>
          <a:endParaRPr lang="ja-JP" altLang="ja-JP" sz="1400">
            <a:effectLst/>
          </a:endParaRPr>
        </a:p>
        <a:p>
          <a:r>
            <a:rPr kumimoji="1" lang="ja-JP" altLang="ja-JP" sz="1100">
              <a:solidFill>
                <a:schemeClr val="dk1"/>
              </a:solidFill>
              <a:effectLst/>
              <a:latin typeface="+mn-lt"/>
              <a:ea typeface="+mn-ea"/>
              <a:cs typeface="+mn-cs"/>
            </a:rPr>
            <a:t>　今後、増加の要因である新学校給食センター建設事業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の償還がしばらく続く</a:t>
          </a:r>
          <a:r>
            <a:rPr kumimoji="1" lang="ja-JP" altLang="en-US" sz="1100">
              <a:solidFill>
                <a:schemeClr val="dk1"/>
              </a:solidFill>
              <a:effectLst/>
              <a:latin typeface="+mn-lt"/>
              <a:ea typeface="+mn-ea"/>
              <a:cs typeface="+mn-cs"/>
            </a:rPr>
            <a:t>ため、借入の抑制に努める。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117856</xdr:rowOff>
    </xdr:to>
    <xdr:cxnSp macro="">
      <xdr:nvCxnSpPr>
        <xdr:cNvPr id="365" name="直線コネクタ 364"/>
        <xdr:cNvCxnSpPr/>
      </xdr:nvCxnSpPr>
      <xdr:spPr>
        <a:xfrm>
          <a:off x="3987800" y="130749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72137</xdr:rowOff>
    </xdr:to>
    <xdr:cxnSp macro="">
      <xdr:nvCxnSpPr>
        <xdr:cNvPr id="368" name="直線コネクタ 367"/>
        <xdr:cNvCxnSpPr/>
      </xdr:nvCxnSpPr>
      <xdr:spPr>
        <a:xfrm flipV="1">
          <a:off x="3098800" y="13074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113285</xdr:rowOff>
    </xdr:to>
    <xdr:cxnSp macro="">
      <xdr:nvCxnSpPr>
        <xdr:cNvPr id="371" name="直線コネクタ 370"/>
        <xdr:cNvCxnSpPr/>
      </xdr:nvCxnSpPr>
      <xdr:spPr>
        <a:xfrm flipV="1">
          <a:off x="2209800" y="131023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57913</xdr:rowOff>
    </xdr:from>
    <xdr:to>
      <xdr:col>15</xdr:col>
      <xdr:colOff>149225</xdr:colOff>
      <xdr:row>76</xdr:row>
      <xdr:rowOff>159513</xdr:rowOff>
    </xdr:to>
    <xdr:sp macro="" textlink="">
      <xdr:nvSpPr>
        <xdr:cNvPr id="372" name="フローチャート: 判断 371"/>
        <xdr:cNvSpPr/>
      </xdr:nvSpPr>
      <xdr:spPr>
        <a:xfrm>
          <a:off x="3048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144290</xdr:rowOff>
    </xdr:from>
    <xdr:ext cx="762000" cy="259045"/>
    <xdr:sp macro="" textlink="">
      <xdr:nvSpPr>
        <xdr:cNvPr id="373" name="テキスト ボックス 372"/>
        <xdr:cNvSpPr txBox="1"/>
      </xdr:nvSpPr>
      <xdr:spPr>
        <a:xfrm>
          <a:off x="2717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113285</xdr:rowOff>
    </xdr:to>
    <xdr:cxnSp macro="">
      <xdr:nvCxnSpPr>
        <xdr:cNvPr id="374" name="直線コネクタ 373"/>
        <xdr:cNvCxnSpPr/>
      </xdr:nvCxnSpPr>
      <xdr:spPr>
        <a:xfrm>
          <a:off x="1320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75" name="フローチャート: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76" name="テキスト ボックス 37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77" name="フローチャート: 判断 376"/>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18559</xdr:rowOff>
    </xdr:from>
    <xdr:ext cx="762000" cy="259045"/>
    <xdr:sp macro="" textlink="">
      <xdr:nvSpPr>
        <xdr:cNvPr id="378" name="テキスト ボックス 377"/>
        <xdr:cNvSpPr txBox="1"/>
      </xdr:nvSpPr>
      <xdr:spPr>
        <a:xfrm>
          <a:off x="939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4" name="楕円 383"/>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5"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86" name="楕円 385"/>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87" name="テキスト ボックス 386"/>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8" name="楕円 387"/>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9" name="テキスト ボックス 388"/>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0" name="楕円 389"/>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1" name="テキスト ボックス 390"/>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2" name="楕円 391"/>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3" name="テキスト ボックス 392"/>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前年度と比べて</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し、類似団体内平均値を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費に係る経常収支比率が</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費については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今後も比率の抑制に努めるとともに、全体の抑制を図る。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78</xdr:row>
      <xdr:rowOff>100330</xdr:rowOff>
    </xdr:to>
    <xdr:cxnSp macro="">
      <xdr:nvCxnSpPr>
        <xdr:cNvPr id="426" name="直線コネクタ 425"/>
        <xdr:cNvCxnSpPr/>
      </xdr:nvCxnSpPr>
      <xdr:spPr>
        <a:xfrm>
          <a:off x="15671800" y="1326388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78</xdr:row>
      <xdr:rowOff>123189</xdr:rowOff>
    </xdr:to>
    <xdr:cxnSp macro="">
      <xdr:nvCxnSpPr>
        <xdr:cNvPr id="429" name="直線コネクタ 428"/>
        <xdr:cNvCxnSpPr/>
      </xdr:nvCxnSpPr>
      <xdr:spPr>
        <a:xfrm flipV="1">
          <a:off x="14782800" y="1326388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123189</xdr:rowOff>
    </xdr:from>
    <xdr:to>
      <xdr:col>73</xdr:col>
      <xdr:colOff>180975</xdr:colOff>
      <xdr:row>79</xdr:row>
      <xdr:rowOff>8889</xdr:rowOff>
    </xdr:to>
    <xdr:cxnSp macro="">
      <xdr:nvCxnSpPr>
        <xdr:cNvPr id="432" name="直線コネクタ 431"/>
        <xdr:cNvCxnSpPr/>
      </xdr:nvCxnSpPr>
      <xdr:spPr>
        <a:xfrm flipV="1">
          <a:off x="13893800" y="134962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83820</xdr:rowOff>
    </xdr:from>
    <xdr:to>
      <xdr:col>74</xdr:col>
      <xdr:colOff>31750</xdr:colOff>
      <xdr:row>79</xdr:row>
      <xdr:rowOff>13970</xdr:rowOff>
    </xdr:to>
    <xdr:sp macro="" textlink="">
      <xdr:nvSpPr>
        <xdr:cNvPr id="433" name="フローチャート: 判断 432"/>
        <xdr:cNvSpPr/>
      </xdr:nvSpPr>
      <xdr:spPr>
        <a:xfrm>
          <a:off x="14732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34" name="テキスト ボックス 433"/>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16511</xdr:rowOff>
    </xdr:from>
    <xdr:to>
      <xdr:col>69</xdr:col>
      <xdr:colOff>92075</xdr:colOff>
      <xdr:row>79</xdr:row>
      <xdr:rowOff>8889</xdr:rowOff>
    </xdr:to>
    <xdr:cxnSp macro="">
      <xdr:nvCxnSpPr>
        <xdr:cNvPr id="435" name="直線コネクタ 434"/>
        <xdr:cNvCxnSpPr/>
      </xdr:nvCxnSpPr>
      <xdr:spPr>
        <a:xfrm>
          <a:off x="13004800" y="1338961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6" name="フローチャート: 判断 435"/>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37" name="テキスト ボックス 436"/>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38" name="フローチャート: 判断 437"/>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39" name="テキスト ボックス 438"/>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49530</xdr:rowOff>
    </xdr:from>
    <xdr:to>
      <xdr:col>82</xdr:col>
      <xdr:colOff>158750</xdr:colOff>
      <xdr:row>78</xdr:row>
      <xdr:rowOff>151130</xdr:rowOff>
    </xdr:to>
    <xdr:sp macro="" textlink="">
      <xdr:nvSpPr>
        <xdr:cNvPr id="445" name="楕円 444"/>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66057</xdr:rowOff>
    </xdr:from>
    <xdr:ext cx="762000" cy="259045"/>
    <xdr:sp macro="" textlink="">
      <xdr:nvSpPr>
        <xdr:cNvPr id="446" name="公債費以外該当値テキスト"/>
        <xdr:cNvSpPr txBox="1"/>
      </xdr:nvSpPr>
      <xdr:spPr>
        <a:xfrm>
          <a:off x="165989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7" name="楕円 446"/>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8" name="テキスト ボックス 447"/>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72389</xdr:rowOff>
    </xdr:from>
    <xdr:to>
      <xdr:col>74</xdr:col>
      <xdr:colOff>31750</xdr:colOff>
      <xdr:row>79</xdr:row>
      <xdr:rowOff>2539</xdr:rowOff>
    </xdr:to>
    <xdr:sp macro="" textlink="">
      <xdr:nvSpPr>
        <xdr:cNvPr id="449" name="楕円 448"/>
        <xdr:cNvSpPr/>
      </xdr:nvSpPr>
      <xdr:spPr>
        <a:xfrm>
          <a:off x="14732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12716</xdr:rowOff>
    </xdr:from>
    <xdr:ext cx="762000" cy="259045"/>
    <xdr:sp macro="" textlink="">
      <xdr:nvSpPr>
        <xdr:cNvPr id="450" name="テキスト ボックス 449"/>
        <xdr:cNvSpPr txBox="1"/>
      </xdr:nvSpPr>
      <xdr:spPr>
        <a:xfrm>
          <a:off x="14401800" y="1321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129539</xdr:rowOff>
    </xdr:from>
    <xdr:to>
      <xdr:col>69</xdr:col>
      <xdr:colOff>142875</xdr:colOff>
      <xdr:row>79</xdr:row>
      <xdr:rowOff>59689</xdr:rowOff>
    </xdr:to>
    <xdr:sp macro="" textlink="">
      <xdr:nvSpPr>
        <xdr:cNvPr id="451" name="楕円 450"/>
        <xdr:cNvSpPr/>
      </xdr:nvSpPr>
      <xdr:spPr>
        <a:xfrm>
          <a:off x="13843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52" name="テキスト ボックス 451"/>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137161</xdr:rowOff>
    </xdr:from>
    <xdr:to>
      <xdr:col>65</xdr:col>
      <xdr:colOff>53975</xdr:colOff>
      <xdr:row>78</xdr:row>
      <xdr:rowOff>67311</xdr:rowOff>
    </xdr:to>
    <xdr:sp macro="" textlink="">
      <xdr:nvSpPr>
        <xdr:cNvPr id="453" name="楕円 452"/>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77488</xdr:rowOff>
    </xdr:from>
    <xdr:ext cx="762000" cy="259045"/>
    <xdr:sp macro="" textlink="">
      <xdr:nvSpPr>
        <xdr:cNvPr id="454" name="テキスト ボックス 453"/>
        <xdr:cNvSpPr txBox="1"/>
      </xdr:nvSpPr>
      <xdr:spPr>
        <a:xfrm>
          <a:off x="12623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114226</xdr:rowOff>
    </xdr:from>
    <xdr:to>
      <xdr:col>29</xdr:col>
      <xdr:colOff>127000</xdr:colOff>
      <xdr:row>18</xdr:row>
      <xdr:rowOff>6441</xdr:rowOff>
    </xdr:to>
    <xdr:cxnSp macro="">
      <xdr:nvCxnSpPr>
        <xdr:cNvPr id="52" name="直線コネクタ 51"/>
        <xdr:cNvCxnSpPr/>
      </xdr:nvCxnSpPr>
      <xdr:spPr bwMode="auto">
        <a:xfrm flipV="1">
          <a:off x="5003800" y="3076501"/>
          <a:ext cx="6477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99073</xdr:rowOff>
    </xdr:from>
    <xdr:to>
      <xdr:col>26</xdr:col>
      <xdr:colOff>50800</xdr:colOff>
      <xdr:row>18</xdr:row>
      <xdr:rowOff>6441</xdr:rowOff>
    </xdr:to>
    <xdr:cxnSp macro="">
      <xdr:nvCxnSpPr>
        <xdr:cNvPr id="55" name="直線コネクタ 54"/>
        <xdr:cNvCxnSpPr/>
      </xdr:nvCxnSpPr>
      <xdr:spPr bwMode="auto">
        <a:xfrm>
          <a:off x="4305300" y="3061348"/>
          <a:ext cx="698500" cy="7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99073</xdr:rowOff>
    </xdr:from>
    <xdr:to>
      <xdr:col>22</xdr:col>
      <xdr:colOff>114300</xdr:colOff>
      <xdr:row>18</xdr:row>
      <xdr:rowOff>12580</xdr:rowOff>
    </xdr:to>
    <xdr:cxnSp macro="">
      <xdr:nvCxnSpPr>
        <xdr:cNvPr id="58" name="直線コネクタ 57"/>
        <xdr:cNvCxnSpPr/>
      </xdr:nvCxnSpPr>
      <xdr:spPr bwMode="auto">
        <a:xfrm flipV="1">
          <a:off x="3606800" y="3061348"/>
          <a:ext cx="698500" cy="8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126323</xdr:rowOff>
    </xdr:from>
    <xdr:to>
      <xdr:col>22</xdr:col>
      <xdr:colOff>165100</xdr:colOff>
      <xdr:row>17</xdr:row>
      <xdr:rowOff>56473</xdr:rowOff>
    </xdr:to>
    <xdr:sp macro="" textlink="">
      <xdr:nvSpPr>
        <xdr:cNvPr id="59" name="フローチャート: 判断 58"/>
        <xdr:cNvSpPr/>
      </xdr:nvSpPr>
      <xdr:spPr bwMode="auto">
        <a:xfrm>
          <a:off x="42545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66650</xdr:rowOff>
    </xdr:from>
    <xdr:ext cx="762000" cy="259045"/>
    <xdr:sp macro="" textlink="">
      <xdr:nvSpPr>
        <xdr:cNvPr id="60" name="テキスト ボックス 59"/>
        <xdr:cNvSpPr txBox="1"/>
      </xdr:nvSpPr>
      <xdr:spPr>
        <a:xfrm>
          <a:off x="3924300" y="26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12580</xdr:rowOff>
    </xdr:from>
    <xdr:to>
      <xdr:col>18</xdr:col>
      <xdr:colOff>177800</xdr:colOff>
      <xdr:row>18</xdr:row>
      <xdr:rowOff>33203</xdr:rowOff>
    </xdr:to>
    <xdr:cxnSp macro="">
      <xdr:nvCxnSpPr>
        <xdr:cNvPr id="61" name="直線コネクタ 60"/>
        <xdr:cNvCxnSpPr/>
      </xdr:nvCxnSpPr>
      <xdr:spPr bwMode="auto">
        <a:xfrm flipV="1">
          <a:off x="2908300" y="3146305"/>
          <a:ext cx="698500" cy="20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137149</xdr:rowOff>
    </xdr:from>
    <xdr:to>
      <xdr:col>19</xdr:col>
      <xdr:colOff>38100</xdr:colOff>
      <xdr:row>17</xdr:row>
      <xdr:rowOff>67299</xdr:rowOff>
    </xdr:to>
    <xdr:sp macro="" textlink="">
      <xdr:nvSpPr>
        <xdr:cNvPr id="62" name="フローチャート: 判断 61"/>
        <xdr:cNvSpPr/>
      </xdr:nvSpPr>
      <xdr:spPr bwMode="auto">
        <a:xfrm>
          <a:off x="3556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77476</xdr:rowOff>
    </xdr:from>
    <xdr:ext cx="762000" cy="259045"/>
    <xdr:sp macro="" textlink="">
      <xdr:nvSpPr>
        <xdr:cNvPr id="63" name="テキスト ボックス 62"/>
        <xdr:cNvSpPr txBox="1"/>
      </xdr:nvSpPr>
      <xdr:spPr>
        <a:xfrm>
          <a:off x="3225800" y="269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148269</xdr:rowOff>
    </xdr:from>
    <xdr:to>
      <xdr:col>15</xdr:col>
      <xdr:colOff>101600</xdr:colOff>
      <xdr:row>17</xdr:row>
      <xdr:rowOff>78419</xdr:rowOff>
    </xdr:to>
    <xdr:sp macro="" textlink="">
      <xdr:nvSpPr>
        <xdr:cNvPr id="64" name="フローチャート: 判断 63"/>
        <xdr:cNvSpPr/>
      </xdr:nvSpPr>
      <xdr:spPr bwMode="auto">
        <a:xfrm>
          <a:off x="2857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88596</xdr:rowOff>
    </xdr:from>
    <xdr:ext cx="762000" cy="259045"/>
    <xdr:sp macro="" textlink="">
      <xdr:nvSpPr>
        <xdr:cNvPr id="65" name="テキスト ボックス 64"/>
        <xdr:cNvSpPr txBox="1"/>
      </xdr:nvSpPr>
      <xdr:spPr>
        <a:xfrm>
          <a:off x="2527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63426</xdr:rowOff>
    </xdr:from>
    <xdr:to>
      <xdr:col>29</xdr:col>
      <xdr:colOff>177800</xdr:colOff>
      <xdr:row>17</xdr:row>
      <xdr:rowOff>165026</xdr:rowOff>
    </xdr:to>
    <xdr:sp macro="" textlink="">
      <xdr:nvSpPr>
        <xdr:cNvPr id="71" name="楕円 70"/>
        <xdr:cNvSpPr/>
      </xdr:nvSpPr>
      <xdr:spPr bwMode="auto">
        <a:xfrm>
          <a:off x="5600700" y="3025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35503</xdr:rowOff>
    </xdr:from>
    <xdr:ext cx="762000" cy="259045"/>
    <xdr:sp macro="" textlink="">
      <xdr:nvSpPr>
        <xdr:cNvPr id="72" name="人口1人当たり決算額の推移該当値テキスト130"/>
        <xdr:cNvSpPr txBox="1"/>
      </xdr:nvSpPr>
      <xdr:spPr>
        <a:xfrm>
          <a:off x="5740400" y="299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127091</xdr:rowOff>
    </xdr:from>
    <xdr:to>
      <xdr:col>26</xdr:col>
      <xdr:colOff>101600</xdr:colOff>
      <xdr:row>18</xdr:row>
      <xdr:rowOff>57241</xdr:rowOff>
    </xdr:to>
    <xdr:sp macro="" textlink="">
      <xdr:nvSpPr>
        <xdr:cNvPr id="73" name="楕円 72"/>
        <xdr:cNvSpPr/>
      </xdr:nvSpPr>
      <xdr:spPr bwMode="auto">
        <a:xfrm>
          <a:off x="4953000" y="3089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42018</xdr:rowOff>
    </xdr:from>
    <xdr:ext cx="736600" cy="259045"/>
    <xdr:sp macro="" textlink="">
      <xdr:nvSpPr>
        <xdr:cNvPr id="74" name="テキスト ボックス 73"/>
        <xdr:cNvSpPr txBox="1"/>
      </xdr:nvSpPr>
      <xdr:spPr>
        <a:xfrm>
          <a:off x="4622800" y="3175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48273</xdr:rowOff>
    </xdr:from>
    <xdr:to>
      <xdr:col>22</xdr:col>
      <xdr:colOff>165100</xdr:colOff>
      <xdr:row>17</xdr:row>
      <xdr:rowOff>149873</xdr:rowOff>
    </xdr:to>
    <xdr:sp macro="" textlink="">
      <xdr:nvSpPr>
        <xdr:cNvPr id="75" name="楕円 74"/>
        <xdr:cNvSpPr/>
      </xdr:nvSpPr>
      <xdr:spPr bwMode="auto">
        <a:xfrm>
          <a:off x="4254500" y="301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76" name="テキスト ボックス 75"/>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133230</xdr:rowOff>
    </xdr:from>
    <xdr:to>
      <xdr:col>19</xdr:col>
      <xdr:colOff>38100</xdr:colOff>
      <xdr:row>18</xdr:row>
      <xdr:rowOff>63380</xdr:rowOff>
    </xdr:to>
    <xdr:sp macro="" textlink="">
      <xdr:nvSpPr>
        <xdr:cNvPr id="77" name="楕円 76"/>
        <xdr:cNvSpPr/>
      </xdr:nvSpPr>
      <xdr:spPr bwMode="auto">
        <a:xfrm>
          <a:off x="3556000" y="3095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48157</xdr:rowOff>
    </xdr:from>
    <xdr:ext cx="762000" cy="259045"/>
    <xdr:sp macro="" textlink="">
      <xdr:nvSpPr>
        <xdr:cNvPr id="78" name="テキスト ボックス 77"/>
        <xdr:cNvSpPr txBox="1"/>
      </xdr:nvSpPr>
      <xdr:spPr>
        <a:xfrm>
          <a:off x="3225800" y="318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153853</xdr:rowOff>
    </xdr:from>
    <xdr:to>
      <xdr:col>15</xdr:col>
      <xdr:colOff>101600</xdr:colOff>
      <xdr:row>18</xdr:row>
      <xdr:rowOff>84003</xdr:rowOff>
    </xdr:to>
    <xdr:sp macro="" textlink="">
      <xdr:nvSpPr>
        <xdr:cNvPr id="79" name="楕円 78"/>
        <xdr:cNvSpPr/>
      </xdr:nvSpPr>
      <xdr:spPr bwMode="auto">
        <a:xfrm>
          <a:off x="2857500" y="311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68780</xdr:rowOff>
    </xdr:from>
    <xdr:ext cx="762000" cy="259045"/>
    <xdr:sp macro="" textlink="">
      <xdr:nvSpPr>
        <xdr:cNvPr id="80" name="テキスト ボックス 79"/>
        <xdr:cNvSpPr txBox="1"/>
      </xdr:nvSpPr>
      <xdr:spPr>
        <a:xfrm>
          <a:off x="2527300" y="32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4299</xdr:rowOff>
    </xdr:from>
    <xdr:to>
      <xdr:col>29</xdr:col>
      <xdr:colOff>127000</xdr:colOff>
      <xdr:row>36</xdr:row>
      <xdr:rowOff>60801</xdr:rowOff>
    </xdr:to>
    <xdr:cxnSp macro="">
      <xdr:nvCxnSpPr>
        <xdr:cNvPr id="113" name="直線コネクタ 112"/>
        <xdr:cNvCxnSpPr/>
      </xdr:nvCxnSpPr>
      <xdr:spPr bwMode="auto">
        <a:xfrm flipV="1">
          <a:off x="5003800" y="6957549"/>
          <a:ext cx="6477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60801</xdr:rowOff>
    </xdr:from>
    <xdr:to>
      <xdr:col>26</xdr:col>
      <xdr:colOff>50800</xdr:colOff>
      <xdr:row>36</xdr:row>
      <xdr:rowOff>83795</xdr:rowOff>
    </xdr:to>
    <xdr:cxnSp macro="">
      <xdr:nvCxnSpPr>
        <xdr:cNvPr id="116" name="直線コネクタ 115"/>
        <xdr:cNvCxnSpPr/>
      </xdr:nvCxnSpPr>
      <xdr:spPr bwMode="auto">
        <a:xfrm flipV="1">
          <a:off x="4305300" y="7014051"/>
          <a:ext cx="698500" cy="2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72117</xdr:rowOff>
    </xdr:from>
    <xdr:to>
      <xdr:col>22</xdr:col>
      <xdr:colOff>114300</xdr:colOff>
      <xdr:row>36</xdr:row>
      <xdr:rowOff>83795</xdr:rowOff>
    </xdr:to>
    <xdr:cxnSp macro="">
      <xdr:nvCxnSpPr>
        <xdr:cNvPr id="119" name="直線コネクタ 118"/>
        <xdr:cNvCxnSpPr/>
      </xdr:nvCxnSpPr>
      <xdr:spPr bwMode="auto">
        <a:xfrm>
          <a:off x="3606800" y="7025367"/>
          <a:ext cx="698500" cy="1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277425</xdr:rowOff>
    </xdr:from>
    <xdr:to>
      <xdr:col>22</xdr:col>
      <xdr:colOff>165100</xdr:colOff>
      <xdr:row>36</xdr:row>
      <xdr:rowOff>36125</xdr:rowOff>
    </xdr:to>
    <xdr:sp macro="" textlink="">
      <xdr:nvSpPr>
        <xdr:cNvPr id="120" name="フローチャート: 判断 119"/>
        <xdr:cNvSpPr/>
      </xdr:nvSpPr>
      <xdr:spPr bwMode="auto">
        <a:xfrm>
          <a:off x="42545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46302</xdr:rowOff>
    </xdr:from>
    <xdr:ext cx="762000" cy="259045"/>
    <xdr:sp macro="" textlink="">
      <xdr:nvSpPr>
        <xdr:cNvPr id="121" name="テキスト ボックス 120"/>
        <xdr:cNvSpPr txBox="1"/>
      </xdr:nvSpPr>
      <xdr:spPr>
        <a:xfrm>
          <a:off x="3924300" y="665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72117</xdr:rowOff>
    </xdr:from>
    <xdr:to>
      <xdr:col>18</xdr:col>
      <xdr:colOff>177800</xdr:colOff>
      <xdr:row>36</xdr:row>
      <xdr:rowOff>104921</xdr:rowOff>
    </xdr:to>
    <xdr:cxnSp macro="">
      <xdr:nvCxnSpPr>
        <xdr:cNvPr id="122" name="直線コネクタ 121"/>
        <xdr:cNvCxnSpPr/>
      </xdr:nvCxnSpPr>
      <xdr:spPr bwMode="auto">
        <a:xfrm flipV="1">
          <a:off x="2908300" y="7025367"/>
          <a:ext cx="698500" cy="3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242812</xdr:rowOff>
    </xdr:from>
    <xdr:to>
      <xdr:col>19</xdr:col>
      <xdr:colOff>38100</xdr:colOff>
      <xdr:row>36</xdr:row>
      <xdr:rowOff>1512</xdr:rowOff>
    </xdr:to>
    <xdr:sp macro="" textlink="">
      <xdr:nvSpPr>
        <xdr:cNvPr id="123" name="フローチャート: 判断 122"/>
        <xdr:cNvSpPr/>
      </xdr:nvSpPr>
      <xdr:spPr bwMode="auto">
        <a:xfrm>
          <a:off x="3556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11689</xdr:rowOff>
    </xdr:from>
    <xdr:ext cx="762000" cy="259045"/>
    <xdr:sp macro="" textlink="">
      <xdr:nvSpPr>
        <xdr:cNvPr id="124" name="テキスト ボックス 123"/>
        <xdr:cNvSpPr txBox="1"/>
      </xdr:nvSpPr>
      <xdr:spPr>
        <a:xfrm>
          <a:off x="3225800" y="662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233210</xdr:rowOff>
    </xdr:from>
    <xdr:to>
      <xdr:col>15</xdr:col>
      <xdr:colOff>101600</xdr:colOff>
      <xdr:row>35</xdr:row>
      <xdr:rowOff>334810</xdr:rowOff>
    </xdr:to>
    <xdr:sp macro="" textlink="">
      <xdr:nvSpPr>
        <xdr:cNvPr id="125" name="フローチャート: 判断 124"/>
        <xdr:cNvSpPr/>
      </xdr:nvSpPr>
      <xdr:spPr bwMode="auto">
        <a:xfrm>
          <a:off x="2857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2087</xdr:rowOff>
    </xdr:from>
    <xdr:ext cx="762000" cy="259045"/>
    <xdr:sp macro="" textlink="">
      <xdr:nvSpPr>
        <xdr:cNvPr id="126" name="テキスト ボックス 125"/>
        <xdr:cNvSpPr txBox="1"/>
      </xdr:nvSpPr>
      <xdr:spPr>
        <a:xfrm>
          <a:off x="2527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296399</xdr:rowOff>
    </xdr:from>
    <xdr:to>
      <xdr:col>29</xdr:col>
      <xdr:colOff>177800</xdr:colOff>
      <xdr:row>36</xdr:row>
      <xdr:rowOff>55099</xdr:rowOff>
    </xdr:to>
    <xdr:sp macro="" textlink="">
      <xdr:nvSpPr>
        <xdr:cNvPr id="132" name="楕円 131"/>
        <xdr:cNvSpPr/>
      </xdr:nvSpPr>
      <xdr:spPr bwMode="auto">
        <a:xfrm>
          <a:off x="5600700" y="690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268476</xdr:rowOff>
    </xdr:from>
    <xdr:ext cx="762000" cy="259045"/>
    <xdr:sp macro="" textlink="">
      <xdr:nvSpPr>
        <xdr:cNvPr id="133" name="人口1人当たり決算額の推移該当値テキスト445"/>
        <xdr:cNvSpPr txBox="1"/>
      </xdr:nvSpPr>
      <xdr:spPr>
        <a:xfrm>
          <a:off x="5740400" y="687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10001</xdr:rowOff>
    </xdr:from>
    <xdr:to>
      <xdr:col>26</xdr:col>
      <xdr:colOff>101600</xdr:colOff>
      <xdr:row>36</xdr:row>
      <xdr:rowOff>111601</xdr:rowOff>
    </xdr:to>
    <xdr:sp macro="" textlink="">
      <xdr:nvSpPr>
        <xdr:cNvPr id="134" name="楕円 133"/>
        <xdr:cNvSpPr/>
      </xdr:nvSpPr>
      <xdr:spPr bwMode="auto">
        <a:xfrm>
          <a:off x="4953000" y="696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96378</xdr:rowOff>
    </xdr:from>
    <xdr:ext cx="736600" cy="259045"/>
    <xdr:sp macro="" textlink="">
      <xdr:nvSpPr>
        <xdr:cNvPr id="135" name="テキスト ボックス 134"/>
        <xdr:cNvSpPr txBox="1"/>
      </xdr:nvSpPr>
      <xdr:spPr>
        <a:xfrm>
          <a:off x="4622800" y="70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32995</xdr:rowOff>
    </xdr:from>
    <xdr:to>
      <xdr:col>22</xdr:col>
      <xdr:colOff>165100</xdr:colOff>
      <xdr:row>36</xdr:row>
      <xdr:rowOff>134595</xdr:rowOff>
    </xdr:to>
    <xdr:sp macro="" textlink="">
      <xdr:nvSpPr>
        <xdr:cNvPr id="136" name="楕円 135"/>
        <xdr:cNvSpPr/>
      </xdr:nvSpPr>
      <xdr:spPr bwMode="auto">
        <a:xfrm>
          <a:off x="4254500" y="698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119372</xdr:rowOff>
    </xdr:from>
    <xdr:ext cx="762000" cy="259045"/>
    <xdr:sp macro="" textlink="">
      <xdr:nvSpPr>
        <xdr:cNvPr id="137" name="テキスト ボックス 136"/>
        <xdr:cNvSpPr txBox="1"/>
      </xdr:nvSpPr>
      <xdr:spPr>
        <a:xfrm>
          <a:off x="3924300" y="707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21317</xdr:rowOff>
    </xdr:from>
    <xdr:to>
      <xdr:col>19</xdr:col>
      <xdr:colOff>38100</xdr:colOff>
      <xdr:row>36</xdr:row>
      <xdr:rowOff>122917</xdr:rowOff>
    </xdr:to>
    <xdr:sp macro="" textlink="">
      <xdr:nvSpPr>
        <xdr:cNvPr id="138" name="楕円 137"/>
        <xdr:cNvSpPr/>
      </xdr:nvSpPr>
      <xdr:spPr bwMode="auto">
        <a:xfrm>
          <a:off x="3556000" y="697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107694</xdr:rowOff>
    </xdr:from>
    <xdr:ext cx="762000" cy="259045"/>
    <xdr:sp macro="" textlink="">
      <xdr:nvSpPr>
        <xdr:cNvPr id="139" name="テキスト ボックス 138"/>
        <xdr:cNvSpPr txBox="1"/>
      </xdr:nvSpPr>
      <xdr:spPr>
        <a:xfrm>
          <a:off x="3225800" y="706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54121</xdr:rowOff>
    </xdr:from>
    <xdr:to>
      <xdr:col>15</xdr:col>
      <xdr:colOff>101600</xdr:colOff>
      <xdr:row>36</xdr:row>
      <xdr:rowOff>155721</xdr:rowOff>
    </xdr:to>
    <xdr:sp macro="" textlink="">
      <xdr:nvSpPr>
        <xdr:cNvPr id="140" name="楕円 139"/>
        <xdr:cNvSpPr/>
      </xdr:nvSpPr>
      <xdr:spPr bwMode="auto">
        <a:xfrm>
          <a:off x="2857500" y="700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140498</xdr:rowOff>
    </xdr:from>
    <xdr:ext cx="762000" cy="259045"/>
    <xdr:sp macro="" textlink="">
      <xdr:nvSpPr>
        <xdr:cNvPr id="141" name="テキスト ボックス 140"/>
        <xdr:cNvSpPr txBox="1"/>
      </xdr:nvSpPr>
      <xdr:spPr>
        <a:xfrm>
          <a:off x="2527300" y="709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28,438
28,021
23.80
12,723,639
12,214,397
505,547
6,503,956
9,847,621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153492</xdr:rowOff>
    </xdr:from>
    <xdr:to>
      <xdr:col>24</xdr:col>
      <xdr:colOff>63500</xdr:colOff>
      <xdr:row>36</xdr:row>
      <xdr:rowOff>161912</xdr:rowOff>
    </xdr:to>
    <xdr:cxnSp macro="">
      <xdr:nvCxnSpPr>
        <xdr:cNvPr id="61" name="直線コネクタ 60"/>
        <xdr:cNvCxnSpPr/>
      </xdr:nvCxnSpPr>
      <xdr:spPr>
        <a:xfrm>
          <a:off x="3797300" y="6325692"/>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139624</xdr:rowOff>
    </xdr:from>
    <xdr:to>
      <xdr:col>19</xdr:col>
      <xdr:colOff>177800</xdr:colOff>
      <xdr:row>36</xdr:row>
      <xdr:rowOff>153492</xdr:rowOff>
    </xdr:to>
    <xdr:cxnSp macro="">
      <xdr:nvCxnSpPr>
        <xdr:cNvPr id="64" name="直線コネクタ 63"/>
        <xdr:cNvCxnSpPr/>
      </xdr:nvCxnSpPr>
      <xdr:spPr>
        <a:xfrm>
          <a:off x="2908300" y="6311824"/>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139624</xdr:rowOff>
    </xdr:from>
    <xdr:to>
      <xdr:col>15</xdr:col>
      <xdr:colOff>50800</xdr:colOff>
      <xdr:row>38</xdr:row>
      <xdr:rowOff>33515</xdr:rowOff>
    </xdr:to>
    <xdr:cxnSp macro="">
      <xdr:nvCxnSpPr>
        <xdr:cNvPr id="67" name="直線コネクタ 66"/>
        <xdr:cNvCxnSpPr/>
      </xdr:nvCxnSpPr>
      <xdr:spPr>
        <a:xfrm flipV="1">
          <a:off x="2019300" y="6311824"/>
          <a:ext cx="889000" cy="23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86538</xdr:rowOff>
    </xdr:from>
    <xdr:to>
      <xdr:col>15</xdr:col>
      <xdr:colOff>101600</xdr:colOff>
      <xdr:row>36</xdr:row>
      <xdr:rowOff>16688</xdr:rowOff>
    </xdr:to>
    <xdr:sp macro="" textlink="">
      <xdr:nvSpPr>
        <xdr:cNvPr id="68" name="フローチャート: 判断 67"/>
        <xdr:cNvSpPr/>
      </xdr:nvSpPr>
      <xdr:spPr>
        <a:xfrm>
          <a:off x="2857500" y="608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33215</xdr:rowOff>
    </xdr:from>
    <xdr:ext cx="534377" cy="259045"/>
    <xdr:sp macro="" textlink="">
      <xdr:nvSpPr>
        <xdr:cNvPr id="69" name="テキスト ボックス 68"/>
        <xdr:cNvSpPr txBox="1"/>
      </xdr:nvSpPr>
      <xdr:spPr>
        <a:xfrm>
          <a:off x="2641111" y="586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33515</xdr:rowOff>
    </xdr:to>
    <xdr:cxnSp macro="">
      <xdr:nvCxnSpPr>
        <xdr:cNvPr id="70" name="直線コネクタ 69"/>
        <xdr:cNvCxnSpPr/>
      </xdr:nvCxnSpPr>
      <xdr:spPr>
        <a:xfrm>
          <a:off x="1130300" y="6530404"/>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70555</xdr:rowOff>
    </xdr:from>
    <xdr:to>
      <xdr:col>10</xdr:col>
      <xdr:colOff>165100</xdr:colOff>
      <xdr:row>37</xdr:row>
      <xdr:rowOff>705</xdr:rowOff>
    </xdr:to>
    <xdr:sp macro="" textlink="">
      <xdr:nvSpPr>
        <xdr:cNvPr id="71" name="フローチャート: 判断 70"/>
        <xdr:cNvSpPr/>
      </xdr:nvSpPr>
      <xdr:spPr>
        <a:xfrm>
          <a:off x="1968500" y="624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17232</xdr:rowOff>
    </xdr:from>
    <xdr:ext cx="534377" cy="259045"/>
    <xdr:sp macro="" textlink="">
      <xdr:nvSpPr>
        <xdr:cNvPr id="72" name="テキスト ボックス 71"/>
        <xdr:cNvSpPr txBox="1"/>
      </xdr:nvSpPr>
      <xdr:spPr>
        <a:xfrm>
          <a:off x="1752111" y="601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68478</xdr:rowOff>
    </xdr:from>
    <xdr:to>
      <xdr:col>6</xdr:col>
      <xdr:colOff>38100</xdr:colOff>
      <xdr:row>36</xdr:row>
      <xdr:rowOff>170078</xdr:rowOff>
    </xdr:to>
    <xdr:sp macro="" textlink="">
      <xdr:nvSpPr>
        <xdr:cNvPr id="73" name="フローチャート: 判断 72"/>
        <xdr:cNvSpPr/>
      </xdr:nvSpPr>
      <xdr:spPr>
        <a:xfrm>
          <a:off x="1079500" y="62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15155</xdr:rowOff>
    </xdr:from>
    <xdr:ext cx="534377" cy="259045"/>
    <xdr:sp macro="" textlink="">
      <xdr:nvSpPr>
        <xdr:cNvPr id="74" name="テキスト ボックス 73"/>
        <xdr:cNvSpPr txBox="1"/>
      </xdr:nvSpPr>
      <xdr:spPr>
        <a:xfrm>
          <a:off x="863111" y="60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111112</xdr:rowOff>
    </xdr:from>
    <xdr:to>
      <xdr:col>24</xdr:col>
      <xdr:colOff>114300</xdr:colOff>
      <xdr:row>37</xdr:row>
      <xdr:rowOff>41262</xdr:rowOff>
    </xdr:to>
    <xdr:sp macro="" textlink="">
      <xdr:nvSpPr>
        <xdr:cNvPr id="80" name="楕円 79"/>
        <xdr:cNvSpPr/>
      </xdr:nvSpPr>
      <xdr:spPr>
        <a:xfrm>
          <a:off x="4584700" y="62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89539</xdr:rowOff>
    </xdr:from>
    <xdr:ext cx="534377" cy="259045"/>
    <xdr:sp macro="" textlink="">
      <xdr:nvSpPr>
        <xdr:cNvPr id="81" name="人件費該当値テキスト"/>
        <xdr:cNvSpPr txBox="1"/>
      </xdr:nvSpPr>
      <xdr:spPr>
        <a:xfrm>
          <a:off x="4686300" y="62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102692</xdr:rowOff>
    </xdr:from>
    <xdr:to>
      <xdr:col>20</xdr:col>
      <xdr:colOff>38100</xdr:colOff>
      <xdr:row>37</xdr:row>
      <xdr:rowOff>32842</xdr:rowOff>
    </xdr:to>
    <xdr:sp macro="" textlink="">
      <xdr:nvSpPr>
        <xdr:cNvPr id="82" name="楕円 81"/>
        <xdr:cNvSpPr/>
      </xdr:nvSpPr>
      <xdr:spPr>
        <a:xfrm>
          <a:off x="3746500" y="62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23969</xdr:rowOff>
    </xdr:from>
    <xdr:ext cx="534377" cy="259045"/>
    <xdr:sp macro="" textlink="">
      <xdr:nvSpPr>
        <xdr:cNvPr id="83" name="テキスト ボックス 82"/>
        <xdr:cNvSpPr txBox="1"/>
      </xdr:nvSpPr>
      <xdr:spPr>
        <a:xfrm>
          <a:off x="3530111" y="63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88824</xdr:rowOff>
    </xdr:from>
    <xdr:to>
      <xdr:col>15</xdr:col>
      <xdr:colOff>101600</xdr:colOff>
      <xdr:row>37</xdr:row>
      <xdr:rowOff>18974</xdr:rowOff>
    </xdr:to>
    <xdr:sp macro="" textlink="">
      <xdr:nvSpPr>
        <xdr:cNvPr id="84" name="楕円 83"/>
        <xdr:cNvSpPr/>
      </xdr:nvSpPr>
      <xdr:spPr>
        <a:xfrm>
          <a:off x="2857500" y="62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10101</xdr:rowOff>
    </xdr:from>
    <xdr:ext cx="534377" cy="259045"/>
    <xdr:sp macro="" textlink="">
      <xdr:nvSpPr>
        <xdr:cNvPr id="85" name="テキスト ボックス 84"/>
        <xdr:cNvSpPr txBox="1"/>
      </xdr:nvSpPr>
      <xdr:spPr>
        <a:xfrm>
          <a:off x="2641111" y="63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154165</xdr:rowOff>
    </xdr:from>
    <xdr:to>
      <xdr:col>10</xdr:col>
      <xdr:colOff>165100</xdr:colOff>
      <xdr:row>38</xdr:row>
      <xdr:rowOff>84316</xdr:rowOff>
    </xdr:to>
    <xdr:sp macro="" textlink="">
      <xdr:nvSpPr>
        <xdr:cNvPr id="86" name="楕円 85"/>
        <xdr:cNvSpPr/>
      </xdr:nvSpPr>
      <xdr:spPr>
        <a:xfrm>
          <a:off x="1968500" y="64978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75442</xdr:rowOff>
    </xdr:from>
    <xdr:ext cx="534377" cy="259045"/>
    <xdr:sp macro="" textlink="">
      <xdr:nvSpPr>
        <xdr:cNvPr id="87" name="テキスト ボックス 86"/>
        <xdr:cNvSpPr txBox="1"/>
      </xdr:nvSpPr>
      <xdr:spPr>
        <a:xfrm>
          <a:off x="1752111" y="65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135953</xdr:rowOff>
    </xdr:from>
    <xdr:to>
      <xdr:col>6</xdr:col>
      <xdr:colOff>38100</xdr:colOff>
      <xdr:row>38</xdr:row>
      <xdr:rowOff>66103</xdr:rowOff>
    </xdr:to>
    <xdr:sp macro="" textlink="">
      <xdr:nvSpPr>
        <xdr:cNvPr id="88" name="楕円 87"/>
        <xdr:cNvSpPr/>
      </xdr:nvSpPr>
      <xdr:spPr>
        <a:xfrm>
          <a:off x="1079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57231</xdr:rowOff>
    </xdr:from>
    <xdr:ext cx="534377" cy="259045"/>
    <xdr:sp macro="" textlink="">
      <xdr:nvSpPr>
        <xdr:cNvPr id="89" name="テキスト ボックス 88"/>
        <xdr:cNvSpPr txBox="1"/>
      </xdr:nvSpPr>
      <xdr:spPr>
        <a:xfrm>
          <a:off x="863111" y="65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65177</xdr:rowOff>
    </xdr:from>
    <xdr:to>
      <xdr:col>24</xdr:col>
      <xdr:colOff>63500</xdr:colOff>
      <xdr:row>58</xdr:row>
      <xdr:rowOff>81704</xdr:rowOff>
    </xdr:to>
    <xdr:cxnSp macro="">
      <xdr:nvCxnSpPr>
        <xdr:cNvPr id="119" name="直線コネクタ 118"/>
        <xdr:cNvCxnSpPr/>
      </xdr:nvCxnSpPr>
      <xdr:spPr>
        <a:xfrm flipV="1">
          <a:off x="3797300" y="10009277"/>
          <a:ext cx="838200" cy="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81704</xdr:rowOff>
    </xdr:from>
    <xdr:to>
      <xdr:col>19</xdr:col>
      <xdr:colOff>177800</xdr:colOff>
      <xdr:row>58</xdr:row>
      <xdr:rowOff>91343</xdr:rowOff>
    </xdr:to>
    <xdr:cxnSp macro="">
      <xdr:nvCxnSpPr>
        <xdr:cNvPr id="122" name="直線コネクタ 121"/>
        <xdr:cNvCxnSpPr/>
      </xdr:nvCxnSpPr>
      <xdr:spPr>
        <a:xfrm flipV="1">
          <a:off x="2908300" y="10025804"/>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91343</xdr:rowOff>
    </xdr:from>
    <xdr:to>
      <xdr:col>15</xdr:col>
      <xdr:colOff>50800</xdr:colOff>
      <xdr:row>58</xdr:row>
      <xdr:rowOff>117632</xdr:rowOff>
    </xdr:to>
    <xdr:cxnSp macro="">
      <xdr:nvCxnSpPr>
        <xdr:cNvPr id="125" name="直線コネクタ 124"/>
        <xdr:cNvCxnSpPr/>
      </xdr:nvCxnSpPr>
      <xdr:spPr>
        <a:xfrm flipV="1">
          <a:off x="2019300" y="1003544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39926</xdr:rowOff>
    </xdr:from>
    <xdr:to>
      <xdr:col>15</xdr:col>
      <xdr:colOff>101600</xdr:colOff>
      <xdr:row>58</xdr:row>
      <xdr:rowOff>141526</xdr:rowOff>
    </xdr:to>
    <xdr:sp macro="" textlink="">
      <xdr:nvSpPr>
        <xdr:cNvPr id="126" name="フローチャート: 判断 125"/>
        <xdr:cNvSpPr/>
      </xdr:nvSpPr>
      <xdr:spPr>
        <a:xfrm>
          <a:off x="2857500" y="998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158053</xdr:rowOff>
    </xdr:from>
    <xdr:ext cx="534377" cy="259045"/>
    <xdr:sp macro="" textlink="">
      <xdr:nvSpPr>
        <xdr:cNvPr id="127" name="テキスト ボックス 126"/>
        <xdr:cNvSpPr txBox="1"/>
      </xdr:nvSpPr>
      <xdr:spPr>
        <a:xfrm>
          <a:off x="2641111" y="975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117632</xdr:rowOff>
    </xdr:from>
    <xdr:to>
      <xdr:col>10</xdr:col>
      <xdr:colOff>114300</xdr:colOff>
      <xdr:row>58</xdr:row>
      <xdr:rowOff>139495</xdr:rowOff>
    </xdr:to>
    <xdr:cxnSp macro="">
      <xdr:nvCxnSpPr>
        <xdr:cNvPr id="128" name="直線コネクタ 127"/>
        <xdr:cNvCxnSpPr/>
      </xdr:nvCxnSpPr>
      <xdr:spPr>
        <a:xfrm flipV="1">
          <a:off x="1130300" y="10061732"/>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25402</xdr:rowOff>
    </xdr:from>
    <xdr:to>
      <xdr:col>10</xdr:col>
      <xdr:colOff>165100</xdr:colOff>
      <xdr:row>58</xdr:row>
      <xdr:rowOff>127002</xdr:rowOff>
    </xdr:to>
    <xdr:sp macro="" textlink="">
      <xdr:nvSpPr>
        <xdr:cNvPr id="129" name="フローチャート: 判断 128"/>
        <xdr:cNvSpPr/>
      </xdr:nvSpPr>
      <xdr:spPr>
        <a:xfrm>
          <a:off x="1968500" y="996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143529</xdr:rowOff>
    </xdr:from>
    <xdr:ext cx="534377" cy="259045"/>
    <xdr:sp macro="" textlink="">
      <xdr:nvSpPr>
        <xdr:cNvPr id="130" name="テキスト ボックス 129"/>
        <xdr:cNvSpPr txBox="1"/>
      </xdr:nvSpPr>
      <xdr:spPr>
        <a:xfrm>
          <a:off x="1752111" y="974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30249</xdr:rowOff>
    </xdr:from>
    <xdr:to>
      <xdr:col>6</xdr:col>
      <xdr:colOff>38100</xdr:colOff>
      <xdr:row>58</xdr:row>
      <xdr:rowOff>131849</xdr:rowOff>
    </xdr:to>
    <xdr:sp macro="" textlink="">
      <xdr:nvSpPr>
        <xdr:cNvPr id="131" name="フローチャート: 判断 130"/>
        <xdr:cNvSpPr/>
      </xdr:nvSpPr>
      <xdr:spPr>
        <a:xfrm>
          <a:off x="1079500" y="99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148376</xdr:rowOff>
    </xdr:from>
    <xdr:ext cx="534377" cy="259045"/>
    <xdr:sp macro="" textlink="">
      <xdr:nvSpPr>
        <xdr:cNvPr id="132" name="テキスト ボックス 131"/>
        <xdr:cNvSpPr txBox="1"/>
      </xdr:nvSpPr>
      <xdr:spPr>
        <a:xfrm>
          <a:off x="863111" y="974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14377</xdr:rowOff>
    </xdr:from>
    <xdr:to>
      <xdr:col>24</xdr:col>
      <xdr:colOff>114300</xdr:colOff>
      <xdr:row>58</xdr:row>
      <xdr:rowOff>115977</xdr:rowOff>
    </xdr:to>
    <xdr:sp macro="" textlink="">
      <xdr:nvSpPr>
        <xdr:cNvPr id="138" name="楕円 137"/>
        <xdr:cNvSpPr/>
      </xdr:nvSpPr>
      <xdr:spPr>
        <a:xfrm>
          <a:off x="4584700" y="995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164254</xdr:rowOff>
    </xdr:from>
    <xdr:ext cx="534377" cy="259045"/>
    <xdr:sp macro="" textlink="">
      <xdr:nvSpPr>
        <xdr:cNvPr id="139" name="物件費該当値テキスト"/>
        <xdr:cNvSpPr txBox="1"/>
      </xdr:nvSpPr>
      <xdr:spPr>
        <a:xfrm>
          <a:off x="4686300" y="99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30904</xdr:rowOff>
    </xdr:from>
    <xdr:to>
      <xdr:col>20</xdr:col>
      <xdr:colOff>38100</xdr:colOff>
      <xdr:row>58</xdr:row>
      <xdr:rowOff>132504</xdr:rowOff>
    </xdr:to>
    <xdr:sp macro="" textlink="">
      <xdr:nvSpPr>
        <xdr:cNvPr id="140" name="楕円 139"/>
        <xdr:cNvSpPr/>
      </xdr:nvSpPr>
      <xdr:spPr>
        <a:xfrm>
          <a:off x="3746500" y="997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123631</xdr:rowOff>
    </xdr:from>
    <xdr:ext cx="534377" cy="259045"/>
    <xdr:sp macro="" textlink="">
      <xdr:nvSpPr>
        <xdr:cNvPr id="141" name="テキスト ボックス 140"/>
        <xdr:cNvSpPr txBox="1"/>
      </xdr:nvSpPr>
      <xdr:spPr>
        <a:xfrm>
          <a:off x="3530111" y="1006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40543</xdr:rowOff>
    </xdr:from>
    <xdr:to>
      <xdr:col>15</xdr:col>
      <xdr:colOff>101600</xdr:colOff>
      <xdr:row>58</xdr:row>
      <xdr:rowOff>142143</xdr:rowOff>
    </xdr:to>
    <xdr:sp macro="" textlink="">
      <xdr:nvSpPr>
        <xdr:cNvPr id="142" name="楕円 141"/>
        <xdr:cNvSpPr/>
      </xdr:nvSpPr>
      <xdr:spPr>
        <a:xfrm>
          <a:off x="2857500" y="998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133270</xdr:rowOff>
    </xdr:from>
    <xdr:ext cx="534377" cy="259045"/>
    <xdr:sp macro="" textlink="">
      <xdr:nvSpPr>
        <xdr:cNvPr id="143" name="テキスト ボックス 142"/>
        <xdr:cNvSpPr txBox="1"/>
      </xdr:nvSpPr>
      <xdr:spPr>
        <a:xfrm>
          <a:off x="2641111" y="100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66832</xdr:rowOff>
    </xdr:from>
    <xdr:to>
      <xdr:col>10</xdr:col>
      <xdr:colOff>165100</xdr:colOff>
      <xdr:row>58</xdr:row>
      <xdr:rowOff>168432</xdr:rowOff>
    </xdr:to>
    <xdr:sp macro="" textlink="">
      <xdr:nvSpPr>
        <xdr:cNvPr id="144" name="楕円 143"/>
        <xdr:cNvSpPr/>
      </xdr:nvSpPr>
      <xdr:spPr>
        <a:xfrm>
          <a:off x="1968500" y="100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159559</xdr:rowOff>
    </xdr:from>
    <xdr:ext cx="534377" cy="259045"/>
    <xdr:sp macro="" textlink="">
      <xdr:nvSpPr>
        <xdr:cNvPr id="145" name="テキスト ボックス 144"/>
        <xdr:cNvSpPr txBox="1"/>
      </xdr:nvSpPr>
      <xdr:spPr>
        <a:xfrm>
          <a:off x="1752111" y="101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88695</xdr:rowOff>
    </xdr:from>
    <xdr:to>
      <xdr:col>6</xdr:col>
      <xdr:colOff>38100</xdr:colOff>
      <xdr:row>59</xdr:row>
      <xdr:rowOff>18845</xdr:rowOff>
    </xdr:to>
    <xdr:sp macro="" textlink="">
      <xdr:nvSpPr>
        <xdr:cNvPr id="146" name="楕円 145"/>
        <xdr:cNvSpPr/>
      </xdr:nvSpPr>
      <xdr:spPr>
        <a:xfrm>
          <a:off x="1079500" y="100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9972</xdr:rowOff>
    </xdr:from>
    <xdr:ext cx="534377" cy="259045"/>
    <xdr:sp macro="" textlink="">
      <xdr:nvSpPr>
        <xdr:cNvPr id="147" name="テキスト ボックス 146"/>
        <xdr:cNvSpPr txBox="1"/>
      </xdr:nvSpPr>
      <xdr:spPr>
        <a:xfrm>
          <a:off x="863111" y="101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30521</xdr:rowOff>
    </xdr:from>
    <xdr:to>
      <xdr:col>24</xdr:col>
      <xdr:colOff>63500</xdr:colOff>
      <xdr:row>78</xdr:row>
      <xdr:rowOff>45791</xdr:rowOff>
    </xdr:to>
    <xdr:cxnSp macro="">
      <xdr:nvCxnSpPr>
        <xdr:cNvPr id="174" name="直線コネクタ 173"/>
        <xdr:cNvCxnSpPr/>
      </xdr:nvCxnSpPr>
      <xdr:spPr>
        <a:xfrm>
          <a:off x="3797300" y="13403621"/>
          <a:ext cx="8382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30521</xdr:rowOff>
    </xdr:from>
    <xdr:to>
      <xdr:col>19</xdr:col>
      <xdr:colOff>177800</xdr:colOff>
      <xdr:row>78</xdr:row>
      <xdr:rowOff>42179</xdr:rowOff>
    </xdr:to>
    <xdr:cxnSp macro="">
      <xdr:nvCxnSpPr>
        <xdr:cNvPr id="177" name="直線コネクタ 176"/>
        <xdr:cNvCxnSpPr/>
      </xdr:nvCxnSpPr>
      <xdr:spPr>
        <a:xfrm flipV="1">
          <a:off x="2908300" y="1340362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39207</xdr:rowOff>
    </xdr:from>
    <xdr:to>
      <xdr:col>15</xdr:col>
      <xdr:colOff>50800</xdr:colOff>
      <xdr:row>78</xdr:row>
      <xdr:rowOff>42179</xdr:rowOff>
    </xdr:to>
    <xdr:cxnSp macro="">
      <xdr:nvCxnSpPr>
        <xdr:cNvPr id="180" name="直線コネクタ 179"/>
        <xdr:cNvCxnSpPr/>
      </xdr:nvCxnSpPr>
      <xdr:spPr>
        <a:xfrm>
          <a:off x="2019300" y="1341230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57217</xdr:rowOff>
    </xdr:from>
    <xdr:to>
      <xdr:col>15</xdr:col>
      <xdr:colOff>101600</xdr:colOff>
      <xdr:row>77</xdr:row>
      <xdr:rowOff>158817</xdr:rowOff>
    </xdr:to>
    <xdr:sp macro="" textlink="">
      <xdr:nvSpPr>
        <xdr:cNvPr id="181" name="フローチャート: 判断 180"/>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3894</xdr:rowOff>
    </xdr:from>
    <xdr:ext cx="469744" cy="259045"/>
    <xdr:sp macro="" textlink="">
      <xdr:nvSpPr>
        <xdr:cNvPr id="182" name="テキスト ボックス 181"/>
        <xdr:cNvSpPr txBox="1"/>
      </xdr:nvSpPr>
      <xdr:spPr>
        <a:xfrm>
          <a:off x="2673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39207</xdr:rowOff>
    </xdr:from>
    <xdr:to>
      <xdr:col>10</xdr:col>
      <xdr:colOff>114300</xdr:colOff>
      <xdr:row>78</xdr:row>
      <xdr:rowOff>41996</xdr:rowOff>
    </xdr:to>
    <xdr:cxnSp macro="">
      <xdr:nvCxnSpPr>
        <xdr:cNvPr id="183" name="直線コネクタ 182"/>
        <xdr:cNvCxnSpPr/>
      </xdr:nvCxnSpPr>
      <xdr:spPr>
        <a:xfrm flipV="1">
          <a:off x="1130300" y="1341230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68098</xdr:rowOff>
    </xdr:from>
    <xdr:to>
      <xdr:col>10</xdr:col>
      <xdr:colOff>165100</xdr:colOff>
      <xdr:row>77</xdr:row>
      <xdr:rowOff>169698</xdr:rowOff>
    </xdr:to>
    <xdr:sp macro="" textlink="">
      <xdr:nvSpPr>
        <xdr:cNvPr id="184" name="フローチャート: 判断 183"/>
        <xdr:cNvSpPr/>
      </xdr:nvSpPr>
      <xdr:spPr>
        <a:xfrm>
          <a:off x="1968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14775</xdr:rowOff>
    </xdr:from>
    <xdr:ext cx="469744" cy="259045"/>
    <xdr:sp macro="" textlink="">
      <xdr:nvSpPr>
        <xdr:cNvPr id="185" name="テキスト ボックス 184"/>
        <xdr:cNvSpPr txBox="1"/>
      </xdr:nvSpPr>
      <xdr:spPr>
        <a:xfrm>
          <a:off x="1784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50633</xdr:rowOff>
    </xdr:from>
    <xdr:to>
      <xdr:col>6</xdr:col>
      <xdr:colOff>38100</xdr:colOff>
      <xdr:row>77</xdr:row>
      <xdr:rowOff>152233</xdr:rowOff>
    </xdr:to>
    <xdr:sp macro="" textlink="">
      <xdr:nvSpPr>
        <xdr:cNvPr id="186" name="フローチャート: 判断 185"/>
        <xdr:cNvSpPr/>
      </xdr:nvSpPr>
      <xdr:spPr>
        <a:xfrm>
          <a:off x="1079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168760</xdr:rowOff>
    </xdr:from>
    <xdr:ext cx="469744" cy="259045"/>
    <xdr:sp macro="" textlink="">
      <xdr:nvSpPr>
        <xdr:cNvPr id="187" name="テキスト ボックス 186"/>
        <xdr:cNvSpPr txBox="1"/>
      </xdr:nvSpPr>
      <xdr:spPr>
        <a:xfrm>
          <a:off x="895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166441</xdr:rowOff>
    </xdr:from>
    <xdr:to>
      <xdr:col>24</xdr:col>
      <xdr:colOff>114300</xdr:colOff>
      <xdr:row>78</xdr:row>
      <xdr:rowOff>96591</xdr:rowOff>
    </xdr:to>
    <xdr:sp macro="" textlink="">
      <xdr:nvSpPr>
        <xdr:cNvPr id="193" name="楕円 192"/>
        <xdr:cNvSpPr/>
      </xdr:nvSpPr>
      <xdr:spPr>
        <a:xfrm>
          <a:off x="4584700" y="133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81368</xdr:rowOff>
    </xdr:from>
    <xdr:ext cx="469744" cy="259045"/>
    <xdr:sp macro="" textlink="">
      <xdr:nvSpPr>
        <xdr:cNvPr id="194" name="維持補修費該当値テキスト"/>
        <xdr:cNvSpPr txBox="1"/>
      </xdr:nvSpPr>
      <xdr:spPr>
        <a:xfrm>
          <a:off x="4686300" y="132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151171</xdr:rowOff>
    </xdr:from>
    <xdr:to>
      <xdr:col>20</xdr:col>
      <xdr:colOff>38100</xdr:colOff>
      <xdr:row>78</xdr:row>
      <xdr:rowOff>81321</xdr:rowOff>
    </xdr:to>
    <xdr:sp macro="" textlink="">
      <xdr:nvSpPr>
        <xdr:cNvPr id="195" name="楕円 194"/>
        <xdr:cNvSpPr/>
      </xdr:nvSpPr>
      <xdr:spPr>
        <a:xfrm>
          <a:off x="3746500" y="133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72448</xdr:rowOff>
    </xdr:from>
    <xdr:ext cx="469744" cy="259045"/>
    <xdr:sp macro="" textlink="">
      <xdr:nvSpPr>
        <xdr:cNvPr id="196" name="テキスト ボックス 195"/>
        <xdr:cNvSpPr txBox="1"/>
      </xdr:nvSpPr>
      <xdr:spPr>
        <a:xfrm>
          <a:off x="3562428" y="134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162829</xdr:rowOff>
    </xdr:from>
    <xdr:to>
      <xdr:col>15</xdr:col>
      <xdr:colOff>101600</xdr:colOff>
      <xdr:row>78</xdr:row>
      <xdr:rowOff>92979</xdr:rowOff>
    </xdr:to>
    <xdr:sp macro="" textlink="">
      <xdr:nvSpPr>
        <xdr:cNvPr id="197" name="楕円 196"/>
        <xdr:cNvSpPr/>
      </xdr:nvSpPr>
      <xdr:spPr>
        <a:xfrm>
          <a:off x="28575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84106</xdr:rowOff>
    </xdr:from>
    <xdr:ext cx="469744" cy="259045"/>
    <xdr:sp macro="" textlink="">
      <xdr:nvSpPr>
        <xdr:cNvPr id="198" name="テキスト ボックス 197"/>
        <xdr:cNvSpPr txBox="1"/>
      </xdr:nvSpPr>
      <xdr:spPr>
        <a:xfrm>
          <a:off x="2673428" y="134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159857</xdr:rowOff>
    </xdr:from>
    <xdr:to>
      <xdr:col>10</xdr:col>
      <xdr:colOff>165100</xdr:colOff>
      <xdr:row>78</xdr:row>
      <xdr:rowOff>90007</xdr:rowOff>
    </xdr:to>
    <xdr:sp macro="" textlink="">
      <xdr:nvSpPr>
        <xdr:cNvPr id="199" name="楕円 198"/>
        <xdr:cNvSpPr/>
      </xdr:nvSpPr>
      <xdr:spPr>
        <a:xfrm>
          <a:off x="1968500" y="133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81134</xdr:rowOff>
    </xdr:from>
    <xdr:ext cx="469744" cy="259045"/>
    <xdr:sp macro="" textlink="">
      <xdr:nvSpPr>
        <xdr:cNvPr id="200" name="テキスト ボックス 199"/>
        <xdr:cNvSpPr txBox="1"/>
      </xdr:nvSpPr>
      <xdr:spPr>
        <a:xfrm>
          <a:off x="1784428" y="134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162646</xdr:rowOff>
    </xdr:from>
    <xdr:to>
      <xdr:col>6</xdr:col>
      <xdr:colOff>38100</xdr:colOff>
      <xdr:row>78</xdr:row>
      <xdr:rowOff>92796</xdr:rowOff>
    </xdr:to>
    <xdr:sp macro="" textlink="">
      <xdr:nvSpPr>
        <xdr:cNvPr id="201" name="楕円 200"/>
        <xdr:cNvSpPr/>
      </xdr:nvSpPr>
      <xdr:spPr>
        <a:xfrm>
          <a:off x="1079500" y="13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83923</xdr:rowOff>
    </xdr:from>
    <xdr:ext cx="469744" cy="259045"/>
    <xdr:sp macro="" textlink="">
      <xdr:nvSpPr>
        <xdr:cNvPr id="202" name="テキスト ボックス 201"/>
        <xdr:cNvSpPr txBox="1"/>
      </xdr:nvSpPr>
      <xdr:spPr>
        <a:xfrm>
          <a:off x="895428" y="1345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81483</xdr:rowOff>
    </xdr:from>
    <xdr:to>
      <xdr:col>24</xdr:col>
      <xdr:colOff>63500</xdr:colOff>
      <xdr:row>96</xdr:row>
      <xdr:rowOff>99324</xdr:rowOff>
    </xdr:to>
    <xdr:cxnSp macro="">
      <xdr:nvCxnSpPr>
        <xdr:cNvPr id="234" name="直線コネクタ 233"/>
        <xdr:cNvCxnSpPr/>
      </xdr:nvCxnSpPr>
      <xdr:spPr>
        <a:xfrm>
          <a:off x="3797300" y="16369233"/>
          <a:ext cx="838200" cy="1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81483</xdr:rowOff>
    </xdr:from>
    <xdr:to>
      <xdr:col>19</xdr:col>
      <xdr:colOff>177800</xdr:colOff>
      <xdr:row>97</xdr:row>
      <xdr:rowOff>22701</xdr:rowOff>
    </xdr:to>
    <xdr:cxnSp macro="">
      <xdr:nvCxnSpPr>
        <xdr:cNvPr id="237" name="直線コネクタ 236"/>
        <xdr:cNvCxnSpPr/>
      </xdr:nvCxnSpPr>
      <xdr:spPr>
        <a:xfrm flipV="1">
          <a:off x="2908300" y="16369233"/>
          <a:ext cx="889000" cy="28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7373</xdr:rowOff>
    </xdr:from>
    <xdr:to>
      <xdr:col>15</xdr:col>
      <xdr:colOff>50800</xdr:colOff>
      <xdr:row>97</xdr:row>
      <xdr:rowOff>22701</xdr:rowOff>
    </xdr:to>
    <xdr:cxnSp macro="">
      <xdr:nvCxnSpPr>
        <xdr:cNvPr id="240" name="直線コネクタ 239"/>
        <xdr:cNvCxnSpPr/>
      </xdr:nvCxnSpPr>
      <xdr:spPr>
        <a:xfrm>
          <a:off x="2019300" y="16638023"/>
          <a:ext cx="889000" cy="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144036</xdr:rowOff>
    </xdr:from>
    <xdr:to>
      <xdr:col>15</xdr:col>
      <xdr:colOff>101600</xdr:colOff>
      <xdr:row>97</xdr:row>
      <xdr:rowOff>74186</xdr:rowOff>
    </xdr:to>
    <xdr:sp macro="" textlink="">
      <xdr:nvSpPr>
        <xdr:cNvPr id="241" name="フローチャート: 判断 240"/>
        <xdr:cNvSpPr/>
      </xdr:nvSpPr>
      <xdr:spPr>
        <a:xfrm>
          <a:off x="2857500" y="1660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65313</xdr:rowOff>
    </xdr:from>
    <xdr:ext cx="534377" cy="259045"/>
    <xdr:sp macro="" textlink="">
      <xdr:nvSpPr>
        <xdr:cNvPr id="242" name="テキスト ボックス 241"/>
        <xdr:cNvSpPr txBox="1"/>
      </xdr:nvSpPr>
      <xdr:spPr>
        <a:xfrm>
          <a:off x="2641111" y="166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7373</xdr:rowOff>
    </xdr:from>
    <xdr:to>
      <xdr:col>10</xdr:col>
      <xdr:colOff>114300</xdr:colOff>
      <xdr:row>97</xdr:row>
      <xdr:rowOff>59745</xdr:rowOff>
    </xdr:to>
    <xdr:cxnSp macro="">
      <xdr:nvCxnSpPr>
        <xdr:cNvPr id="243" name="直線コネクタ 242"/>
        <xdr:cNvCxnSpPr/>
      </xdr:nvCxnSpPr>
      <xdr:spPr>
        <a:xfrm flipV="1">
          <a:off x="1130300" y="16638023"/>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8150</xdr:rowOff>
    </xdr:from>
    <xdr:to>
      <xdr:col>10</xdr:col>
      <xdr:colOff>165100</xdr:colOff>
      <xdr:row>97</xdr:row>
      <xdr:rowOff>109750</xdr:rowOff>
    </xdr:to>
    <xdr:sp macro="" textlink="">
      <xdr:nvSpPr>
        <xdr:cNvPr id="244" name="フローチャート: 判断 243"/>
        <xdr:cNvSpPr/>
      </xdr:nvSpPr>
      <xdr:spPr>
        <a:xfrm>
          <a:off x="1968500" y="1663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100877</xdr:rowOff>
    </xdr:from>
    <xdr:ext cx="534377" cy="259045"/>
    <xdr:sp macro="" textlink="">
      <xdr:nvSpPr>
        <xdr:cNvPr id="245" name="テキスト ボックス 244"/>
        <xdr:cNvSpPr txBox="1"/>
      </xdr:nvSpPr>
      <xdr:spPr>
        <a:xfrm>
          <a:off x="1752111" y="167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37933</xdr:rowOff>
    </xdr:from>
    <xdr:to>
      <xdr:col>6</xdr:col>
      <xdr:colOff>38100</xdr:colOff>
      <xdr:row>97</xdr:row>
      <xdr:rowOff>139533</xdr:rowOff>
    </xdr:to>
    <xdr:sp macro="" textlink="">
      <xdr:nvSpPr>
        <xdr:cNvPr id="246" name="フローチャート: 判断 245"/>
        <xdr:cNvSpPr/>
      </xdr:nvSpPr>
      <xdr:spPr>
        <a:xfrm>
          <a:off x="1079500" y="1666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130660</xdr:rowOff>
    </xdr:from>
    <xdr:ext cx="534377" cy="259045"/>
    <xdr:sp macro="" textlink="">
      <xdr:nvSpPr>
        <xdr:cNvPr id="247" name="テキスト ボックス 246"/>
        <xdr:cNvSpPr txBox="1"/>
      </xdr:nvSpPr>
      <xdr:spPr>
        <a:xfrm>
          <a:off x="863111" y="1676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48524</xdr:rowOff>
    </xdr:from>
    <xdr:to>
      <xdr:col>24</xdr:col>
      <xdr:colOff>114300</xdr:colOff>
      <xdr:row>96</xdr:row>
      <xdr:rowOff>150124</xdr:rowOff>
    </xdr:to>
    <xdr:sp macro="" textlink="">
      <xdr:nvSpPr>
        <xdr:cNvPr id="253" name="楕円 252"/>
        <xdr:cNvSpPr/>
      </xdr:nvSpPr>
      <xdr:spPr>
        <a:xfrm>
          <a:off x="4584700" y="165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26951</xdr:rowOff>
    </xdr:from>
    <xdr:ext cx="534377" cy="259045"/>
    <xdr:sp macro="" textlink="">
      <xdr:nvSpPr>
        <xdr:cNvPr id="254" name="扶助費該当値テキスト"/>
        <xdr:cNvSpPr txBox="1"/>
      </xdr:nvSpPr>
      <xdr:spPr>
        <a:xfrm>
          <a:off x="4686300" y="164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30683</xdr:rowOff>
    </xdr:from>
    <xdr:to>
      <xdr:col>20</xdr:col>
      <xdr:colOff>38100</xdr:colOff>
      <xdr:row>95</xdr:row>
      <xdr:rowOff>132283</xdr:rowOff>
    </xdr:to>
    <xdr:sp macro="" textlink="">
      <xdr:nvSpPr>
        <xdr:cNvPr id="255" name="楕円 254"/>
        <xdr:cNvSpPr/>
      </xdr:nvSpPr>
      <xdr:spPr>
        <a:xfrm>
          <a:off x="3746500" y="163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123410</xdr:rowOff>
    </xdr:from>
    <xdr:ext cx="534377" cy="259045"/>
    <xdr:sp macro="" textlink="">
      <xdr:nvSpPr>
        <xdr:cNvPr id="256" name="テキスト ボックス 255"/>
        <xdr:cNvSpPr txBox="1"/>
      </xdr:nvSpPr>
      <xdr:spPr>
        <a:xfrm>
          <a:off x="3530111" y="1641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143351</xdr:rowOff>
    </xdr:from>
    <xdr:to>
      <xdr:col>15</xdr:col>
      <xdr:colOff>101600</xdr:colOff>
      <xdr:row>97</xdr:row>
      <xdr:rowOff>73501</xdr:rowOff>
    </xdr:to>
    <xdr:sp macro="" textlink="">
      <xdr:nvSpPr>
        <xdr:cNvPr id="257" name="楕円 256"/>
        <xdr:cNvSpPr/>
      </xdr:nvSpPr>
      <xdr:spPr>
        <a:xfrm>
          <a:off x="2857500" y="166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90028</xdr:rowOff>
    </xdr:from>
    <xdr:ext cx="534377" cy="259045"/>
    <xdr:sp macro="" textlink="">
      <xdr:nvSpPr>
        <xdr:cNvPr id="258" name="テキスト ボックス 257"/>
        <xdr:cNvSpPr txBox="1"/>
      </xdr:nvSpPr>
      <xdr:spPr>
        <a:xfrm>
          <a:off x="2641111" y="1637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128023</xdr:rowOff>
    </xdr:from>
    <xdr:to>
      <xdr:col>10</xdr:col>
      <xdr:colOff>165100</xdr:colOff>
      <xdr:row>97</xdr:row>
      <xdr:rowOff>58173</xdr:rowOff>
    </xdr:to>
    <xdr:sp macro="" textlink="">
      <xdr:nvSpPr>
        <xdr:cNvPr id="259" name="楕円 258"/>
        <xdr:cNvSpPr/>
      </xdr:nvSpPr>
      <xdr:spPr>
        <a:xfrm>
          <a:off x="1968500" y="165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74700</xdr:rowOff>
    </xdr:from>
    <xdr:ext cx="534377" cy="259045"/>
    <xdr:sp macro="" textlink="">
      <xdr:nvSpPr>
        <xdr:cNvPr id="260" name="テキスト ボックス 259"/>
        <xdr:cNvSpPr txBox="1"/>
      </xdr:nvSpPr>
      <xdr:spPr>
        <a:xfrm>
          <a:off x="1752111" y="163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8945</xdr:rowOff>
    </xdr:from>
    <xdr:to>
      <xdr:col>6</xdr:col>
      <xdr:colOff>38100</xdr:colOff>
      <xdr:row>97</xdr:row>
      <xdr:rowOff>110545</xdr:rowOff>
    </xdr:to>
    <xdr:sp macro="" textlink="">
      <xdr:nvSpPr>
        <xdr:cNvPr id="261" name="楕円 260"/>
        <xdr:cNvSpPr/>
      </xdr:nvSpPr>
      <xdr:spPr>
        <a:xfrm>
          <a:off x="1079500" y="166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127072</xdr:rowOff>
    </xdr:from>
    <xdr:ext cx="534377" cy="259045"/>
    <xdr:sp macro="" textlink="">
      <xdr:nvSpPr>
        <xdr:cNvPr id="262" name="テキスト ボックス 261"/>
        <xdr:cNvSpPr txBox="1"/>
      </xdr:nvSpPr>
      <xdr:spPr>
        <a:xfrm>
          <a:off x="863111" y="1641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37592</xdr:rowOff>
    </xdr:from>
    <xdr:to>
      <xdr:col>55</xdr:col>
      <xdr:colOff>0</xdr:colOff>
      <xdr:row>38</xdr:row>
      <xdr:rowOff>153656</xdr:rowOff>
    </xdr:to>
    <xdr:cxnSp macro="">
      <xdr:nvCxnSpPr>
        <xdr:cNvPr id="294" name="直線コネクタ 293"/>
        <xdr:cNvCxnSpPr/>
      </xdr:nvCxnSpPr>
      <xdr:spPr>
        <a:xfrm flipV="1">
          <a:off x="9639300" y="6552692"/>
          <a:ext cx="838200" cy="1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104974</xdr:rowOff>
    </xdr:from>
    <xdr:ext cx="534377" cy="259045"/>
    <xdr:sp macro="" textlink="">
      <xdr:nvSpPr>
        <xdr:cNvPr id="295" name="補助費等平均値テキスト"/>
        <xdr:cNvSpPr txBox="1"/>
      </xdr:nvSpPr>
      <xdr:spPr>
        <a:xfrm>
          <a:off x="10528300" y="6277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45386</xdr:rowOff>
    </xdr:from>
    <xdr:to>
      <xdr:col>50</xdr:col>
      <xdr:colOff>114300</xdr:colOff>
      <xdr:row>38</xdr:row>
      <xdr:rowOff>153656</xdr:rowOff>
    </xdr:to>
    <xdr:cxnSp macro="">
      <xdr:nvCxnSpPr>
        <xdr:cNvPr id="297" name="直線コネクタ 296"/>
        <xdr:cNvCxnSpPr/>
      </xdr:nvCxnSpPr>
      <xdr:spPr>
        <a:xfrm>
          <a:off x="8750300" y="5531786"/>
          <a:ext cx="889000" cy="113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70912</xdr:rowOff>
    </xdr:from>
    <xdr:ext cx="534377" cy="259045"/>
    <xdr:sp macro="" textlink="">
      <xdr:nvSpPr>
        <xdr:cNvPr id="299" name="テキスト ボックス 298"/>
        <xdr:cNvSpPr txBox="1"/>
      </xdr:nvSpPr>
      <xdr:spPr>
        <a:xfrm>
          <a:off x="9372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45386</xdr:rowOff>
    </xdr:from>
    <xdr:to>
      <xdr:col>45</xdr:col>
      <xdr:colOff>177800</xdr:colOff>
      <xdr:row>38</xdr:row>
      <xdr:rowOff>165739</xdr:rowOff>
    </xdr:to>
    <xdr:cxnSp macro="">
      <xdr:nvCxnSpPr>
        <xdr:cNvPr id="300" name="直線コネクタ 299"/>
        <xdr:cNvCxnSpPr/>
      </xdr:nvCxnSpPr>
      <xdr:spPr>
        <a:xfrm flipV="1">
          <a:off x="7861300" y="5531786"/>
          <a:ext cx="889000" cy="114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165739</xdr:rowOff>
    </xdr:from>
    <xdr:to>
      <xdr:col>41</xdr:col>
      <xdr:colOff>50800</xdr:colOff>
      <xdr:row>39</xdr:row>
      <xdr:rowOff>14939</xdr:rowOff>
    </xdr:to>
    <xdr:cxnSp macro="">
      <xdr:nvCxnSpPr>
        <xdr:cNvPr id="303" name="直線コネクタ 302"/>
        <xdr:cNvCxnSpPr/>
      </xdr:nvCxnSpPr>
      <xdr:spPr>
        <a:xfrm flipV="1">
          <a:off x="6972300" y="6680839"/>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313" name="楕円 312"/>
        <xdr:cNvSpPr/>
      </xdr:nvSpPr>
      <xdr:spPr>
        <a:xfrm>
          <a:off x="104267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136669</xdr:rowOff>
    </xdr:from>
    <xdr:ext cx="534377" cy="259045"/>
    <xdr:sp macro="" textlink="">
      <xdr:nvSpPr>
        <xdr:cNvPr id="314" name="補助費等該当値テキスト"/>
        <xdr:cNvSpPr txBox="1"/>
      </xdr:nvSpPr>
      <xdr:spPr>
        <a:xfrm>
          <a:off x="10528300" y="64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102856</xdr:rowOff>
    </xdr:from>
    <xdr:to>
      <xdr:col>50</xdr:col>
      <xdr:colOff>165100</xdr:colOff>
      <xdr:row>39</xdr:row>
      <xdr:rowOff>33006</xdr:rowOff>
    </xdr:to>
    <xdr:sp macro="" textlink="">
      <xdr:nvSpPr>
        <xdr:cNvPr id="315" name="楕円 314"/>
        <xdr:cNvSpPr/>
      </xdr:nvSpPr>
      <xdr:spPr>
        <a:xfrm>
          <a:off x="9588500" y="66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24133</xdr:rowOff>
    </xdr:from>
    <xdr:ext cx="534377" cy="259045"/>
    <xdr:sp macro="" textlink="">
      <xdr:nvSpPr>
        <xdr:cNvPr id="316" name="テキスト ボックス 315"/>
        <xdr:cNvSpPr txBox="1"/>
      </xdr:nvSpPr>
      <xdr:spPr>
        <a:xfrm>
          <a:off x="9372111" y="671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166036</xdr:rowOff>
    </xdr:from>
    <xdr:to>
      <xdr:col>46</xdr:col>
      <xdr:colOff>38100</xdr:colOff>
      <xdr:row>32</xdr:row>
      <xdr:rowOff>96186</xdr:rowOff>
    </xdr:to>
    <xdr:sp macro="" textlink="">
      <xdr:nvSpPr>
        <xdr:cNvPr id="317" name="楕円 316"/>
        <xdr:cNvSpPr/>
      </xdr:nvSpPr>
      <xdr:spPr>
        <a:xfrm>
          <a:off x="8699500" y="54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87313</xdr:rowOff>
    </xdr:from>
    <xdr:ext cx="599010" cy="259045"/>
    <xdr:sp macro="" textlink="">
      <xdr:nvSpPr>
        <xdr:cNvPr id="318" name="テキスト ボックス 317"/>
        <xdr:cNvSpPr txBox="1"/>
      </xdr:nvSpPr>
      <xdr:spPr>
        <a:xfrm>
          <a:off x="8450795" y="55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114939</xdr:rowOff>
    </xdr:from>
    <xdr:to>
      <xdr:col>41</xdr:col>
      <xdr:colOff>101600</xdr:colOff>
      <xdr:row>39</xdr:row>
      <xdr:rowOff>45089</xdr:rowOff>
    </xdr:to>
    <xdr:sp macro="" textlink="">
      <xdr:nvSpPr>
        <xdr:cNvPr id="319" name="楕円 318"/>
        <xdr:cNvSpPr/>
      </xdr:nvSpPr>
      <xdr:spPr>
        <a:xfrm>
          <a:off x="7810500" y="66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36216</xdr:rowOff>
    </xdr:from>
    <xdr:ext cx="534377" cy="259045"/>
    <xdr:sp macro="" textlink="">
      <xdr:nvSpPr>
        <xdr:cNvPr id="320" name="テキスト ボックス 319"/>
        <xdr:cNvSpPr txBox="1"/>
      </xdr:nvSpPr>
      <xdr:spPr>
        <a:xfrm>
          <a:off x="7594111" y="67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135589</xdr:rowOff>
    </xdr:from>
    <xdr:to>
      <xdr:col>36</xdr:col>
      <xdr:colOff>165100</xdr:colOff>
      <xdr:row>39</xdr:row>
      <xdr:rowOff>65739</xdr:rowOff>
    </xdr:to>
    <xdr:sp macro="" textlink="">
      <xdr:nvSpPr>
        <xdr:cNvPr id="321" name="楕円 320"/>
        <xdr:cNvSpPr/>
      </xdr:nvSpPr>
      <xdr:spPr>
        <a:xfrm>
          <a:off x="6921500" y="6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56866</xdr:rowOff>
    </xdr:from>
    <xdr:ext cx="534377" cy="259045"/>
    <xdr:sp macro="" textlink="">
      <xdr:nvSpPr>
        <xdr:cNvPr id="322" name="テキスト ボックス 321"/>
        <xdr:cNvSpPr txBox="1"/>
      </xdr:nvSpPr>
      <xdr:spPr>
        <a:xfrm>
          <a:off x="6705111" y="674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82908</xdr:rowOff>
    </xdr:from>
    <xdr:to>
      <xdr:col>55</xdr:col>
      <xdr:colOff>0</xdr:colOff>
      <xdr:row>58</xdr:row>
      <xdr:rowOff>44016</xdr:rowOff>
    </xdr:to>
    <xdr:cxnSp macro="">
      <xdr:nvCxnSpPr>
        <xdr:cNvPr id="351" name="直線コネクタ 350"/>
        <xdr:cNvCxnSpPr/>
      </xdr:nvCxnSpPr>
      <xdr:spPr>
        <a:xfrm flipV="1">
          <a:off x="9639300" y="9855558"/>
          <a:ext cx="838200" cy="1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2" name="普通建設事業費平均値テキスト"/>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133482</xdr:rowOff>
    </xdr:from>
    <xdr:to>
      <xdr:col>50</xdr:col>
      <xdr:colOff>114300</xdr:colOff>
      <xdr:row>58</xdr:row>
      <xdr:rowOff>44016</xdr:rowOff>
    </xdr:to>
    <xdr:cxnSp macro="">
      <xdr:nvCxnSpPr>
        <xdr:cNvPr id="354" name="直線コネクタ 353"/>
        <xdr:cNvCxnSpPr/>
      </xdr:nvCxnSpPr>
      <xdr:spPr>
        <a:xfrm>
          <a:off x="8750300" y="9563232"/>
          <a:ext cx="889000" cy="4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133482</xdr:rowOff>
    </xdr:from>
    <xdr:to>
      <xdr:col>45</xdr:col>
      <xdr:colOff>177800</xdr:colOff>
      <xdr:row>57</xdr:row>
      <xdr:rowOff>78115</xdr:rowOff>
    </xdr:to>
    <xdr:cxnSp macro="">
      <xdr:nvCxnSpPr>
        <xdr:cNvPr id="357" name="直線コネクタ 356"/>
        <xdr:cNvCxnSpPr/>
      </xdr:nvCxnSpPr>
      <xdr:spPr>
        <a:xfrm flipV="1">
          <a:off x="7861300" y="9563232"/>
          <a:ext cx="889000" cy="2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97320</xdr:rowOff>
    </xdr:from>
    <xdr:to>
      <xdr:col>46</xdr:col>
      <xdr:colOff>38100</xdr:colOff>
      <xdr:row>57</xdr:row>
      <xdr:rowOff>27470</xdr:rowOff>
    </xdr:to>
    <xdr:sp macro="" textlink="">
      <xdr:nvSpPr>
        <xdr:cNvPr id="358" name="フローチャート: 判断 357"/>
        <xdr:cNvSpPr/>
      </xdr:nvSpPr>
      <xdr:spPr>
        <a:xfrm>
          <a:off x="8699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18597</xdr:rowOff>
    </xdr:from>
    <xdr:ext cx="534377" cy="259045"/>
    <xdr:sp macro="" textlink="">
      <xdr:nvSpPr>
        <xdr:cNvPr id="359" name="テキスト ボックス 358"/>
        <xdr:cNvSpPr txBox="1"/>
      </xdr:nvSpPr>
      <xdr:spPr>
        <a:xfrm>
          <a:off x="8483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78115</xdr:rowOff>
    </xdr:from>
    <xdr:to>
      <xdr:col>41</xdr:col>
      <xdr:colOff>50800</xdr:colOff>
      <xdr:row>58</xdr:row>
      <xdr:rowOff>25995</xdr:rowOff>
    </xdr:to>
    <xdr:cxnSp macro="">
      <xdr:nvCxnSpPr>
        <xdr:cNvPr id="360" name="直線コネクタ 359"/>
        <xdr:cNvCxnSpPr/>
      </xdr:nvCxnSpPr>
      <xdr:spPr>
        <a:xfrm flipV="1">
          <a:off x="6972300" y="9850765"/>
          <a:ext cx="889000" cy="1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57514</xdr:rowOff>
    </xdr:from>
    <xdr:to>
      <xdr:col>41</xdr:col>
      <xdr:colOff>101600</xdr:colOff>
      <xdr:row>56</xdr:row>
      <xdr:rowOff>159114</xdr:rowOff>
    </xdr:to>
    <xdr:sp macro="" textlink="">
      <xdr:nvSpPr>
        <xdr:cNvPr id="361" name="フローチャート: 判断 360"/>
        <xdr:cNvSpPr/>
      </xdr:nvSpPr>
      <xdr:spPr>
        <a:xfrm>
          <a:off x="7810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4191</xdr:rowOff>
    </xdr:from>
    <xdr:ext cx="534377" cy="259045"/>
    <xdr:sp macro="" textlink="">
      <xdr:nvSpPr>
        <xdr:cNvPr id="362" name="テキスト ボックス 361"/>
        <xdr:cNvSpPr txBox="1"/>
      </xdr:nvSpPr>
      <xdr:spPr>
        <a:xfrm>
          <a:off x="7594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97518</xdr:rowOff>
    </xdr:from>
    <xdr:to>
      <xdr:col>36</xdr:col>
      <xdr:colOff>165100</xdr:colOff>
      <xdr:row>57</xdr:row>
      <xdr:rowOff>27668</xdr:rowOff>
    </xdr:to>
    <xdr:sp macro="" textlink="">
      <xdr:nvSpPr>
        <xdr:cNvPr id="363" name="フローチャート: 判断 362"/>
        <xdr:cNvSpPr/>
      </xdr:nvSpPr>
      <xdr:spPr>
        <a:xfrm>
          <a:off x="6921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44195</xdr:rowOff>
    </xdr:from>
    <xdr:ext cx="534377" cy="259045"/>
    <xdr:sp macro="" textlink="">
      <xdr:nvSpPr>
        <xdr:cNvPr id="364" name="テキスト ボックス 363"/>
        <xdr:cNvSpPr txBox="1"/>
      </xdr:nvSpPr>
      <xdr:spPr>
        <a:xfrm>
          <a:off x="6705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32108</xdr:rowOff>
    </xdr:from>
    <xdr:to>
      <xdr:col>55</xdr:col>
      <xdr:colOff>50800</xdr:colOff>
      <xdr:row>57</xdr:row>
      <xdr:rowOff>133708</xdr:rowOff>
    </xdr:to>
    <xdr:sp macro="" textlink="">
      <xdr:nvSpPr>
        <xdr:cNvPr id="370" name="楕円 369"/>
        <xdr:cNvSpPr/>
      </xdr:nvSpPr>
      <xdr:spPr>
        <a:xfrm>
          <a:off x="10426700" y="98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10535</xdr:rowOff>
    </xdr:from>
    <xdr:ext cx="534377" cy="259045"/>
    <xdr:sp macro="" textlink="">
      <xdr:nvSpPr>
        <xdr:cNvPr id="371" name="普通建設事業費該当値テキスト"/>
        <xdr:cNvSpPr txBox="1"/>
      </xdr:nvSpPr>
      <xdr:spPr>
        <a:xfrm>
          <a:off x="10528300" y="97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164666</xdr:rowOff>
    </xdr:from>
    <xdr:to>
      <xdr:col>50</xdr:col>
      <xdr:colOff>165100</xdr:colOff>
      <xdr:row>58</xdr:row>
      <xdr:rowOff>94816</xdr:rowOff>
    </xdr:to>
    <xdr:sp macro="" textlink="">
      <xdr:nvSpPr>
        <xdr:cNvPr id="372" name="楕円 371"/>
        <xdr:cNvSpPr/>
      </xdr:nvSpPr>
      <xdr:spPr>
        <a:xfrm>
          <a:off x="9588500" y="99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85943</xdr:rowOff>
    </xdr:from>
    <xdr:ext cx="534377" cy="259045"/>
    <xdr:sp macro="" textlink="">
      <xdr:nvSpPr>
        <xdr:cNvPr id="373" name="テキスト ボックス 372"/>
        <xdr:cNvSpPr txBox="1"/>
      </xdr:nvSpPr>
      <xdr:spPr>
        <a:xfrm>
          <a:off x="9372111" y="1003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82682</xdr:rowOff>
    </xdr:from>
    <xdr:to>
      <xdr:col>46</xdr:col>
      <xdr:colOff>38100</xdr:colOff>
      <xdr:row>56</xdr:row>
      <xdr:rowOff>12832</xdr:rowOff>
    </xdr:to>
    <xdr:sp macro="" textlink="">
      <xdr:nvSpPr>
        <xdr:cNvPr id="374" name="楕円 373"/>
        <xdr:cNvSpPr/>
      </xdr:nvSpPr>
      <xdr:spPr>
        <a:xfrm>
          <a:off x="8699500" y="95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29359</xdr:rowOff>
    </xdr:from>
    <xdr:ext cx="534377" cy="259045"/>
    <xdr:sp macro="" textlink="">
      <xdr:nvSpPr>
        <xdr:cNvPr id="375" name="テキスト ボックス 374"/>
        <xdr:cNvSpPr txBox="1"/>
      </xdr:nvSpPr>
      <xdr:spPr>
        <a:xfrm>
          <a:off x="8483111" y="92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27315</xdr:rowOff>
    </xdr:from>
    <xdr:to>
      <xdr:col>41</xdr:col>
      <xdr:colOff>101600</xdr:colOff>
      <xdr:row>57</xdr:row>
      <xdr:rowOff>128915</xdr:rowOff>
    </xdr:to>
    <xdr:sp macro="" textlink="">
      <xdr:nvSpPr>
        <xdr:cNvPr id="376" name="楕円 375"/>
        <xdr:cNvSpPr/>
      </xdr:nvSpPr>
      <xdr:spPr>
        <a:xfrm>
          <a:off x="7810500" y="9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120042</xdr:rowOff>
    </xdr:from>
    <xdr:ext cx="534377" cy="259045"/>
    <xdr:sp macro="" textlink="">
      <xdr:nvSpPr>
        <xdr:cNvPr id="377" name="テキスト ボックス 376"/>
        <xdr:cNvSpPr txBox="1"/>
      </xdr:nvSpPr>
      <xdr:spPr>
        <a:xfrm>
          <a:off x="7594111" y="98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146645</xdr:rowOff>
    </xdr:from>
    <xdr:to>
      <xdr:col>36</xdr:col>
      <xdr:colOff>165100</xdr:colOff>
      <xdr:row>58</xdr:row>
      <xdr:rowOff>76795</xdr:rowOff>
    </xdr:to>
    <xdr:sp macro="" textlink="">
      <xdr:nvSpPr>
        <xdr:cNvPr id="378" name="楕円 377"/>
        <xdr:cNvSpPr/>
      </xdr:nvSpPr>
      <xdr:spPr>
        <a:xfrm>
          <a:off x="6921500" y="99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67922</xdr:rowOff>
    </xdr:from>
    <xdr:ext cx="534377" cy="259045"/>
    <xdr:sp macro="" textlink="">
      <xdr:nvSpPr>
        <xdr:cNvPr id="379" name="テキスト ボックス 378"/>
        <xdr:cNvSpPr txBox="1"/>
      </xdr:nvSpPr>
      <xdr:spPr>
        <a:xfrm>
          <a:off x="6705111" y="100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98534</xdr:rowOff>
    </xdr:from>
    <xdr:to>
      <xdr:col>55</xdr:col>
      <xdr:colOff>0</xdr:colOff>
      <xdr:row>78</xdr:row>
      <xdr:rowOff>149301</xdr:rowOff>
    </xdr:to>
    <xdr:cxnSp macro="">
      <xdr:nvCxnSpPr>
        <xdr:cNvPr id="408" name="直線コネクタ 407"/>
        <xdr:cNvCxnSpPr/>
      </xdr:nvCxnSpPr>
      <xdr:spPr>
        <a:xfrm flipV="1">
          <a:off x="9639300" y="13300184"/>
          <a:ext cx="838200" cy="2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9" name="普通建設事業費 （ うち新規整備　）平均値テキスト"/>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149301</xdr:rowOff>
    </xdr:from>
    <xdr:to>
      <xdr:col>50</xdr:col>
      <xdr:colOff>114300</xdr:colOff>
      <xdr:row>78</xdr:row>
      <xdr:rowOff>170351</xdr:rowOff>
    </xdr:to>
    <xdr:cxnSp macro="">
      <xdr:nvCxnSpPr>
        <xdr:cNvPr id="411" name="直線コネクタ 410"/>
        <xdr:cNvCxnSpPr/>
      </xdr:nvCxnSpPr>
      <xdr:spPr>
        <a:xfrm flipV="1">
          <a:off x="8750300" y="13522401"/>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170351</xdr:rowOff>
    </xdr:from>
    <xdr:to>
      <xdr:col>45</xdr:col>
      <xdr:colOff>177800</xdr:colOff>
      <xdr:row>79</xdr:row>
      <xdr:rowOff>11474</xdr:rowOff>
    </xdr:to>
    <xdr:cxnSp macro="">
      <xdr:nvCxnSpPr>
        <xdr:cNvPr id="414" name="直線コネクタ 413"/>
        <xdr:cNvCxnSpPr/>
      </xdr:nvCxnSpPr>
      <xdr:spPr>
        <a:xfrm flipV="1">
          <a:off x="7861300" y="1354345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86919</xdr:rowOff>
    </xdr:from>
    <xdr:to>
      <xdr:col>46</xdr:col>
      <xdr:colOff>38100</xdr:colOff>
      <xdr:row>78</xdr:row>
      <xdr:rowOff>17069</xdr:rowOff>
    </xdr:to>
    <xdr:sp macro="" textlink="">
      <xdr:nvSpPr>
        <xdr:cNvPr id="415" name="フローチャート: 判断 414"/>
        <xdr:cNvSpPr/>
      </xdr:nvSpPr>
      <xdr:spPr>
        <a:xfrm>
          <a:off x="8699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33596</xdr:rowOff>
    </xdr:from>
    <xdr:ext cx="534377" cy="259045"/>
    <xdr:sp macro="" textlink="">
      <xdr:nvSpPr>
        <xdr:cNvPr id="416" name="テキスト ボックス 415"/>
        <xdr:cNvSpPr txBox="1"/>
      </xdr:nvSpPr>
      <xdr:spPr>
        <a:xfrm>
          <a:off x="8483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141567</xdr:rowOff>
    </xdr:from>
    <xdr:to>
      <xdr:col>41</xdr:col>
      <xdr:colOff>50800</xdr:colOff>
      <xdr:row>79</xdr:row>
      <xdr:rowOff>11474</xdr:rowOff>
    </xdr:to>
    <xdr:cxnSp macro="">
      <xdr:nvCxnSpPr>
        <xdr:cNvPr id="417" name="直線コネクタ 416"/>
        <xdr:cNvCxnSpPr/>
      </xdr:nvCxnSpPr>
      <xdr:spPr>
        <a:xfrm>
          <a:off x="6972300" y="13514667"/>
          <a:ext cx="889000" cy="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32322</xdr:rowOff>
    </xdr:from>
    <xdr:to>
      <xdr:col>41</xdr:col>
      <xdr:colOff>101600</xdr:colOff>
      <xdr:row>77</xdr:row>
      <xdr:rowOff>133922</xdr:rowOff>
    </xdr:to>
    <xdr:sp macro="" textlink="">
      <xdr:nvSpPr>
        <xdr:cNvPr id="418" name="フローチャート: 判断 417"/>
        <xdr:cNvSpPr/>
      </xdr:nvSpPr>
      <xdr:spPr>
        <a:xfrm>
          <a:off x="7810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150449</xdr:rowOff>
    </xdr:from>
    <xdr:ext cx="534377" cy="259045"/>
    <xdr:sp macro="" textlink="">
      <xdr:nvSpPr>
        <xdr:cNvPr id="419" name="テキスト ボックス 418"/>
        <xdr:cNvSpPr txBox="1"/>
      </xdr:nvSpPr>
      <xdr:spPr>
        <a:xfrm>
          <a:off x="7594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57449</xdr:rowOff>
    </xdr:from>
    <xdr:to>
      <xdr:col>36</xdr:col>
      <xdr:colOff>165100</xdr:colOff>
      <xdr:row>77</xdr:row>
      <xdr:rowOff>159049</xdr:rowOff>
    </xdr:to>
    <xdr:sp macro="" textlink="">
      <xdr:nvSpPr>
        <xdr:cNvPr id="420" name="フローチャート: 判断 419"/>
        <xdr:cNvSpPr/>
      </xdr:nvSpPr>
      <xdr:spPr>
        <a:xfrm>
          <a:off x="6921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4126</xdr:rowOff>
    </xdr:from>
    <xdr:ext cx="534377" cy="259045"/>
    <xdr:sp macro="" textlink="">
      <xdr:nvSpPr>
        <xdr:cNvPr id="421" name="テキスト ボックス 420"/>
        <xdr:cNvSpPr txBox="1"/>
      </xdr:nvSpPr>
      <xdr:spPr>
        <a:xfrm>
          <a:off x="6705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47734</xdr:rowOff>
    </xdr:from>
    <xdr:to>
      <xdr:col>55</xdr:col>
      <xdr:colOff>50800</xdr:colOff>
      <xdr:row>77</xdr:row>
      <xdr:rowOff>149334</xdr:rowOff>
    </xdr:to>
    <xdr:sp macro="" textlink="">
      <xdr:nvSpPr>
        <xdr:cNvPr id="427" name="楕円 426"/>
        <xdr:cNvSpPr/>
      </xdr:nvSpPr>
      <xdr:spPr>
        <a:xfrm>
          <a:off x="10426700" y="132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70611</xdr:rowOff>
    </xdr:from>
    <xdr:ext cx="534377" cy="259045"/>
    <xdr:sp macro="" textlink="">
      <xdr:nvSpPr>
        <xdr:cNvPr id="428" name="普通建設事業費 （ うち新規整備　）該当値テキスト"/>
        <xdr:cNvSpPr txBox="1"/>
      </xdr:nvSpPr>
      <xdr:spPr>
        <a:xfrm>
          <a:off x="10528300" y="1310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98501</xdr:rowOff>
    </xdr:from>
    <xdr:to>
      <xdr:col>50</xdr:col>
      <xdr:colOff>165100</xdr:colOff>
      <xdr:row>79</xdr:row>
      <xdr:rowOff>28651</xdr:rowOff>
    </xdr:to>
    <xdr:sp macro="" textlink="">
      <xdr:nvSpPr>
        <xdr:cNvPr id="429" name="楕円 428"/>
        <xdr:cNvSpPr/>
      </xdr:nvSpPr>
      <xdr:spPr>
        <a:xfrm>
          <a:off x="9588500" y="13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19778</xdr:rowOff>
    </xdr:from>
    <xdr:ext cx="469744" cy="259045"/>
    <xdr:sp macro="" textlink="">
      <xdr:nvSpPr>
        <xdr:cNvPr id="430" name="テキスト ボックス 429"/>
        <xdr:cNvSpPr txBox="1"/>
      </xdr:nvSpPr>
      <xdr:spPr>
        <a:xfrm>
          <a:off x="9404428" y="1356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119551</xdr:rowOff>
    </xdr:from>
    <xdr:to>
      <xdr:col>46</xdr:col>
      <xdr:colOff>38100</xdr:colOff>
      <xdr:row>79</xdr:row>
      <xdr:rowOff>49701</xdr:rowOff>
    </xdr:to>
    <xdr:sp macro="" textlink="">
      <xdr:nvSpPr>
        <xdr:cNvPr id="431" name="楕円 430"/>
        <xdr:cNvSpPr/>
      </xdr:nvSpPr>
      <xdr:spPr>
        <a:xfrm>
          <a:off x="8699500" y="134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40828</xdr:rowOff>
    </xdr:from>
    <xdr:ext cx="469744" cy="259045"/>
    <xdr:sp macro="" textlink="">
      <xdr:nvSpPr>
        <xdr:cNvPr id="432" name="テキスト ボックス 431"/>
        <xdr:cNvSpPr txBox="1"/>
      </xdr:nvSpPr>
      <xdr:spPr>
        <a:xfrm>
          <a:off x="8515428" y="1358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132124</xdr:rowOff>
    </xdr:from>
    <xdr:to>
      <xdr:col>41</xdr:col>
      <xdr:colOff>101600</xdr:colOff>
      <xdr:row>79</xdr:row>
      <xdr:rowOff>62274</xdr:rowOff>
    </xdr:to>
    <xdr:sp macro="" textlink="">
      <xdr:nvSpPr>
        <xdr:cNvPr id="433" name="楕円 432"/>
        <xdr:cNvSpPr/>
      </xdr:nvSpPr>
      <xdr:spPr>
        <a:xfrm>
          <a:off x="7810500" y="135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53401</xdr:rowOff>
    </xdr:from>
    <xdr:ext cx="469744" cy="259045"/>
    <xdr:sp macro="" textlink="">
      <xdr:nvSpPr>
        <xdr:cNvPr id="434" name="テキスト ボックス 433"/>
        <xdr:cNvSpPr txBox="1"/>
      </xdr:nvSpPr>
      <xdr:spPr>
        <a:xfrm>
          <a:off x="7626428" y="1359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90767</xdr:rowOff>
    </xdr:from>
    <xdr:to>
      <xdr:col>36</xdr:col>
      <xdr:colOff>165100</xdr:colOff>
      <xdr:row>79</xdr:row>
      <xdr:rowOff>20917</xdr:rowOff>
    </xdr:to>
    <xdr:sp macro="" textlink="">
      <xdr:nvSpPr>
        <xdr:cNvPr id="435" name="楕円 434"/>
        <xdr:cNvSpPr/>
      </xdr:nvSpPr>
      <xdr:spPr>
        <a:xfrm>
          <a:off x="6921500" y="134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12044</xdr:rowOff>
    </xdr:from>
    <xdr:ext cx="469744" cy="259045"/>
    <xdr:sp macro="" textlink="">
      <xdr:nvSpPr>
        <xdr:cNvPr id="436" name="テキスト ボックス 435"/>
        <xdr:cNvSpPr txBox="1"/>
      </xdr:nvSpPr>
      <xdr:spPr>
        <a:xfrm>
          <a:off x="6737428" y="1355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20763</xdr:rowOff>
    </xdr:from>
    <xdr:to>
      <xdr:col>55</xdr:col>
      <xdr:colOff>0</xdr:colOff>
      <xdr:row>98</xdr:row>
      <xdr:rowOff>36503</xdr:rowOff>
    </xdr:to>
    <xdr:cxnSp macro="">
      <xdr:nvCxnSpPr>
        <xdr:cNvPr id="467" name="直線コネクタ 466"/>
        <xdr:cNvCxnSpPr/>
      </xdr:nvCxnSpPr>
      <xdr:spPr>
        <a:xfrm flipV="1">
          <a:off x="9639300" y="16822863"/>
          <a:ext cx="838200" cy="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125330</xdr:rowOff>
    </xdr:from>
    <xdr:to>
      <xdr:col>50</xdr:col>
      <xdr:colOff>114300</xdr:colOff>
      <xdr:row>98</xdr:row>
      <xdr:rowOff>36503</xdr:rowOff>
    </xdr:to>
    <xdr:cxnSp macro="">
      <xdr:nvCxnSpPr>
        <xdr:cNvPr id="470" name="直線コネクタ 469"/>
        <xdr:cNvCxnSpPr/>
      </xdr:nvCxnSpPr>
      <xdr:spPr>
        <a:xfrm>
          <a:off x="8750300" y="15898730"/>
          <a:ext cx="889000" cy="93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125330</xdr:rowOff>
    </xdr:from>
    <xdr:to>
      <xdr:col>45</xdr:col>
      <xdr:colOff>177800</xdr:colOff>
      <xdr:row>97</xdr:row>
      <xdr:rowOff>50220</xdr:rowOff>
    </xdr:to>
    <xdr:cxnSp macro="">
      <xdr:nvCxnSpPr>
        <xdr:cNvPr id="473" name="直線コネクタ 472"/>
        <xdr:cNvCxnSpPr/>
      </xdr:nvCxnSpPr>
      <xdr:spPr>
        <a:xfrm flipV="1">
          <a:off x="7861300" y="15898730"/>
          <a:ext cx="889000" cy="78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4" name="フローチャート: 判断 473"/>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164760</xdr:rowOff>
    </xdr:from>
    <xdr:ext cx="534377" cy="259045"/>
    <xdr:sp macro="" textlink="">
      <xdr:nvSpPr>
        <xdr:cNvPr id="475" name="テキスト ボックス 474"/>
        <xdr:cNvSpPr txBox="1"/>
      </xdr:nvSpPr>
      <xdr:spPr>
        <a:xfrm>
          <a:off x="8483111" y="166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50220</xdr:rowOff>
    </xdr:from>
    <xdr:to>
      <xdr:col>41</xdr:col>
      <xdr:colOff>50800</xdr:colOff>
      <xdr:row>97</xdr:row>
      <xdr:rowOff>162691</xdr:rowOff>
    </xdr:to>
    <xdr:cxnSp macro="">
      <xdr:nvCxnSpPr>
        <xdr:cNvPr id="476" name="直線コネクタ 475"/>
        <xdr:cNvCxnSpPr/>
      </xdr:nvCxnSpPr>
      <xdr:spPr>
        <a:xfrm flipV="1">
          <a:off x="6972300" y="16680870"/>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77" name="フローチャート: 判断 476"/>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78" name="テキスト ボックス 477"/>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79" name="フローチャート: 判断 478"/>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0" name="テキスト ボックス 479"/>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141413</xdr:rowOff>
    </xdr:from>
    <xdr:to>
      <xdr:col>55</xdr:col>
      <xdr:colOff>50800</xdr:colOff>
      <xdr:row>98</xdr:row>
      <xdr:rowOff>71563</xdr:rowOff>
    </xdr:to>
    <xdr:sp macro="" textlink="">
      <xdr:nvSpPr>
        <xdr:cNvPr id="486" name="楕円 485"/>
        <xdr:cNvSpPr/>
      </xdr:nvSpPr>
      <xdr:spPr>
        <a:xfrm>
          <a:off x="10426700" y="1677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119840</xdr:rowOff>
    </xdr:from>
    <xdr:ext cx="534377" cy="259045"/>
    <xdr:sp macro="" textlink="">
      <xdr:nvSpPr>
        <xdr:cNvPr id="487" name="普通建設事業費 （ うち更新整備　）該当値テキスト"/>
        <xdr:cNvSpPr txBox="1"/>
      </xdr:nvSpPr>
      <xdr:spPr>
        <a:xfrm>
          <a:off x="10528300" y="167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157153</xdr:rowOff>
    </xdr:from>
    <xdr:to>
      <xdr:col>50</xdr:col>
      <xdr:colOff>165100</xdr:colOff>
      <xdr:row>98</xdr:row>
      <xdr:rowOff>87303</xdr:rowOff>
    </xdr:to>
    <xdr:sp macro="" textlink="">
      <xdr:nvSpPr>
        <xdr:cNvPr id="488" name="楕円 487"/>
        <xdr:cNvSpPr/>
      </xdr:nvSpPr>
      <xdr:spPr>
        <a:xfrm>
          <a:off x="9588500" y="167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78430</xdr:rowOff>
    </xdr:from>
    <xdr:ext cx="534377" cy="259045"/>
    <xdr:sp macro="" textlink="">
      <xdr:nvSpPr>
        <xdr:cNvPr id="489" name="テキスト ボックス 488"/>
        <xdr:cNvSpPr txBox="1"/>
      </xdr:nvSpPr>
      <xdr:spPr>
        <a:xfrm>
          <a:off x="9372111" y="1688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74530</xdr:rowOff>
    </xdr:from>
    <xdr:to>
      <xdr:col>46</xdr:col>
      <xdr:colOff>38100</xdr:colOff>
      <xdr:row>93</xdr:row>
      <xdr:rowOff>4680</xdr:rowOff>
    </xdr:to>
    <xdr:sp macro="" textlink="">
      <xdr:nvSpPr>
        <xdr:cNvPr id="490" name="楕円 489"/>
        <xdr:cNvSpPr/>
      </xdr:nvSpPr>
      <xdr:spPr>
        <a:xfrm>
          <a:off x="8699500" y="158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21207</xdr:rowOff>
    </xdr:from>
    <xdr:ext cx="534377" cy="259045"/>
    <xdr:sp macro="" textlink="">
      <xdr:nvSpPr>
        <xdr:cNvPr id="491" name="テキスト ボックス 490"/>
        <xdr:cNvSpPr txBox="1"/>
      </xdr:nvSpPr>
      <xdr:spPr>
        <a:xfrm>
          <a:off x="8483111" y="1562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170870</xdr:rowOff>
    </xdr:from>
    <xdr:to>
      <xdr:col>41</xdr:col>
      <xdr:colOff>101600</xdr:colOff>
      <xdr:row>97</xdr:row>
      <xdr:rowOff>101020</xdr:rowOff>
    </xdr:to>
    <xdr:sp macro="" textlink="">
      <xdr:nvSpPr>
        <xdr:cNvPr id="492" name="楕円 491"/>
        <xdr:cNvSpPr/>
      </xdr:nvSpPr>
      <xdr:spPr>
        <a:xfrm>
          <a:off x="7810500" y="166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92147</xdr:rowOff>
    </xdr:from>
    <xdr:ext cx="534377" cy="259045"/>
    <xdr:sp macro="" textlink="">
      <xdr:nvSpPr>
        <xdr:cNvPr id="493" name="テキスト ボックス 492"/>
        <xdr:cNvSpPr txBox="1"/>
      </xdr:nvSpPr>
      <xdr:spPr>
        <a:xfrm>
          <a:off x="7594111" y="167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111891</xdr:rowOff>
    </xdr:from>
    <xdr:to>
      <xdr:col>36</xdr:col>
      <xdr:colOff>165100</xdr:colOff>
      <xdr:row>98</xdr:row>
      <xdr:rowOff>42041</xdr:rowOff>
    </xdr:to>
    <xdr:sp macro="" textlink="">
      <xdr:nvSpPr>
        <xdr:cNvPr id="494" name="楕円 493"/>
        <xdr:cNvSpPr/>
      </xdr:nvSpPr>
      <xdr:spPr>
        <a:xfrm>
          <a:off x="6921500" y="1674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33168</xdr:rowOff>
    </xdr:from>
    <xdr:ext cx="534377" cy="259045"/>
    <xdr:sp macro="" textlink="">
      <xdr:nvSpPr>
        <xdr:cNvPr id="495" name="テキスト ボックス 494"/>
        <xdr:cNvSpPr txBox="1"/>
      </xdr:nvSpPr>
      <xdr:spPr>
        <a:xfrm>
          <a:off x="6705111"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95319</xdr:rowOff>
    </xdr:from>
    <xdr:to>
      <xdr:col>85</xdr:col>
      <xdr:colOff>127000</xdr:colOff>
      <xdr:row>39</xdr:row>
      <xdr:rowOff>98878</xdr:rowOff>
    </xdr:to>
    <xdr:cxnSp macro="">
      <xdr:nvCxnSpPr>
        <xdr:cNvPr id="526" name="直線コネクタ 525"/>
        <xdr:cNvCxnSpPr/>
      </xdr:nvCxnSpPr>
      <xdr:spPr>
        <a:xfrm flipV="1">
          <a:off x="15481300" y="6781869"/>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3" name="フローチャート: 判断 532"/>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4" name="テキスト ボックス 533"/>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85963</xdr:rowOff>
    </xdr:from>
    <xdr:to>
      <xdr:col>71</xdr:col>
      <xdr:colOff>177800</xdr:colOff>
      <xdr:row>39</xdr:row>
      <xdr:rowOff>98878</xdr:rowOff>
    </xdr:to>
    <xdr:cxnSp macro="">
      <xdr:nvCxnSpPr>
        <xdr:cNvPr id="535" name="直線コネクタ 534"/>
        <xdr:cNvCxnSpPr/>
      </xdr:nvCxnSpPr>
      <xdr:spPr>
        <a:xfrm>
          <a:off x="12814300" y="6772513"/>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36" name="フローチャート: 判断 535"/>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37" name="テキスト ボックス 536"/>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38" name="フローチャート: 判断 537"/>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39" name="テキスト ボックス 538"/>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44519</xdr:rowOff>
    </xdr:from>
    <xdr:to>
      <xdr:col>85</xdr:col>
      <xdr:colOff>177800</xdr:colOff>
      <xdr:row>39</xdr:row>
      <xdr:rowOff>146119</xdr:rowOff>
    </xdr:to>
    <xdr:sp macro="" textlink="">
      <xdr:nvSpPr>
        <xdr:cNvPr id="545" name="楕円 544"/>
        <xdr:cNvSpPr/>
      </xdr:nvSpPr>
      <xdr:spPr>
        <a:xfrm>
          <a:off x="16268700" y="67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169446</xdr:rowOff>
    </xdr:from>
    <xdr:ext cx="378565" cy="259045"/>
    <xdr:sp macro="" textlink="">
      <xdr:nvSpPr>
        <xdr:cNvPr id="546" name="災害復旧事業費該当値テキスト"/>
        <xdr:cNvSpPr txBox="1"/>
      </xdr:nvSpPr>
      <xdr:spPr>
        <a:xfrm>
          <a:off x="16370300" y="668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35163</xdr:rowOff>
    </xdr:from>
    <xdr:to>
      <xdr:col>67</xdr:col>
      <xdr:colOff>101600</xdr:colOff>
      <xdr:row>39</xdr:row>
      <xdr:rowOff>136763</xdr:rowOff>
    </xdr:to>
    <xdr:sp macro="" textlink="">
      <xdr:nvSpPr>
        <xdr:cNvPr id="553" name="楕円 552"/>
        <xdr:cNvSpPr/>
      </xdr:nvSpPr>
      <xdr:spPr>
        <a:xfrm>
          <a:off x="12763500" y="672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127890</xdr:rowOff>
    </xdr:from>
    <xdr:ext cx="378565" cy="259045"/>
    <xdr:sp macro="" textlink="">
      <xdr:nvSpPr>
        <xdr:cNvPr id="554" name="テキスト ボックス 553"/>
        <xdr:cNvSpPr txBox="1"/>
      </xdr:nvSpPr>
      <xdr:spPr>
        <a:xfrm>
          <a:off x="12625017" y="681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139095</xdr:rowOff>
    </xdr:from>
    <xdr:to>
      <xdr:col>85</xdr:col>
      <xdr:colOff>127000</xdr:colOff>
      <xdr:row>77</xdr:row>
      <xdr:rowOff>25205</xdr:rowOff>
    </xdr:to>
    <xdr:cxnSp macro="">
      <xdr:nvCxnSpPr>
        <xdr:cNvPr id="634" name="直線コネクタ 633"/>
        <xdr:cNvCxnSpPr/>
      </xdr:nvCxnSpPr>
      <xdr:spPr>
        <a:xfrm flipV="1">
          <a:off x="15481300" y="13169295"/>
          <a:ext cx="838200" cy="5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5" name="公債費平均値テキスト"/>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25205</xdr:rowOff>
    </xdr:from>
    <xdr:to>
      <xdr:col>81</xdr:col>
      <xdr:colOff>50800</xdr:colOff>
      <xdr:row>77</xdr:row>
      <xdr:rowOff>39737</xdr:rowOff>
    </xdr:to>
    <xdr:cxnSp macro="">
      <xdr:nvCxnSpPr>
        <xdr:cNvPr id="637" name="直線コネクタ 636"/>
        <xdr:cNvCxnSpPr/>
      </xdr:nvCxnSpPr>
      <xdr:spPr>
        <a:xfrm flipV="1">
          <a:off x="14592300" y="13226855"/>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9" name="テキスト ボックス 638"/>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33973</xdr:rowOff>
    </xdr:from>
    <xdr:to>
      <xdr:col>76</xdr:col>
      <xdr:colOff>114300</xdr:colOff>
      <xdr:row>77</xdr:row>
      <xdr:rowOff>39737</xdr:rowOff>
    </xdr:to>
    <xdr:cxnSp macro="">
      <xdr:nvCxnSpPr>
        <xdr:cNvPr id="640" name="直線コネクタ 639"/>
        <xdr:cNvCxnSpPr/>
      </xdr:nvCxnSpPr>
      <xdr:spPr>
        <a:xfrm>
          <a:off x="13703300" y="13235623"/>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52651</xdr:rowOff>
    </xdr:from>
    <xdr:to>
      <xdr:col>76</xdr:col>
      <xdr:colOff>165100</xdr:colOff>
      <xdr:row>76</xdr:row>
      <xdr:rowOff>154251</xdr:rowOff>
    </xdr:to>
    <xdr:sp macro="" textlink="">
      <xdr:nvSpPr>
        <xdr:cNvPr id="641" name="フローチャート: 判断 640"/>
        <xdr:cNvSpPr/>
      </xdr:nvSpPr>
      <xdr:spPr>
        <a:xfrm>
          <a:off x="145415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170777</xdr:rowOff>
    </xdr:from>
    <xdr:ext cx="534377" cy="259045"/>
    <xdr:sp macro="" textlink="">
      <xdr:nvSpPr>
        <xdr:cNvPr id="642" name="テキスト ボックス 641"/>
        <xdr:cNvSpPr txBox="1"/>
      </xdr:nvSpPr>
      <xdr:spPr>
        <a:xfrm>
          <a:off x="14325111" y="128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33973</xdr:rowOff>
    </xdr:from>
    <xdr:to>
      <xdr:col>71</xdr:col>
      <xdr:colOff>177800</xdr:colOff>
      <xdr:row>77</xdr:row>
      <xdr:rowOff>56522</xdr:rowOff>
    </xdr:to>
    <xdr:cxnSp macro="">
      <xdr:nvCxnSpPr>
        <xdr:cNvPr id="643" name="直線コネクタ 642"/>
        <xdr:cNvCxnSpPr/>
      </xdr:nvCxnSpPr>
      <xdr:spPr>
        <a:xfrm flipV="1">
          <a:off x="12814300" y="13235623"/>
          <a:ext cx="8890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162934</xdr:rowOff>
    </xdr:from>
    <xdr:to>
      <xdr:col>72</xdr:col>
      <xdr:colOff>38100</xdr:colOff>
      <xdr:row>76</xdr:row>
      <xdr:rowOff>93084</xdr:rowOff>
    </xdr:to>
    <xdr:sp macro="" textlink="">
      <xdr:nvSpPr>
        <xdr:cNvPr id="644" name="フローチャート: 判断 643"/>
        <xdr:cNvSpPr/>
      </xdr:nvSpPr>
      <xdr:spPr>
        <a:xfrm>
          <a:off x="13652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109610</xdr:rowOff>
    </xdr:from>
    <xdr:ext cx="534377" cy="259045"/>
    <xdr:sp macro="" textlink="">
      <xdr:nvSpPr>
        <xdr:cNvPr id="645" name="テキスト ボックス 644"/>
        <xdr:cNvSpPr txBox="1"/>
      </xdr:nvSpPr>
      <xdr:spPr>
        <a:xfrm>
          <a:off x="13436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157823</xdr:rowOff>
    </xdr:from>
    <xdr:to>
      <xdr:col>67</xdr:col>
      <xdr:colOff>101600</xdr:colOff>
      <xdr:row>76</xdr:row>
      <xdr:rowOff>87973</xdr:rowOff>
    </xdr:to>
    <xdr:sp macro="" textlink="">
      <xdr:nvSpPr>
        <xdr:cNvPr id="646" name="フローチャート: 判断 645"/>
        <xdr:cNvSpPr/>
      </xdr:nvSpPr>
      <xdr:spPr>
        <a:xfrm>
          <a:off x="12763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104500</xdr:rowOff>
    </xdr:from>
    <xdr:ext cx="534377" cy="259045"/>
    <xdr:sp macro="" textlink="">
      <xdr:nvSpPr>
        <xdr:cNvPr id="647" name="テキスト ボックス 646"/>
        <xdr:cNvSpPr txBox="1"/>
      </xdr:nvSpPr>
      <xdr:spPr>
        <a:xfrm>
          <a:off x="12547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88295</xdr:rowOff>
    </xdr:from>
    <xdr:to>
      <xdr:col>85</xdr:col>
      <xdr:colOff>177800</xdr:colOff>
      <xdr:row>77</xdr:row>
      <xdr:rowOff>18445</xdr:rowOff>
    </xdr:to>
    <xdr:sp macro="" textlink="">
      <xdr:nvSpPr>
        <xdr:cNvPr id="653" name="楕円 652"/>
        <xdr:cNvSpPr/>
      </xdr:nvSpPr>
      <xdr:spPr>
        <a:xfrm>
          <a:off x="16268700" y="1311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66722</xdr:rowOff>
    </xdr:from>
    <xdr:ext cx="534377" cy="259045"/>
    <xdr:sp macro="" textlink="">
      <xdr:nvSpPr>
        <xdr:cNvPr id="654" name="公債費該当値テキスト"/>
        <xdr:cNvSpPr txBox="1"/>
      </xdr:nvSpPr>
      <xdr:spPr>
        <a:xfrm>
          <a:off x="16370300" y="1309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145855</xdr:rowOff>
    </xdr:from>
    <xdr:to>
      <xdr:col>81</xdr:col>
      <xdr:colOff>101600</xdr:colOff>
      <xdr:row>77</xdr:row>
      <xdr:rowOff>76005</xdr:rowOff>
    </xdr:to>
    <xdr:sp macro="" textlink="">
      <xdr:nvSpPr>
        <xdr:cNvPr id="655" name="楕円 654"/>
        <xdr:cNvSpPr/>
      </xdr:nvSpPr>
      <xdr:spPr>
        <a:xfrm>
          <a:off x="15430500" y="131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67132</xdr:rowOff>
    </xdr:from>
    <xdr:ext cx="534377" cy="259045"/>
    <xdr:sp macro="" textlink="">
      <xdr:nvSpPr>
        <xdr:cNvPr id="656" name="テキスト ボックス 655"/>
        <xdr:cNvSpPr txBox="1"/>
      </xdr:nvSpPr>
      <xdr:spPr>
        <a:xfrm>
          <a:off x="15214111" y="132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160387</xdr:rowOff>
    </xdr:from>
    <xdr:to>
      <xdr:col>76</xdr:col>
      <xdr:colOff>165100</xdr:colOff>
      <xdr:row>77</xdr:row>
      <xdr:rowOff>90537</xdr:rowOff>
    </xdr:to>
    <xdr:sp macro="" textlink="">
      <xdr:nvSpPr>
        <xdr:cNvPr id="657" name="楕円 656"/>
        <xdr:cNvSpPr/>
      </xdr:nvSpPr>
      <xdr:spPr>
        <a:xfrm>
          <a:off x="14541500" y="131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81664</xdr:rowOff>
    </xdr:from>
    <xdr:ext cx="534377" cy="259045"/>
    <xdr:sp macro="" textlink="">
      <xdr:nvSpPr>
        <xdr:cNvPr id="658" name="テキスト ボックス 657"/>
        <xdr:cNvSpPr txBox="1"/>
      </xdr:nvSpPr>
      <xdr:spPr>
        <a:xfrm>
          <a:off x="14325111" y="1328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154623</xdr:rowOff>
    </xdr:from>
    <xdr:to>
      <xdr:col>72</xdr:col>
      <xdr:colOff>38100</xdr:colOff>
      <xdr:row>77</xdr:row>
      <xdr:rowOff>84773</xdr:rowOff>
    </xdr:to>
    <xdr:sp macro="" textlink="">
      <xdr:nvSpPr>
        <xdr:cNvPr id="659" name="楕円 658"/>
        <xdr:cNvSpPr/>
      </xdr:nvSpPr>
      <xdr:spPr>
        <a:xfrm>
          <a:off x="13652500" y="131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75900</xdr:rowOff>
    </xdr:from>
    <xdr:ext cx="534377" cy="259045"/>
    <xdr:sp macro="" textlink="">
      <xdr:nvSpPr>
        <xdr:cNvPr id="660" name="テキスト ボックス 659"/>
        <xdr:cNvSpPr txBox="1"/>
      </xdr:nvSpPr>
      <xdr:spPr>
        <a:xfrm>
          <a:off x="13436111" y="1327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5722</xdr:rowOff>
    </xdr:from>
    <xdr:to>
      <xdr:col>67</xdr:col>
      <xdr:colOff>101600</xdr:colOff>
      <xdr:row>77</xdr:row>
      <xdr:rowOff>107322</xdr:rowOff>
    </xdr:to>
    <xdr:sp macro="" textlink="">
      <xdr:nvSpPr>
        <xdr:cNvPr id="661" name="楕円 660"/>
        <xdr:cNvSpPr/>
      </xdr:nvSpPr>
      <xdr:spPr>
        <a:xfrm>
          <a:off x="12763500" y="132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98449</xdr:rowOff>
    </xdr:from>
    <xdr:ext cx="534377" cy="259045"/>
    <xdr:sp macro="" textlink="">
      <xdr:nvSpPr>
        <xdr:cNvPr id="662" name="テキスト ボックス 661"/>
        <xdr:cNvSpPr txBox="1"/>
      </xdr:nvSpPr>
      <xdr:spPr>
        <a:xfrm>
          <a:off x="12547111" y="133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24326</xdr:rowOff>
    </xdr:from>
    <xdr:to>
      <xdr:col>85</xdr:col>
      <xdr:colOff>127000</xdr:colOff>
      <xdr:row>98</xdr:row>
      <xdr:rowOff>11739</xdr:rowOff>
    </xdr:to>
    <xdr:cxnSp macro="">
      <xdr:nvCxnSpPr>
        <xdr:cNvPr id="689" name="直線コネクタ 688"/>
        <xdr:cNvCxnSpPr/>
      </xdr:nvCxnSpPr>
      <xdr:spPr>
        <a:xfrm flipV="1">
          <a:off x="15481300" y="16654976"/>
          <a:ext cx="838200" cy="1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90" name="積立金平均値テキスト"/>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11739</xdr:rowOff>
    </xdr:from>
    <xdr:to>
      <xdr:col>81</xdr:col>
      <xdr:colOff>50800</xdr:colOff>
      <xdr:row>98</xdr:row>
      <xdr:rowOff>78485</xdr:rowOff>
    </xdr:to>
    <xdr:cxnSp macro="">
      <xdr:nvCxnSpPr>
        <xdr:cNvPr id="692" name="直線コネクタ 691"/>
        <xdr:cNvCxnSpPr/>
      </xdr:nvCxnSpPr>
      <xdr:spPr>
        <a:xfrm flipV="1">
          <a:off x="14592300" y="16813839"/>
          <a:ext cx="889000" cy="6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4" name="テキスト ボックス 693"/>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78485</xdr:rowOff>
    </xdr:from>
    <xdr:to>
      <xdr:col>76</xdr:col>
      <xdr:colOff>114300</xdr:colOff>
      <xdr:row>98</xdr:row>
      <xdr:rowOff>111615</xdr:rowOff>
    </xdr:to>
    <xdr:cxnSp macro="">
      <xdr:nvCxnSpPr>
        <xdr:cNvPr id="695" name="直線コネクタ 694"/>
        <xdr:cNvCxnSpPr/>
      </xdr:nvCxnSpPr>
      <xdr:spPr>
        <a:xfrm flipV="1">
          <a:off x="13703300" y="16880585"/>
          <a:ext cx="889000" cy="3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6" name="フローチャート: 判断 695"/>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7" name="テキスト ボックス 696"/>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37867</xdr:rowOff>
    </xdr:from>
    <xdr:to>
      <xdr:col>71</xdr:col>
      <xdr:colOff>177800</xdr:colOff>
      <xdr:row>98</xdr:row>
      <xdr:rowOff>111615</xdr:rowOff>
    </xdr:to>
    <xdr:cxnSp macro="">
      <xdr:nvCxnSpPr>
        <xdr:cNvPr id="698" name="直線コネクタ 697"/>
        <xdr:cNvCxnSpPr/>
      </xdr:nvCxnSpPr>
      <xdr:spPr>
        <a:xfrm>
          <a:off x="12814300" y="16839967"/>
          <a:ext cx="889000" cy="7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699" name="フローチャート: 判断 698"/>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700" name="テキスト ボックス 699"/>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1" name="フローチャート: 判断 700"/>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99404</xdr:rowOff>
    </xdr:from>
    <xdr:ext cx="534377" cy="259045"/>
    <xdr:sp macro="" textlink="">
      <xdr:nvSpPr>
        <xdr:cNvPr id="702" name="テキスト ボックス 701"/>
        <xdr:cNvSpPr txBox="1"/>
      </xdr:nvSpPr>
      <xdr:spPr>
        <a:xfrm>
          <a:off x="12547111" y="169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144976</xdr:rowOff>
    </xdr:from>
    <xdr:to>
      <xdr:col>85</xdr:col>
      <xdr:colOff>177800</xdr:colOff>
      <xdr:row>97</xdr:row>
      <xdr:rowOff>75126</xdr:rowOff>
    </xdr:to>
    <xdr:sp macro="" textlink="">
      <xdr:nvSpPr>
        <xdr:cNvPr id="708" name="楕円 707"/>
        <xdr:cNvSpPr/>
      </xdr:nvSpPr>
      <xdr:spPr>
        <a:xfrm>
          <a:off x="16268700" y="166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167853</xdr:rowOff>
    </xdr:from>
    <xdr:ext cx="534377" cy="259045"/>
    <xdr:sp macro="" textlink="">
      <xdr:nvSpPr>
        <xdr:cNvPr id="709" name="積立金該当値テキスト"/>
        <xdr:cNvSpPr txBox="1"/>
      </xdr:nvSpPr>
      <xdr:spPr>
        <a:xfrm>
          <a:off x="16370300" y="1645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132389</xdr:rowOff>
    </xdr:from>
    <xdr:to>
      <xdr:col>81</xdr:col>
      <xdr:colOff>101600</xdr:colOff>
      <xdr:row>98</xdr:row>
      <xdr:rowOff>62539</xdr:rowOff>
    </xdr:to>
    <xdr:sp macro="" textlink="">
      <xdr:nvSpPr>
        <xdr:cNvPr id="710" name="楕円 709"/>
        <xdr:cNvSpPr/>
      </xdr:nvSpPr>
      <xdr:spPr>
        <a:xfrm>
          <a:off x="15430500" y="167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79066</xdr:rowOff>
    </xdr:from>
    <xdr:ext cx="534377" cy="259045"/>
    <xdr:sp macro="" textlink="">
      <xdr:nvSpPr>
        <xdr:cNvPr id="711" name="テキスト ボックス 710"/>
        <xdr:cNvSpPr txBox="1"/>
      </xdr:nvSpPr>
      <xdr:spPr>
        <a:xfrm>
          <a:off x="15214111" y="165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27685</xdr:rowOff>
    </xdr:from>
    <xdr:to>
      <xdr:col>76</xdr:col>
      <xdr:colOff>165100</xdr:colOff>
      <xdr:row>98</xdr:row>
      <xdr:rowOff>129285</xdr:rowOff>
    </xdr:to>
    <xdr:sp macro="" textlink="">
      <xdr:nvSpPr>
        <xdr:cNvPr id="712" name="楕円 711"/>
        <xdr:cNvSpPr/>
      </xdr:nvSpPr>
      <xdr:spPr>
        <a:xfrm>
          <a:off x="14541500" y="168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120412</xdr:rowOff>
    </xdr:from>
    <xdr:ext cx="534377" cy="259045"/>
    <xdr:sp macro="" textlink="">
      <xdr:nvSpPr>
        <xdr:cNvPr id="713" name="テキスト ボックス 712"/>
        <xdr:cNvSpPr txBox="1"/>
      </xdr:nvSpPr>
      <xdr:spPr>
        <a:xfrm>
          <a:off x="14325111" y="1692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60815</xdr:rowOff>
    </xdr:from>
    <xdr:to>
      <xdr:col>72</xdr:col>
      <xdr:colOff>38100</xdr:colOff>
      <xdr:row>98</xdr:row>
      <xdr:rowOff>162415</xdr:rowOff>
    </xdr:to>
    <xdr:sp macro="" textlink="">
      <xdr:nvSpPr>
        <xdr:cNvPr id="714" name="楕円 713"/>
        <xdr:cNvSpPr/>
      </xdr:nvSpPr>
      <xdr:spPr>
        <a:xfrm>
          <a:off x="13652500" y="168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153542</xdr:rowOff>
    </xdr:from>
    <xdr:ext cx="469744" cy="259045"/>
    <xdr:sp macro="" textlink="">
      <xdr:nvSpPr>
        <xdr:cNvPr id="715" name="テキスト ボックス 714"/>
        <xdr:cNvSpPr txBox="1"/>
      </xdr:nvSpPr>
      <xdr:spPr>
        <a:xfrm>
          <a:off x="13468428" y="1695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158517</xdr:rowOff>
    </xdr:from>
    <xdr:to>
      <xdr:col>67</xdr:col>
      <xdr:colOff>101600</xdr:colOff>
      <xdr:row>98</xdr:row>
      <xdr:rowOff>88667</xdr:rowOff>
    </xdr:to>
    <xdr:sp macro="" textlink="">
      <xdr:nvSpPr>
        <xdr:cNvPr id="716" name="楕円 715"/>
        <xdr:cNvSpPr/>
      </xdr:nvSpPr>
      <xdr:spPr>
        <a:xfrm>
          <a:off x="12763500" y="167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105194</xdr:rowOff>
    </xdr:from>
    <xdr:ext cx="534377" cy="259045"/>
    <xdr:sp macro="" textlink="">
      <xdr:nvSpPr>
        <xdr:cNvPr id="717" name="テキスト ボックス 716"/>
        <xdr:cNvSpPr txBox="1"/>
      </xdr:nvSpPr>
      <xdr:spPr>
        <a:xfrm>
          <a:off x="12547111" y="1656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106781</xdr:rowOff>
    </xdr:from>
    <xdr:to>
      <xdr:col>116</xdr:col>
      <xdr:colOff>63500</xdr:colOff>
      <xdr:row>36</xdr:row>
      <xdr:rowOff>153507</xdr:rowOff>
    </xdr:to>
    <xdr:cxnSp macro="">
      <xdr:nvCxnSpPr>
        <xdr:cNvPr id="744" name="直線コネクタ 743"/>
        <xdr:cNvCxnSpPr/>
      </xdr:nvCxnSpPr>
      <xdr:spPr>
        <a:xfrm flipV="1">
          <a:off x="21323300" y="6278981"/>
          <a:ext cx="8382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5" name="投資及び出資金平均値テキスト"/>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102118</xdr:rowOff>
    </xdr:from>
    <xdr:to>
      <xdr:col>111</xdr:col>
      <xdr:colOff>177800</xdr:colOff>
      <xdr:row>36</xdr:row>
      <xdr:rowOff>153507</xdr:rowOff>
    </xdr:to>
    <xdr:cxnSp macro="">
      <xdr:nvCxnSpPr>
        <xdr:cNvPr id="747" name="直線コネクタ 746"/>
        <xdr:cNvCxnSpPr/>
      </xdr:nvCxnSpPr>
      <xdr:spPr>
        <a:xfrm>
          <a:off x="20434300" y="6274318"/>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9" name="テキスト ボックス 748"/>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102118</xdr:rowOff>
    </xdr:from>
    <xdr:to>
      <xdr:col>107</xdr:col>
      <xdr:colOff>50800</xdr:colOff>
      <xdr:row>36</xdr:row>
      <xdr:rowOff>129184</xdr:rowOff>
    </xdr:to>
    <xdr:cxnSp macro="">
      <xdr:nvCxnSpPr>
        <xdr:cNvPr id="750" name="直線コネクタ 749"/>
        <xdr:cNvCxnSpPr/>
      </xdr:nvCxnSpPr>
      <xdr:spPr>
        <a:xfrm flipV="1">
          <a:off x="19545300" y="6274318"/>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51776</xdr:rowOff>
    </xdr:from>
    <xdr:to>
      <xdr:col>107</xdr:col>
      <xdr:colOff>101600</xdr:colOff>
      <xdr:row>37</xdr:row>
      <xdr:rowOff>153376</xdr:rowOff>
    </xdr:to>
    <xdr:sp macro="" textlink="">
      <xdr:nvSpPr>
        <xdr:cNvPr id="751" name="フローチャート: 判断 750"/>
        <xdr:cNvSpPr/>
      </xdr:nvSpPr>
      <xdr:spPr>
        <a:xfrm>
          <a:off x="20383500" y="639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144502</xdr:rowOff>
    </xdr:from>
    <xdr:ext cx="469744" cy="259045"/>
    <xdr:sp macro="" textlink="">
      <xdr:nvSpPr>
        <xdr:cNvPr id="752" name="テキスト ボックス 751"/>
        <xdr:cNvSpPr txBox="1"/>
      </xdr:nvSpPr>
      <xdr:spPr>
        <a:xfrm>
          <a:off x="20199428" y="64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129184</xdr:rowOff>
    </xdr:from>
    <xdr:to>
      <xdr:col>102</xdr:col>
      <xdr:colOff>114300</xdr:colOff>
      <xdr:row>38</xdr:row>
      <xdr:rowOff>139700</xdr:rowOff>
    </xdr:to>
    <xdr:cxnSp macro="">
      <xdr:nvCxnSpPr>
        <xdr:cNvPr id="753" name="直線コネクタ 752"/>
        <xdr:cNvCxnSpPr/>
      </xdr:nvCxnSpPr>
      <xdr:spPr>
        <a:xfrm flipV="1">
          <a:off x="18656300" y="6301384"/>
          <a:ext cx="889000" cy="3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141112</xdr:rowOff>
    </xdr:from>
    <xdr:to>
      <xdr:col>102</xdr:col>
      <xdr:colOff>165100</xdr:colOff>
      <xdr:row>38</xdr:row>
      <xdr:rowOff>71262</xdr:rowOff>
    </xdr:to>
    <xdr:sp macro="" textlink="">
      <xdr:nvSpPr>
        <xdr:cNvPr id="754" name="フローチャート: 判断 753"/>
        <xdr:cNvSpPr/>
      </xdr:nvSpPr>
      <xdr:spPr>
        <a:xfrm>
          <a:off x="19494500" y="648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62389</xdr:rowOff>
    </xdr:from>
    <xdr:ext cx="469744" cy="259045"/>
    <xdr:sp macro="" textlink="">
      <xdr:nvSpPr>
        <xdr:cNvPr id="755" name="テキスト ボックス 754"/>
        <xdr:cNvSpPr txBox="1"/>
      </xdr:nvSpPr>
      <xdr:spPr>
        <a:xfrm>
          <a:off x="19310428" y="657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164155</xdr:rowOff>
    </xdr:from>
    <xdr:to>
      <xdr:col>98</xdr:col>
      <xdr:colOff>38100</xdr:colOff>
      <xdr:row>38</xdr:row>
      <xdr:rowOff>94305</xdr:rowOff>
    </xdr:to>
    <xdr:sp macro="" textlink="">
      <xdr:nvSpPr>
        <xdr:cNvPr id="756" name="フローチャート: 判断 755"/>
        <xdr:cNvSpPr/>
      </xdr:nvSpPr>
      <xdr:spPr>
        <a:xfrm>
          <a:off x="18605500" y="65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110832</xdr:rowOff>
    </xdr:from>
    <xdr:ext cx="469744" cy="259045"/>
    <xdr:sp macro="" textlink="">
      <xdr:nvSpPr>
        <xdr:cNvPr id="757" name="テキスト ボックス 756"/>
        <xdr:cNvSpPr txBox="1"/>
      </xdr:nvSpPr>
      <xdr:spPr>
        <a:xfrm>
          <a:off x="18421428" y="628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55981</xdr:rowOff>
    </xdr:from>
    <xdr:to>
      <xdr:col>116</xdr:col>
      <xdr:colOff>114300</xdr:colOff>
      <xdr:row>36</xdr:row>
      <xdr:rowOff>157581</xdr:rowOff>
    </xdr:to>
    <xdr:sp macro="" textlink="">
      <xdr:nvSpPr>
        <xdr:cNvPr id="763" name="楕円 762"/>
        <xdr:cNvSpPr/>
      </xdr:nvSpPr>
      <xdr:spPr>
        <a:xfrm>
          <a:off x="221107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78858</xdr:rowOff>
    </xdr:from>
    <xdr:ext cx="469744" cy="259045"/>
    <xdr:sp macro="" textlink="">
      <xdr:nvSpPr>
        <xdr:cNvPr id="764" name="投資及び出資金該当値テキスト"/>
        <xdr:cNvSpPr txBox="1"/>
      </xdr:nvSpPr>
      <xdr:spPr>
        <a:xfrm>
          <a:off x="22212300" y="607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102707</xdr:rowOff>
    </xdr:from>
    <xdr:to>
      <xdr:col>112</xdr:col>
      <xdr:colOff>38100</xdr:colOff>
      <xdr:row>37</xdr:row>
      <xdr:rowOff>32857</xdr:rowOff>
    </xdr:to>
    <xdr:sp macro="" textlink="">
      <xdr:nvSpPr>
        <xdr:cNvPr id="765" name="楕円 764"/>
        <xdr:cNvSpPr/>
      </xdr:nvSpPr>
      <xdr:spPr>
        <a:xfrm>
          <a:off x="21272500" y="627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49384</xdr:rowOff>
    </xdr:from>
    <xdr:ext cx="469744" cy="259045"/>
    <xdr:sp macro="" textlink="">
      <xdr:nvSpPr>
        <xdr:cNvPr id="766" name="テキスト ボックス 765"/>
        <xdr:cNvSpPr txBox="1"/>
      </xdr:nvSpPr>
      <xdr:spPr>
        <a:xfrm>
          <a:off x="21088428" y="605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51318</xdr:rowOff>
    </xdr:from>
    <xdr:to>
      <xdr:col>107</xdr:col>
      <xdr:colOff>101600</xdr:colOff>
      <xdr:row>36</xdr:row>
      <xdr:rowOff>152918</xdr:rowOff>
    </xdr:to>
    <xdr:sp macro="" textlink="">
      <xdr:nvSpPr>
        <xdr:cNvPr id="767" name="楕円 766"/>
        <xdr:cNvSpPr/>
      </xdr:nvSpPr>
      <xdr:spPr>
        <a:xfrm>
          <a:off x="20383500" y="622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169445</xdr:rowOff>
    </xdr:from>
    <xdr:ext cx="469744" cy="259045"/>
    <xdr:sp macro="" textlink="">
      <xdr:nvSpPr>
        <xdr:cNvPr id="768" name="テキスト ボックス 767"/>
        <xdr:cNvSpPr txBox="1"/>
      </xdr:nvSpPr>
      <xdr:spPr>
        <a:xfrm>
          <a:off x="20199428" y="599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78384</xdr:rowOff>
    </xdr:from>
    <xdr:to>
      <xdr:col>102</xdr:col>
      <xdr:colOff>165100</xdr:colOff>
      <xdr:row>37</xdr:row>
      <xdr:rowOff>8534</xdr:rowOff>
    </xdr:to>
    <xdr:sp macro="" textlink="">
      <xdr:nvSpPr>
        <xdr:cNvPr id="769" name="楕円 768"/>
        <xdr:cNvSpPr/>
      </xdr:nvSpPr>
      <xdr:spPr>
        <a:xfrm>
          <a:off x="19494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25061</xdr:rowOff>
    </xdr:from>
    <xdr:ext cx="469744" cy="259045"/>
    <xdr:sp macro="" textlink="">
      <xdr:nvSpPr>
        <xdr:cNvPr id="770" name="テキスト ボックス 769"/>
        <xdr:cNvSpPr txBox="1"/>
      </xdr:nvSpPr>
      <xdr:spPr>
        <a:xfrm>
          <a:off x="19310428" y="60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71806</xdr:rowOff>
    </xdr:from>
    <xdr:to>
      <xdr:col>116</xdr:col>
      <xdr:colOff>63500</xdr:colOff>
      <xdr:row>58</xdr:row>
      <xdr:rowOff>95352</xdr:rowOff>
    </xdr:to>
    <xdr:cxnSp macro="">
      <xdr:nvCxnSpPr>
        <xdr:cNvPr id="801" name="直線コネクタ 800"/>
        <xdr:cNvCxnSpPr/>
      </xdr:nvCxnSpPr>
      <xdr:spPr>
        <a:xfrm>
          <a:off x="21323300" y="10015906"/>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2" name="貸付金平均値テキスト"/>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69367</xdr:rowOff>
    </xdr:from>
    <xdr:to>
      <xdr:col>111</xdr:col>
      <xdr:colOff>177800</xdr:colOff>
      <xdr:row>58</xdr:row>
      <xdr:rowOff>71806</xdr:rowOff>
    </xdr:to>
    <xdr:cxnSp macro="">
      <xdr:nvCxnSpPr>
        <xdr:cNvPr id="804" name="直線コネクタ 803"/>
        <xdr:cNvCxnSpPr/>
      </xdr:nvCxnSpPr>
      <xdr:spPr>
        <a:xfrm>
          <a:off x="20434300" y="1001346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6" name="テキスト ボックス 805"/>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64567</xdr:rowOff>
    </xdr:from>
    <xdr:to>
      <xdr:col>107</xdr:col>
      <xdr:colOff>50800</xdr:colOff>
      <xdr:row>58</xdr:row>
      <xdr:rowOff>69367</xdr:rowOff>
    </xdr:to>
    <xdr:cxnSp macro="">
      <xdr:nvCxnSpPr>
        <xdr:cNvPr id="807" name="直線コネクタ 806"/>
        <xdr:cNvCxnSpPr/>
      </xdr:nvCxnSpPr>
      <xdr:spPr>
        <a:xfrm>
          <a:off x="19545300" y="1000866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132867</xdr:rowOff>
    </xdr:from>
    <xdr:to>
      <xdr:col>107</xdr:col>
      <xdr:colOff>101600</xdr:colOff>
      <xdr:row>58</xdr:row>
      <xdr:rowOff>63017</xdr:rowOff>
    </xdr:to>
    <xdr:sp macro="" textlink="">
      <xdr:nvSpPr>
        <xdr:cNvPr id="808" name="フローチャート: 判断 807"/>
        <xdr:cNvSpPr/>
      </xdr:nvSpPr>
      <xdr:spPr>
        <a:xfrm>
          <a:off x="20383500" y="99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79544</xdr:rowOff>
    </xdr:from>
    <xdr:ext cx="469744" cy="259045"/>
    <xdr:sp macro="" textlink="">
      <xdr:nvSpPr>
        <xdr:cNvPr id="809" name="テキスト ボックス 808"/>
        <xdr:cNvSpPr txBox="1"/>
      </xdr:nvSpPr>
      <xdr:spPr>
        <a:xfrm>
          <a:off x="20199428" y="968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64567</xdr:rowOff>
    </xdr:from>
    <xdr:to>
      <xdr:col>102</xdr:col>
      <xdr:colOff>114300</xdr:colOff>
      <xdr:row>58</xdr:row>
      <xdr:rowOff>64948</xdr:rowOff>
    </xdr:to>
    <xdr:cxnSp macro="">
      <xdr:nvCxnSpPr>
        <xdr:cNvPr id="810" name="直線コネクタ 809"/>
        <xdr:cNvCxnSpPr/>
      </xdr:nvCxnSpPr>
      <xdr:spPr>
        <a:xfrm flipV="1">
          <a:off x="18656300" y="1000866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2108</xdr:rowOff>
    </xdr:from>
    <xdr:to>
      <xdr:col>102</xdr:col>
      <xdr:colOff>165100</xdr:colOff>
      <xdr:row>58</xdr:row>
      <xdr:rowOff>103708</xdr:rowOff>
    </xdr:to>
    <xdr:sp macro="" textlink="">
      <xdr:nvSpPr>
        <xdr:cNvPr id="811" name="フローチャート: 判断 810"/>
        <xdr:cNvSpPr/>
      </xdr:nvSpPr>
      <xdr:spPr>
        <a:xfrm>
          <a:off x="19494500" y="994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120235</xdr:rowOff>
    </xdr:from>
    <xdr:ext cx="469744" cy="259045"/>
    <xdr:sp macro="" textlink="">
      <xdr:nvSpPr>
        <xdr:cNvPr id="812" name="テキスト ボックス 811"/>
        <xdr:cNvSpPr txBox="1"/>
      </xdr:nvSpPr>
      <xdr:spPr>
        <a:xfrm>
          <a:off x="19310428" y="972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151461</xdr:rowOff>
    </xdr:from>
    <xdr:to>
      <xdr:col>98</xdr:col>
      <xdr:colOff>38100</xdr:colOff>
      <xdr:row>58</xdr:row>
      <xdr:rowOff>81611</xdr:rowOff>
    </xdr:to>
    <xdr:sp macro="" textlink="">
      <xdr:nvSpPr>
        <xdr:cNvPr id="813" name="フローチャート: 判断 812"/>
        <xdr:cNvSpPr/>
      </xdr:nvSpPr>
      <xdr:spPr>
        <a:xfrm>
          <a:off x="186055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98138</xdr:rowOff>
    </xdr:from>
    <xdr:ext cx="469744" cy="259045"/>
    <xdr:sp macro="" textlink="">
      <xdr:nvSpPr>
        <xdr:cNvPr id="814" name="テキスト ボックス 813"/>
        <xdr:cNvSpPr txBox="1"/>
      </xdr:nvSpPr>
      <xdr:spPr>
        <a:xfrm>
          <a:off x="18421428" y="969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44552</xdr:rowOff>
    </xdr:from>
    <xdr:to>
      <xdr:col>116</xdr:col>
      <xdr:colOff>114300</xdr:colOff>
      <xdr:row>58</xdr:row>
      <xdr:rowOff>146152</xdr:rowOff>
    </xdr:to>
    <xdr:sp macro="" textlink="">
      <xdr:nvSpPr>
        <xdr:cNvPr id="820" name="楕円 819"/>
        <xdr:cNvSpPr/>
      </xdr:nvSpPr>
      <xdr:spPr>
        <a:xfrm>
          <a:off x="22110700" y="99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3929</xdr:rowOff>
    </xdr:from>
    <xdr:ext cx="469744" cy="259045"/>
    <xdr:sp macro="" textlink="">
      <xdr:nvSpPr>
        <xdr:cNvPr id="821" name="貸付金該当値テキスト"/>
        <xdr:cNvSpPr txBox="1"/>
      </xdr:nvSpPr>
      <xdr:spPr>
        <a:xfrm>
          <a:off x="22212300" y="977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21006</xdr:rowOff>
    </xdr:from>
    <xdr:to>
      <xdr:col>112</xdr:col>
      <xdr:colOff>38100</xdr:colOff>
      <xdr:row>58</xdr:row>
      <xdr:rowOff>122606</xdr:rowOff>
    </xdr:to>
    <xdr:sp macro="" textlink="">
      <xdr:nvSpPr>
        <xdr:cNvPr id="822" name="楕円 821"/>
        <xdr:cNvSpPr/>
      </xdr:nvSpPr>
      <xdr:spPr>
        <a:xfrm>
          <a:off x="21272500" y="99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139133</xdr:rowOff>
    </xdr:from>
    <xdr:ext cx="469744" cy="259045"/>
    <xdr:sp macro="" textlink="">
      <xdr:nvSpPr>
        <xdr:cNvPr id="823" name="テキスト ボックス 822"/>
        <xdr:cNvSpPr txBox="1"/>
      </xdr:nvSpPr>
      <xdr:spPr>
        <a:xfrm>
          <a:off x="21088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18567</xdr:rowOff>
    </xdr:from>
    <xdr:to>
      <xdr:col>107</xdr:col>
      <xdr:colOff>101600</xdr:colOff>
      <xdr:row>58</xdr:row>
      <xdr:rowOff>120167</xdr:rowOff>
    </xdr:to>
    <xdr:sp macro="" textlink="">
      <xdr:nvSpPr>
        <xdr:cNvPr id="824" name="楕円 823"/>
        <xdr:cNvSpPr/>
      </xdr:nvSpPr>
      <xdr:spPr>
        <a:xfrm>
          <a:off x="20383500" y="99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111294</xdr:rowOff>
    </xdr:from>
    <xdr:ext cx="469744" cy="259045"/>
    <xdr:sp macro="" textlink="">
      <xdr:nvSpPr>
        <xdr:cNvPr id="825" name="テキスト ボックス 824"/>
        <xdr:cNvSpPr txBox="1"/>
      </xdr:nvSpPr>
      <xdr:spPr>
        <a:xfrm>
          <a:off x="20199428" y="1005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13767</xdr:rowOff>
    </xdr:from>
    <xdr:to>
      <xdr:col>102</xdr:col>
      <xdr:colOff>165100</xdr:colOff>
      <xdr:row>58</xdr:row>
      <xdr:rowOff>115367</xdr:rowOff>
    </xdr:to>
    <xdr:sp macro="" textlink="">
      <xdr:nvSpPr>
        <xdr:cNvPr id="826" name="楕円 825"/>
        <xdr:cNvSpPr/>
      </xdr:nvSpPr>
      <xdr:spPr>
        <a:xfrm>
          <a:off x="19494500" y="99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106494</xdr:rowOff>
    </xdr:from>
    <xdr:ext cx="469744" cy="259045"/>
    <xdr:sp macro="" textlink="">
      <xdr:nvSpPr>
        <xdr:cNvPr id="827" name="テキスト ボックス 826"/>
        <xdr:cNvSpPr txBox="1"/>
      </xdr:nvSpPr>
      <xdr:spPr>
        <a:xfrm>
          <a:off x="19310428" y="1005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14148</xdr:rowOff>
    </xdr:from>
    <xdr:to>
      <xdr:col>98</xdr:col>
      <xdr:colOff>38100</xdr:colOff>
      <xdr:row>58</xdr:row>
      <xdr:rowOff>115748</xdr:rowOff>
    </xdr:to>
    <xdr:sp macro="" textlink="">
      <xdr:nvSpPr>
        <xdr:cNvPr id="828" name="楕円 827"/>
        <xdr:cNvSpPr/>
      </xdr:nvSpPr>
      <xdr:spPr>
        <a:xfrm>
          <a:off x="18605500" y="99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106875</xdr:rowOff>
    </xdr:from>
    <xdr:ext cx="469744" cy="259045"/>
    <xdr:sp macro="" textlink="">
      <xdr:nvSpPr>
        <xdr:cNvPr id="829" name="テキスト ボックス 828"/>
        <xdr:cNvSpPr txBox="1"/>
      </xdr:nvSpPr>
      <xdr:spPr>
        <a:xfrm>
          <a:off x="18421428" y="1005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13646</xdr:rowOff>
    </xdr:from>
    <xdr:to>
      <xdr:col>116</xdr:col>
      <xdr:colOff>63500</xdr:colOff>
      <xdr:row>78</xdr:row>
      <xdr:rowOff>29857</xdr:rowOff>
    </xdr:to>
    <xdr:cxnSp macro="">
      <xdr:nvCxnSpPr>
        <xdr:cNvPr id="859" name="直線コネクタ 858"/>
        <xdr:cNvCxnSpPr/>
      </xdr:nvCxnSpPr>
      <xdr:spPr>
        <a:xfrm flipV="1">
          <a:off x="21323300" y="13386746"/>
          <a:ext cx="8382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60" name="繰出金平均値テキスト"/>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29857</xdr:rowOff>
    </xdr:from>
    <xdr:to>
      <xdr:col>111</xdr:col>
      <xdr:colOff>177800</xdr:colOff>
      <xdr:row>78</xdr:row>
      <xdr:rowOff>57252</xdr:rowOff>
    </xdr:to>
    <xdr:cxnSp macro="">
      <xdr:nvCxnSpPr>
        <xdr:cNvPr id="862" name="直線コネクタ 861"/>
        <xdr:cNvCxnSpPr/>
      </xdr:nvCxnSpPr>
      <xdr:spPr>
        <a:xfrm flipV="1">
          <a:off x="20434300" y="13402957"/>
          <a:ext cx="889000" cy="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4" name="テキスト ボックス 863"/>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57252</xdr:rowOff>
    </xdr:from>
    <xdr:to>
      <xdr:col>107</xdr:col>
      <xdr:colOff>50800</xdr:colOff>
      <xdr:row>78</xdr:row>
      <xdr:rowOff>75140</xdr:rowOff>
    </xdr:to>
    <xdr:cxnSp macro="">
      <xdr:nvCxnSpPr>
        <xdr:cNvPr id="865" name="直線コネクタ 864"/>
        <xdr:cNvCxnSpPr/>
      </xdr:nvCxnSpPr>
      <xdr:spPr>
        <a:xfrm flipV="1">
          <a:off x="19545300" y="13430352"/>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153823</xdr:rowOff>
    </xdr:from>
    <xdr:to>
      <xdr:col>107</xdr:col>
      <xdr:colOff>101600</xdr:colOff>
      <xdr:row>77</xdr:row>
      <xdr:rowOff>83973</xdr:rowOff>
    </xdr:to>
    <xdr:sp macro="" textlink="">
      <xdr:nvSpPr>
        <xdr:cNvPr id="866" name="フローチャート: 判断 865"/>
        <xdr:cNvSpPr/>
      </xdr:nvSpPr>
      <xdr:spPr>
        <a:xfrm>
          <a:off x="20383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100499</xdr:rowOff>
    </xdr:from>
    <xdr:ext cx="534377" cy="259045"/>
    <xdr:sp macro="" textlink="">
      <xdr:nvSpPr>
        <xdr:cNvPr id="867" name="テキスト ボックス 866"/>
        <xdr:cNvSpPr txBox="1"/>
      </xdr:nvSpPr>
      <xdr:spPr>
        <a:xfrm>
          <a:off x="20167111" y="129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42659</xdr:rowOff>
    </xdr:from>
    <xdr:to>
      <xdr:col>102</xdr:col>
      <xdr:colOff>114300</xdr:colOff>
      <xdr:row>78</xdr:row>
      <xdr:rowOff>75140</xdr:rowOff>
    </xdr:to>
    <xdr:cxnSp macro="">
      <xdr:nvCxnSpPr>
        <xdr:cNvPr id="868" name="直線コネクタ 867"/>
        <xdr:cNvCxnSpPr/>
      </xdr:nvCxnSpPr>
      <xdr:spPr>
        <a:xfrm>
          <a:off x="18656300" y="13244309"/>
          <a:ext cx="889000" cy="20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69" name="フローチャート: 判断 868"/>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1078</xdr:rowOff>
    </xdr:from>
    <xdr:ext cx="534377" cy="259045"/>
    <xdr:sp macro="" textlink="">
      <xdr:nvSpPr>
        <xdr:cNvPr id="870" name="テキスト ボックス 869"/>
        <xdr:cNvSpPr txBox="1"/>
      </xdr:nvSpPr>
      <xdr:spPr>
        <a:xfrm>
          <a:off x="19278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71" name="フローチャート: 判断 870"/>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127664</xdr:rowOff>
    </xdr:from>
    <xdr:ext cx="534377" cy="259045"/>
    <xdr:sp macro="" textlink="">
      <xdr:nvSpPr>
        <xdr:cNvPr id="872" name="テキスト ボックス 871"/>
        <xdr:cNvSpPr txBox="1"/>
      </xdr:nvSpPr>
      <xdr:spPr>
        <a:xfrm>
          <a:off x="18389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134296</xdr:rowOff>
    </xdr:from>
    <xdr:to>
      <xdr:col>116</xdr:col>
      <xdr:colOff>114300</xdr:colOff>
      <xdr:row>78</xdr:row>
      <xdr:rowOff>64446</xdr:rowOff>
    </xdr:to>
    <xdr:sp macro="" textlink="">
      <xdr:nvSpPr>
        <xdr:cNvPr id="878" name="楕円 877"/>
        <xdr:cNvSpPr/>
      </xdr:nvSpPr>
      <xdr:spPr>
        <a:xfrm>
          <a:off x="22110700" y="133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49223</xdr:rowOff>
    </xdr:from>
    <xdr:ext cx="534377" cy="259045"/>
    <xdr:sp macro="" textlink="">
      <xdr:nvSpPr>
        <xdr:cNvPr id="879" name="繰出金該当値テキスト"/>
        <xdr:cNvSpPr txBox="1"/>
      </xdr:nvSpPr>
      <xdr:spPr>
        <a:xfrm>
          <a:off x="22212300" y="132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150507</xdr:rowOff>
    </xdr:from>
    <xdr:to>
      <xdr:col>112</xdr:col>
      <xdr:colOff>38100</xdr:colOff>
      <xdr:row>78</xdr:row>
      <xdr:rowOff>80657</xdr:rowOff>
    </xdr:to>
    <xdr:sp macro="" textlink="">
      <xdr:nvSpPr>
        <xdr:cNvPr id="880" name="楕円 879"/>
        <xdr:cNvSpPr/>
      </xdr:nvSpPr>
      <xdr:spPr>
        <a:xfrm>
          <a:off x="21272500" y="133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71784</xdr:rowOff>
    </xdr:from>
    <xdr:ext cx="534377" cy="259045"/>
    <xdr:sp macro="" textlink="">
      <xdr:nvSpPr>
        <xdr:cNvPr id="881" name="テキスト ボックス 880"/>
        <xdr:cNvSpPr txBox="1"/>
      </xdr:nvSpPr>
      <xdr:spPr>
        <a:xfrm>
          <a:off x="21056111" y="134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6452</xdr:rowOff>
    </xdr:from>
    <xdr:to>
      <xdr:col>107</xdr:col>
      <xdr:colOff>101600</xdr:colOff>
      <xdr:row>78</xdr:row>
      <xdr:rowOff>108052</xdr:rowOff>
    </xdr:to>
    <xdr:sp macro="" textlink="">
      <xdr:nvSpPr>
        <xdr:cNvPr id="882" name="楕円 881"/>
        <xdr:cNvSpPr/>
      </xdr:nvSpPr>
      <xdr:spPr>
        <a:xfrm>
          <a:off x="20383500" y="133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99179</xdr:rowOff>
    </xdr:from>
    <xdr:ext cx="534377" cy="259045"/>
    <xdr:sp macro="" textlink="">
      <xdr:nvSpPr>
        <xdr:cNvPr id="883" name="テキスト ボックス 882"/>
        <xdr:cNvSpPr txBox="1"/>
      </xdr:nvSpPr>
      <xdr:spPr>
        <a:xfrm>
          <a:off x="20167111" y="134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24340</xdr:rowOff>
    </xdr:from>
    <xdr:to>
      <xdr:col>102</xdr:col>
      <xdr:colOff>165100</xdr:colOff>
      <xdr:row>78</xdr:row>
      <xdr:rowOff>125940</xdr:rowOff>
    </xdr:to>
    <xdr:sp macro="" textlink="">
      <xdr:nvSpPr>
        <xdr:cNvPr id="884" name="楕円 883"/>
        <xdr:cNvSpPr/>
      </xdr:nvSpPr>
      <xdr:spPr>
        <a:xfrm>
          <a:off x="19494500" y="133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117067</xdr:rowOff>
    </xdr:from>
    <xdr:ext cx="534377" cy="259045"/>
    <xdr:sp macro="" textlink="">
      <xdr:nvSpPr>
        <xdr:cNvPr id="885" name="テキスト ボックス 884"/>
        <xdr:cNvSpPr txBox="1"/>
      </xdr:nvSpPr>
      <xdr:spPr>
        <a:xfrm>
          <a:off x="19278111" y="134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163309</xdr:rowOff>
    </xdr:from>
    <xdr:to>
      <xdr:col>98</xdr:col>
      <xdr:colOff>38100</xdr:colOff>
      <xdr:row>77</xdr:row>
      <xdr:rowOff>93459</xdr:rowOff>
    </xdr:to>
    <xdr:sp macro="" textlink="">
      <xdr:nvSpPr>
        <xdr:cNvPr id="886" name="楕円 885"/>
        <xdr:cNvSpPr/>
      </xdr:nvSpPr>
      <xdr:spPr>
        <a:xfrm>
          <a:off x="18605500" y="131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84586</xdr:rowOff>
    </xdr:from>
    <xdr:ext cx="534377" cy="259045"/>
    <xdr:sp macro="" textlink="">
      <xdr:nvSpPr>
        <xdr:cNvPr id="887" name="テキスト ボックス 886"/>
        <xdr:cNvSpPr txBox="1"/>
      </xdr:nvSpPr>
      <xdr:spPr>
        <a:xfrm>
          <a:off x="18389111" y="1328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ほぼすべての性質別歳出において、類似団体内平均値を下回っている。その中で、投資及び出資金や積立金、貸付金で類似団体</a:t>
          </a:r>
          <a:r>
            <a:rPr kumimoji="1" lang="ja-JP" altLang="ja-JP" sz="1100">
              <a:solidFill>
                <a:schemeClr val="tx1"/>
              </a:solidFill>
              <a:effectLst/>
              <a:latin typeface="+mn-lt"/>
              <a:ea typeface="+mn-ea"/>
              <a:cs typeface="+mn-cs"/>
            </a:rPr>
            <a:t>内平均値を上回っている。投資及び出資金については、下水道事業会計に出資金</a:t>
          </a:r>
          <a:r>
            <a:rPr kumimoji="1" lang="en-US" altLang="ja-JP" sz="1100">
              <a:solidFill>
                <a:schemeClr val="tx1"/>
              </a:solidFill>
              <a:effectLst/>
              <a:latin typeface="+mn-lt"/>
              <a:ea typeface="+mn-ea"/>
              <a:cs typeface="+mn-cs"/>
            </a:rPr>
            <a:t>116,869</a:t>
          </a:r>
          <a:r>
            <a:rPr kumimoji="1" lang="ja-JP" altLang="ja-JP" sz="1100">
              <a:solidFill>
                <a:schemeClr val="tx1"/>
              </a:solidFill>
              <a:effectLst/>
              <a:latin typeface="+mn-lt"/>
              <a:ea typeface="+mn-ea"/>
              <a:cs typeface="+mn-cs"/>
            </a:rPr>
            <a:t>千円を支出したことにより</a:t>
          </a:r>
          <a:r>
            <a:rPr kumimoji="1" lang="en-US" altLang="ja-JP" sz="1100">
              <a:solidFill>
                <a:schemeClr val="tx1"/>
              </a:solidFill>
              <a:effectLst/>
              <a:latin typeface="+mn-lt"/>
              <a:ea typeface="+mn-ea"/>
              <a:cs typeface="+mn-cs"/>
            </a:rPr>
            <a:t>4,110</a:t>
          </a:r>
          <a:r>
            <a:rPr kumimoji="1" lang="ja-JP" altLang="ja-JP" sz="1100">
              <a:solidFill>
                <a:schemeClr val="tx1"/>
              </a:solidFill>
              <a:effectLst/>
              <a:latin typeface="+mn-lt"/>
              <a:ea typeface="+mn-ea"/>
              <a:cs typeface="+mn-cs"/>
            </a:rPr>
            <a:t>円となり、類似団体内平均値</a:t>
          </a:r>
          <a:r>
            <a:rPr kumimoji="1" lang="en-US" altLang="ja-JP" sz="1100">
              <a:solidFill>
                <a:schemeClr val="tx1"/>
              </a:solidFill>
              <a:effectLst/>
              <a:latin typeface="+mn-lt"/>
              <a:ea typeface="+mn-ea"/>
              <a:cs typeface="+mn-cs"/>
            </a:rPr>
            <a:t>2,050</a:t>
          </a:r>
          <a:r>
            <a:rPr kumimoji="1" lang="ja-JP" altLang="ja-JP" sz="1100">
              <a:solidFill>
                <a:schemeClr val="tx1"/>
              </a:solidFill>
              <a:effectLst/>
              <a:latin typeface="+mn-lt"/>
              <a:ea typeface="+mn-ea"/>
              <a:cs typeface="+mn-cs"/>
            </a:rPr>
            <a:t>円を上回っている。積立金については、</a:t>
          </a:r>
          <a:r>
            <a:rPr kumimoji="1" lang="ja-JP" altLang="en-US" sz="1100">
              <a:solidFill>
                <a:schemeClr val="tx1"/>
              </a:solidFill>
              <a:effectLst/>
              <a:latin typeface="+mn-lt"/>
              <a:ea typeface="+mn-ea"/>
              <a:cs typeface="+mn-cs"/>
            </a:rPr>
            <a:t>阿久比スポーツ村への寄附により阿久比スポーツ村整備基金</a:t>
          </a:r>
          <a:r>
            <a:rPr kumimoji="1" lang="ja-JP" altLang="ja-JP" sz="1100">
              <a:solidFill>
                <a:schemeClr val="tx1"/>
              </a:solidFill>
              <a:effectLst/>
              <a:latin typeface="+mn-lt"/>
              <a:ea typeface="+mn-ea"/>
              <a:cs typeface="+mn-cs"/>
            </a:rPr>
            <a:t>に</a:t>
          </a:r>
          <a:r>
            <a:rPr kumimoji="1" lang="en-US" altLang="ja-JP" sz="1100">
              <a:solidFill>
                <a:schemeClr val="tx1"/>
              </a:solidFill>
              <a:effectLst/>
              <a:latin typeface="+mn-lt"/>
              <a:ea typeface="+mn-ea"/>
              <a:cs typeface="+mn-cs"/>
            </a:rPr>
            <a:t>1,273,195</a:t>
          </a:r>
          <a:r>
            <a:rPr kumimoji="1" lang="ja-JP" altLang="ja-JP" sz="1100">
              <a:solidFill>
                <a:schemeClr val="tx1"/>
              </a:solidFill>
              <a:effectLst/>
              <a:latin typeface="+mn-lt"/>
              <a:ea typeface="+mn-ea"/>
              <a:cs typeface="+mn-cs"/>
            </a:rPr>
            <a:t>千円積み立てを行い、</a:t>
          </a:r>
          <a:r>
            <a:rPr kumimoji="1" lang="ja-JP" altLang="en-US" sz="1100">
              <a:solidFill>
                <a:schemeClr val="tx1"/>
              </a:solidFill>
              <a:effectLst/>
              <a:latin typeface="+mn-lt"/>
              <a:ea typeface="+mn-ea"/>
              <a:cs typeface="+mn-cs"/>
            </a:rPr>
            <a:t>公共施設整備基金や</a:t>
          </a:r>
          <a:r>
            <a:rPr kumimoji="1" lang="ja-JP" altLang="ja-JP" sz="1100">
              <a:solidFill>
                <a:schemeClr val="tx1"/>
              </a:solidFill>
              <a:effectLst/>
              <a:latin typeface="+mn-lt"/>
              <a:ea typeface="+mn-ea"/>
              <a:cs typeface="+mn-cs"/>
            </a:rPr>
            <a:t>学校整備基金については</a:t>
          </a:r>
          <a:r>
            <a:rPr kumimoji="1" lang="ja-JP" altLang="en-US" sz="1100">
              <a:solidFill>
                <a:schemeClr val="tx1"/>
              </a:solidFill>
              <a:effectLst/>
              <a:latin typeface="+mn-lt"/>
              <a:ea typeface="+mn-ea"/>
              <a:cs typeface="+mn-cs"/>
            </a:rPr>
            <a:t>施設の長寿命化等</a:t>
          </a:r>
          <a:r>
            <a:rPr kumimoji="1" lang="ja-JP" altLang="ja-JP" sz="1100">
              <a:solidFill>
                <a:schemeClr val="tx1"/>
              </a:solidFill>
              <a:effectLst/>
              <a:latin typeface="+mn-lt"/>
              <a:ea typeface="+mn-ea"/>
              <a:cs typeface="+mn-cs"/>
            </a:rPr>
            <a:t>の財源とするため、</a:t>
          </a:r>
          <a:r>
            <a:rPr kumimoji="1" lang="ja-JP" altLang="en-US" sz="1100">
              <a:solidFill>
                <a:schemeClr val="tx1"/>
              </a:solidFill>
              <a:effectLst/>
              <a:latin typeface="+mn-lt"/>
              <a:ea typeface="+mn-ea"/>
              <a:cs typeface="+mn-cs"/>
            </a:rPr>
            <a:t>それぞれ</a:t>
          </a:r>
          <a:r>
            <a:rPr kumimoji="1" lang="en-US" altLang="ja-JP" sz="1100">
              <a:solidFill>
                <a:schemeClr val="tx1"/>
              </a:solidFill>
              <a:effectLst/>
              <a:latin typeface="+mn-lt"/>
              <a:ea typeface="+mn-ea"/>
              <a:cs typeface="+mn-cs"/>
            </a:rPr>
            <a:t>100,000</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ずつ合計</a:t>
          </a:r>
          <a:r>
            <a:rPr kumimoji="1" lang="en-US" altLang="ja-JP" sz="1100">
              <a:solidFill>
                <a:schemeClr val="tx1"/>
              </a:solidFill>
              <a:effectLst/>
              <a:latin typeface="+mn-lt"/>
              <a:ea typeface="+mn-ea"/>
              <a:cs typeface="+mn-cs"/>
            </a:rPr>
            <a:t>200,000</a:t>
          </a:r>
          <a:r>
            <a:rPr kumimoji="1" lang="ja-JP" altLang="en-US" sz="1100">
              <a:solidFill>
                <a:schemeClr val="tx1"/>
              </a:solidFill>
              <a:effectLst/>
              <a:latin typeface="+mn-lt"/>
              <a:ea typeface="+mn-ea"/>
              <a:cs typeface="+mn-cs"/>
            </a:rPr>
            <a:t>千円</a:t>
          </a:r>
          <a:r>
            <a:rPr kumimoji="1" lang="ja-JP" altLang="ja-JP" sz="1100">
              <a:solidFill>
                <a:schemeClr val="tx1"/>
              </a:solidFill>
              <a:effectLst/>
              <a:latin typeface="+mn-lt"/>
              <a:ea typeface="+mn-ea"/>
              <a:cs typeface="+mn-cs"/>
            </a:rPr>
            <a:t>積み立てを行ったことで増加となった。また、貸付金については、</a:t>
          </a:r>
          <a:r>
            <a:rPr kumimoji="1" lang="ja-JP" altLang="en-US" sz="1100">
              <a:solidFill>
                <a:schemeClr val="tx1"/>
              </a:solidFill>
              <a:effectLst/>
              <a:latin typeface="+mn-lt"/>
              <a:ea typeface="+mn-ea"/>
              <a:cs typeface="+mn-cs"/>
            </a:rPr>
            <a:t>勤労者住宅資金預託金</a:t>
          </a:r>
          <a:r>
            <a:rPr kumimoji="1" lang="ja-JP" altLang="ja-JP" sz="1100">
              <a:solidFill>
                <a:schemeClr val="tx1"/>
              </a:solidFill>
              <a:effectLst/>
              <a:latin typeface="+mn-lt"/>
              <a:ea typeface="+mn-ea"/>
              <a:cs typeface="+mn-cs"/>
            </a:rPr>
            <a:t>が</a:t>
          </a:r>
          <a:r>
            <a:rPr kumimoji="1" lang="en-US" altLang="ja-JP" sz="1100">
              <a:solidFill>
                <a:schemeClr val="tx1"/>
              </a:solidFill>
              <a:effectLst/>
              <a:latin typeface="+mn-lt"/>
              <a:ea typeface="+mn-ea"/>
              <a:cs typeface="+mn-cs"/>
            </a:rPr>
            <a:t>9,000</a:t>
          </a:r>
          <a:r>
            <a:rPr kumimoji="1" lang="ja-JP" altLang="ja-JP" sz="1100">
              <a:solidFill>
                <a:schemeClr val="tx1"/>
              </a:solidFill>
              <a:effectLst/>
              <a:latin typeface="+mn-lt"/>
              <a:ea typeface="+mn-ea"/>
              <a:cs typeface="+mn-cs"/>
            </a:rPr>
            <a:t>千円減少したことにより前年度比</a:t>
          </a:r>
          <a:r>
            <a:rPr kumimoji="1" lang="en-US" altLang="ja-JP" sz="1100">
              <a:solidFill>
                <a:schemeClr val="tx1"/>
              </a:solidFill>
              <a:effectLst/>
              <a:latin typeface="+mn-lt"/>
              <a:ea typeface="+mn-ea"/>
              <a:cs typeface="+mn-cs"/>
            </a:rPr>
            <a:t>309</a:t>
          </a:r>
          <a:r>
            <a:rPr kumimoji="1" lang="ja-JP" altLang="ja-JP" sz="1100">
              <a:solidFill>
                <a:schemeClr val="tx1"/>
              </a:solidFill>
              <a:effectLst/>
              <a:latin typeface="+mn-lt"/>
              <a:ea typeface="+mn-ea"/>
              <a:cs typeface="+mn-cs"/>
            </a:rPr>
            <a:t>円減の</a:t>
          </a:r>
          <a:r>
            <a:rPr kumimoji="1" lang="en-US" altLang="ja-JP" sz="1100">
              <a:solidFill>
                <a:schemeClr val="tx1"/>
              </a:solidFill>
              <a:effectLst/>
              <a:latin typeface="+mn-lt"/>
              <a:ea typeface="+mn-ea"/>
              <a:cs typeface="+mn-cs"/>
            </a:rPr>
            <a:t>1,582</a:t>
          </a:r>
          <a:r>
            <a:rPr kumimoji="1" lang="ja-JP" altLang="ja-JP" sz="1100">
              <a:solidFill>
                <a:schemeClr val="tx1"/>
              </a:solidFill>
              <a:effectLst/>
              <a:latin typeface="+mn-lt"/>
              <a:ea typeface="+mn-ea"/>
              <a:cs typeface="+mn-cs"/>
            </a:rPr>
            <a:t>円となったが、類似団体平均が減少したため、それを上回った。</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普通建設事業費（うち新規整備）については、主に阿久比中学校増築事業</a:t>
          </a:r>
          <a:r>
            <a:rPr kumimoji="1" lang="en-US" altLang="ja-JP" sz="1100">
              <a:solidFill>
                <a:schemeClr val="dk1"/>
              </a:solidFill>
              <a:effectLst/>
              <a:latin typeface="+mn-lt"/>
              <a:ea typeface="+mn-ea"/>
              <a:cs typeface="+mn-cs"/>
            </a:rPr>
            <a:t>414,766</a:t>
          </a:r>
          <a:r>
            <a:rPr kumimoji="1" lang="ja-JP" altLang="en-US" sz="1100">
              <a:solidFill>
                <a:schemeClr val="dk1"/>
              </a:solidFill>
              <a:effectLst/>
              <a:latin typeface="+mn-lt"/>
              <a:ea typeface="+mn-ea"/>
              <a:cs typeface="+mn-cs"/>
            </a:rPr>
            <a:t>千円により大幅増加となったが、今後も</a:t>
          </a:r>
          <a:r>
            <a:rPr kumimoji="1" lang="ja-JP" altLang="ja-JP" sz="1100">
              <a:solidFill>
                <a:schemeClr val="dk1"/>
              </a:solidFill>
              <a:effectLst/>
              <a:latin typeface="+mn-lt"/>
              <a:ea typeface="+mn-ea"/>
              <a:cs typeface="+mn-cs"/>
            </a:rPr>
            <a:t>施設の長寿</a:t>
          </a:r>
          <a:r>
            <a:rPr kumimoji="1" lang="ja-JP" altLang="ja-JP" sz="1100">
              <a:solidFill>
                <a:schemeClr val="tx1"/>
              </a:solidFill>
              <a:effectLst/>
              <a:latin typeface="+mn-lt"/>
              <a:ea typeface="+mn-ea"/>
              <a:cs typeface="+mn-cs"/>
            </a:rPr>
            <a:t>命化を図るための改修工事、阿久比スポーツ村整備事業等を予定しており、今後も普通建設事業費が増加することが予想される。今後の公債費については、新学校給食センター建設事業及び防災行政無線デジタル化事業の償還が開始したことで増加が見込まれる。今後も必要な事業の取捨選択を適切に行い、事業費の削減を目指す。</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28,438
28,021
23.80
12,723,639
12,214,397
505,547
6,503,956
9,847,621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49403</xdr:rowOff>
    </xdr:from>
    <xdr:to>
      <xdr:col>24</xdr:col>
      <xdr:colOff>63500</xdr:colOff>
      <xdr:row>36</xdr:row>
      <xdr:rowOff>96647</xdr:rowOff>
    </xdr:to>
    <xdr:cxnSp macro="">
      <xdr:nvCxnSpPr>
        <xdr:cNvPr id="61" name="直線コネクタ 60"/>
        <xdr:cNvCxnSpPr/>
      </xdr:nvCxnSpPr>
      <xdr:spPr>
        <a:xfrm>
          <a:off x="3797300" y="6221603"/>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xdr:rowOff>
    </xdr:from>
    <xdr:to>
      <xdr:col>19</xdr:col>
      <xdr:colOff>177800</xdr:colOff>
      <xdr:row>36</xdr:row>
      <xdr:rowOff>49403</xdr:rowOff>
    </xdr:to>
    <xdr:cxnSp macro="">
      <xdr:nvCxnSpPr>
        <xdr:cNvPr id="64" name="直線コネクタ 63"/>
        <xdr:cNvCxnSpPr/>
      </xdr:nvCxnSpPr>
      <xdr:spPr>
        <a:xfrm>
          <a:off x="2908300" y="618578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13589</xdr:rowOff>
    </xdr:from>
    <xdr:to>
      <xdr:col>15</xdr:col>
      <xdr:colOff>50800</xdr:colOff>
      <xdr:row>36</xdr:row>
      <xdr:rowOff>50546</xdr:rowOff>
    </xdr:to>
    <xdr:cxnSp macro="">
      <xdr:nvCxnSpPr>
        <xdr:cNvPr id="67" name="直線コネクタ 66"/>
        <xdr:cNvCxnSpPr/>
      </xdr:nvCxnSpPr>
      <xdr:spPr>
        <a:xfrm flipV="1">
          <a:off x="2019300" y="6185789"/>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69" name="テキスト ボックス 68"/>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34544</xdr:rowOff>
    </xdr:from>
    <xdr:to>
      <xdr:col>10</xdr:col>
      <xdr:colOff>114300</xdr:colOff>
      <xdr:row>36</xdr:row>
      <xdr:rowOff>50546</xdr:rowOff>
    </xdr:to>
    <xdr:cxnSp macro="">
      <xdr:nvCxnSpPr>
        <xdr:cNvPr id="70" name="直線コネクタ 69"/>
        <xdr:cNvCxnSpPr/>
      </xdr:nvCxnSpPr>
      <xdr:spPr>
        <a:xfrm>
          <a:off x="1130300" y="62067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45847</xdr:rowOff>
    </xdr:from>
    <xdr:to>
      <xdr:col>24</xdr:col>
      <xdr:colOff>114300</xdr:colOff>
      <xdr:row>36</xdr:row>
      <xdr:rowOff>147447</xdr:rowOff>
    </xdr:to>
    <xdr:sp macro="" textlink="">
      <xdr:nvSpPr>
        <xdr:cNvPr id="80" name="楕円 79"/>
        <xdr:cNvSpPr/>
      </xdr:nvSpPr>
      <xdr:spPr>
        <a:xfrm>
          <a:off x="45847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24274</xdr:rowOff>
    </xdr:from>
    <xdr:ext cx="469744" cy="259045"/>
    <xdr:sp macro="" textlink="">
      <xdr:nvSpPr>
        <xdr:cNvPr id="81" name="議会費該当値テキスト"/>
        <xdr:cNvSpPr txBox="1"/>
      </xdr:nvSpPr>
      <xdr:spPr>
        <a:xfrm>
          <a:off x="4686300" y="619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170053</xdr:rowOff>
    </xdr:from>
    <xdr:to>
      <xdr:col>20</xdr:col>
      <xdr:colOff>38100</xdr:colOff>
      <xdr:row>36</xdr:row>
      <xdr:rowOff>100203</xdr:rowOff>
    </xdr:to>
    <xdr:sp macro="" textlink="">
      <xdr:nvSpPr>
        <xdr:cNvPr id="82" name="楕円 81"/>
        <xdr:cNvSpPr/>
      </xdr:nvSpPr>
      <xdr:spPr>
        <a:xfrm>
          <a:off x="37465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91330</xdr:rowOff>
    </xdr:from>
    <xdr:ext cx="469744" cy="259045"/>
    <xdr:sp macro="" textlink="">
      <xdr:nvSpPr>
        <xdr:cNvPr id="83" name="テキスト ボックス 82"/>
        <xdr:cNvSpPr txBox="1"/>
      </xdr:nvSpPr>
      <xdr:spPr>
        <a:xfrm>
          <a:off x="3562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134239</xdr:rowOff>
    </xdr:from>
    <xdr:to>
      <xdr:col>15</xdr:col>
      <xdr:colOff>101600</xdr:colOff>
      <xdr:row>36</xdr:row>
      <xdr:rowOff>64389</xdr:rowOff>
    </xdr:to>
    <xdr:sp macro="" textlink="">
      <xdr:nvSpPr>
        <xdr:cNvPr id="84" name="楕円 83"/>
        <xdr:cNvSpPr/>
      </xdr:nvSpPr>
      <xdr:spPr>
        <a:xfrm>
          <a:off x="2857500" y="61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55516</xdr:rowOff>
    </xdr:from>
    <xdr:ext cx="469744" cy="259045"/>
    <xdr:sp macro="" textlink="">
      <xdr:nvSpPr>
        <xdr:cNvPr id="85" name="テキスト ボックス 84"/>
        <xdr:cNvSpPr txBox="1"/>
      </xdr:nvSpPr>
      <xdr:spPr>
        <a:xfrm>
          <a:off x="2673428" y="62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171196</xdr:rowOff>
    </xdr:from>
    <xdr:to>
      <xdr:col>10</xdr:col>
      <xdr:colOff>165100</xdr:colOff>
      <xdr:row>36</xdr:row>
      <xdr:rowOff>101346</xdr:rowOff>
    </xdr:to>
    <xdr:sp macro="" textlink="">
      <xdr:nvSpPr>
        <xdr:cNvPr id="86" name="楕円 85"/>
        <xdr:cNvSpPr/>
      </xdr:nvSpPr>
      <xdr:spPr>
        <a:xfrm>
          <a:off x="1968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92473</xdr:rowOff>
    </xdr:from>
    <xdr:ext cx="469744" cy="259045"/>
    <xdr:sp macro="" textlink="">
      <xdr:nvSpPr>
        <xdr:cNvPr id="87" name="テキスト ボックス 86"/>
        <xdr:cNvSpPr txBox="1"/>
      </xdr:nvSpPr>
      <xdr:spPr>
        <a:xfrm>
          <a:off x="1784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155194</xdr:rowOff>
    </xdr:from>
    <xdr:to>
      <xdr:col>6</xdr:col>
      <xdr:colOff>38100</xdr:colOff>
      <xdr:row>36</xdr:row>
      <xdr:rowOff>85344</xdr:rowOff>
    </xdr:to>
    <xdr:sp macro="" textlink="">
      <xdr:nvSpPr>
        <xdr:cNvPr id="88" name="楕円 87"/>
        <xdr:cNvSpPr/>
      </xdr:nvSpPr>
      <xdr:spPr>
        <a:xfrm>
          <a:off x="1079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76471</xdr:rowOff>
    </xdr:from>
    <xdr:ext cx="469744" cy="259045"/>
    <xdr:sp macro="" textlink="">
      <xdr:nvSpPr>
        <xdr:cNvPr id="89" name="テキスト ボックス 88"/>
        <xdr:cNvSpPr txBox="1"/>
      </xdr:nvSpPr>
      <xdr:spPr>
        <a:xfrm>
          <a:off x="895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157489</xdr:rowOff>
    </xdr:from>
    <xdr:to>
      <xdr:col>24</xdr:col>
      <xdr:colOff>63500</xdr:colOff>
      <xdr:row>58</xdr:row>
      <xdr:rowOff>20721</xdr:rowOff>
    </xdr:to>
    <xdr:cxnSp macro="">
      <xdr:nvCxnSpPr>
        <xdr:cNvPr id="118" name="直線コネクタ 117"/>
        <xdr:cNvCxnSpPr/>
      </xdr:nvCxnSpPr>
      <xdr:spPr>
        <a:xfrm>
          <a:off x="3797300" y="9930139"/>
          <a:ext cx="838200" cy="3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157843</xdr:rowOff>
    </xdr:from>
    <xdr:to>
      <xdr:col>19</xdr:col>
      <xdr:colOff>177800</xdr:colOff>
      <xdr:row>57</xdr:row>
      <xdr:rowOff>157489</xdr:rowOff>
    </xdr:to>
    <xdr:cxnSp macro="">
      <xdr:nvCxnSpPr>
        <xdr:cNvPr id="121" name="直線コネクタ 120"/>
        <xdr:cNvCxnSpPr/>
      </xdr:nvCxnSpPr>
      <xdr:spPr>
        <a:xfrm>
          <a:off x="2908300" y="9587593"/>
          <a:ext cx="889000" cy="34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157843</xdr:rowOff>
    </xdr:from>
    <xdr:to>
      <xdr:col>15</xdr:col>
      <xdr:colOff>50800</xdr:colOff>
      <xdr:row>58</xdr:row>
      <xdr:rowOff>48554</xdr:rowOff>
    </xdr:to>
    <xdr:cxnSp macro="">
      <xdr:nvCxnSpPr>
        <xdr:cNvPr id="124" name="直線コネクタ 123"/>
        <xdr:cNvCxnSpPr/>
      </xdr:nvCxnSpPr>
      <xdr:spPr>
        <a:xfrm flipV="1">
          <a:off x="2019300" y="9587593"/>
          <a:ext cx="889000" cy="40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42948</xdr:rowOff>
    </xdr:from>
    <xdr:to>
      <xdr:col>15</xdr:col>
      <xdr:colOff>101600</xdr:colOff>
      <xdr:row>55</xdr:row>
      <xdr:rowOff>144548</xdr:rowOff>
    </xdr:to>
    <xdr:sp macro="" textlink="">
      <xdr:nvSpPr>
        <xdr:cNvPr id="125" name="フローチャート: 判断 124"/>
        <xdr:cNvSpPr/>
      </xdr:nvSpPr>
      <xdr:spPr>
        <a:xfrm>
          <a:off x="2857500" y="947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161075</xdr:rowOff>
    </xdr:from>
    <xdr:ext cx="599010" cy="259045"/>
    <xdr:sp macro="" textlink="">
      <xdr:nvSpPr>
        <xdr:cNvPr id="126" name="テキスト ボックス 125"/>
        <xdr:cNvSpPr txBox="1"/>
      </xdr:nvSpPr>
      <xdr:spPr>
        <a:xfrm>
          <a:off x="2608795" y="924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48554</xdr:rowOff>
    </xdr:from>
    <xdr:to>
      <xdr:col>10</xdr:col>
      <xdr:colOff>114300</xdr:colOff>
      <xdr:row>58</xdr:row>
      <xdr:rowOff>53491</xdr:rowOff>
    </xdr:to>
    <xdr:cxnSp macro="">
      <xdr:nvCxnSpPr>
        <xdr:cNvPr id="127" name="直線コネクタ 126"/>
        <xdr:cNvCxnSpPr/>
      </xdr:nvCxnSpPr>
      <xdr:spPr>
        <a:xfrm flipV="1">
          <a:off x="1130300" y="9992654"/>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87860</xdr:rowOff>
    </xdr:from>
    <xdr:to>
      <xdr:col>10</xdr:col>
      <xdr:colOff>165100</xdr:colOff>
      <xdr:row>58</xdr:row>
      <xdr:rowOff>18010</xdr:rowOff>
    </xdr:to>
    <xdr:sp macro="" textlink="">
      <xdr:nvSpPr>
        <xdr:cNvPr id="128" name="フローチャート: 判断 127"/>
        <xdr:cNvSpPr/>
      </xdr:nvSpPr>
      <xdr:spPr>
        <a:xfrm>
          <a:off x="1968500" y="986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34537</xdr:rowOff>
    </xdr:from>
    <xdr:ext cx="534377" cy="259045"/>
    <xdr:sp macro="" textlink="">
      <xdr:nvSpPr>
        <xdr:cNvPr id="129" name="テキスト ボックス 128"/>
        <xdr:cNvSpPr txBox="1"/>
      </xdr:nvSpPr>
      <xdr:spPr>
        <a:xfrm>
          <a:off x="1752111" y="96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66753</xdr:rowOff>
    </xdr:from>
    <xdr:to>
      <xdr:col>6</xdr:col>
      <xdr:colOff>38100</xdr:colOff>
      <xdr:row>57</xdr:row>
      <xdr:rowOff>168353</xdr:rowOff>
    </xdr:to>
    <xdr:sp macro="" textlink="">
      <xdr:nvSpPr>
        <xdr:cNvPr id="130" name="フローチャート: 判断 129"/>
        <xdr:cNvSpPr/>
      </xdr:nvSpPr>
      <xdr:spPr>
        <a:xfrm>
          <a:off x="1079500" y="983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13430</xdr:rowOff>
    </xdr:from>
    <xdr:ext cx="534377" cy="259045"/>
    <xdr:sp macro="" textlink="">
      <xdr:nvSpPr>
        <xdr:cNvPr id="131" name="テキスト ボックス 130"/>
        <xdr:cNvSpPr txBox="1"/>
      </xdr:nvSpPr>
      <xdr:spPr>
        <a:xfrm>
          <a:off x="863111" y="961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141371</xdr:rowOff>
    </xdr:from>
    <xdr:to>
      <xdr:col>24</xdr:col>
      <xdr:colOff>114300</xdr:colOff>
      <xdr:row>58</xdr:row>
      <xdr:rowOff>71521</xdr:rowOff>
    </xdr:to>
    <xdr:sp macro="" textlink="">
      <xdr:nvSpPr>
        <xdr:cNvPr id="137" name="楕円 136"/>
        <xdr:cNvSpPr/>
      </xdr:nvSpPr>
      <xdr:spPr>
        <a:xfrm>
          <a:off x="4584700" y="99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56298</xdr:rowOff>
    </xdr:from>
    <xdr:ext cx="534377" cy="259045"/>
    <xdr:sp macro="" textlink="">
      <xdr:nvSpPr>
        <xdr:cNvPr id="138" name="総務費該当値テキスト"/>
        <xdr:cNvSpPr txBox="1"/>
      </xdr:nvSpPr>
      <xdr:spPr>
        <a:xfrm>
          <a:off x="4686300" y="98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106689</xdr:rowOff>
    </xdr:from>
    <xdr:to>
      <xdr:col>20</xdr:col>
      <xdr:colOff>38100</xdr:colOff>
      <xdr:row>58</xdr:row>
      <xdr:rowOff>36839</xdr:rowOff>
    </xdr:to>
    <xdr:sp macro="" textlink="">
      <xdr:nvSpPr>
        <xdr:cNvPr id="139" name="楕円 138"/>
        <xdr:cNvSpPr/>
      </xdr:nvSpPr>
      <xdr:spPr>
        <a:xfrm>
          <a:off x="3746500" y="98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27966</xdr:rowOff>
    </xdr:from>
    <xdr:ext cx="534377" cy="259045"/>
    <xdr:sp macro="" textlink="">
      <xdr:nvSpPr>
        <xdr:cNvPr id="140" name="テキスト ボックス 139"/>
        <xdr:cNvSpPr txBox="1"/>
      </xdr:nvSpPr>
      <xdr:spPr>
        <a:xfrm>
          <a:off x="3530111" y="997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107043</xdr:rowOff>
    </xdr:from>
    <xdr:to>
      <xdr:col>15</xdr:col>
      <xdr:colOff>101600</xdr:colOff>
      <xdr:row>56</xdr:row>
      <xdr:rowOff>37193</xdr:rowOff>
    </xdr:to>
    <xdr:sp macro="" textlink="">
      <xdr:nvSpPr>
        <xdr:cNvPr id="141" name="楕円 140"/>
        <xdr:cNvSpPr/>
      </xdr:nvSpPr>
      <xdr:spPr>
        <a:xfrm>
          <a:off x="2857500" y="953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28320</xdr:rowOff>
    </xdr:from>
    <xdr:ext cx="599010" cy="259045"/>
    <xdr:sp macro="" textlink="">
      <xdr:nvSpPr>
        <xdr:cNvPr id="142" name="テキスト ボックス 141"/>
        <xdr:cNvSpPr txBox="1"/>
      </xdr:nvSpPr>
      <xdr:spPr>
        <a:xfrm>
          <a:off x="2608795" y="962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169204</xdr:rowOff>
    </xdr:from>
    <xdr:to>
      <xdr:col>10</xdr:col>
      <xdr:colOff>165100</xdr:colOff>
      <xdr:row>58</xdr:row>
      <xdr:rowOff>99354</xdr:rowOff>
    </xdr:to>
    <xdr:sp macro="" textlink="">
      <xdr:nvSpPr>
        <xdr:cNvPr id="143" name="楕円 142"/>
        <xdr:cNvSpPr/>
      </xdr:nvSpPr>
      <xdr:spPr>
        <a:xfrm>
          <a:off x="1968500" y="99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90481</xdr:rowOff>
    </xdr:from>
    <xdr:ext cx="534377" cy="259045"/>
    <xdr:sp macro="" textlink="">
      <xdr:nvSpPr>
        <xdr:cNvPr id="144" name="テキスト ボックス 143"/>
        <xdr:cNvSpPr txBox="1"/>
      </xdr:nvSpPr>
      <xdr:spPr>
        <a:xfrm>
          <a:off x="1752111" y="100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2691</xdr:rowOff>
    </xdr:from>
    <xdr:to>
      <xdr:col>6</xdr:col>
      <xdr:colOff>38100</xdr:colOff>
      <xdr:row>58</xdr:row>
      <xdr:rowOff>104291</xdr:rowOff>
    </xdr:to>
    <xdr:sp macro="" textlink="">
      <xdr:nvSpPr>
        <xdr:cNvPr id="145" name="楕円 144"/>
        <xdr:cNvSpPr/>
      </xdr:nvSpPr>
      <xdr:spPr>
        <a:xfrm>
          <a:off x="1079500" y="994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95418</xdr:rowOff>
    </xdr:from>
    <xdr:ext cx="534377" cy="259045"/>
    <xdr:sp macro="" textlink="">
      <xdr:nvSpPr>
        <xdr:cNvPr id="146" name="テキスト ボックス 145"/>
        <xdr:cNvSpPr txBox="1"/>
      </xdr:nvSpPr>
      <xdr:spPr>
        <a:xfrm>
          <a:off x="863111" y="100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145636</xdr:rowOff>
    </xdr:from>
    <xdr:to>
      <xdr:col>24</xdr:col>
      <xdr:colOff>63500</xdr:colOff>
      <xdr:row>77</xdr:row>
      <xdr:rowOff>22833</xdr:rowOff>
    </xdr:to>
    <xdr:cxnSp macro="">
      <xdr:nvCxnSpPr>
        <xdr:cNvPr id="176" name="直線コネクタ 175"/>
        <xdr:cNvCxnSpPr/>
      </xdr:nvCxnSpPr>
      <xdr:spPr>
        <a:xfrm>
          <a:off x="3797300" y="13175836"/>
          <a:ext cx="8382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145636</xdr:rowOff>
    </xdr:from>
    <xdr:to>
      <xdr:col>19</xdr:col>
      <xdr:colOff>177800</xdr:colOff>
      <xdr:row>78</xdr:row>
      <xdr:rowOff>9688</xdr:rowOff>
    </xdr:to>
    <xdr:cxnSp macro="">
      <xdr:nvCxnSpPr>
        <xdr:cNvPr id="179" name="直線コネクタ 178"/>
        <xdr:cNvCxnSpPr/>
      </xdr:nvCxnSpPr>
      <xdr:spPr>
        <a:xfrm flipV="1">
          <a:off x="2908300" y="13175836"/>
          <a:ext cx="889000" cy="20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127378</xdr:rowOff>
    </xdr:from>
    <xdr:to>
      <xdr:col>15</xdr:col>
      <xdr:colOff>50800</xdr:colOff>
      <xdr:row>78</xdr:row>
      <xdr:rowOff>9688</xdr:rowOff>
    </xdr:to>
    <xdr:cxnSp macro="">
      <xdr:nvCxnSpPr>
        <xdr:cNvPr id="182" name="直線コネクタ 181"/>
        <xdr:cNvCxnSpPr/>
      </xdr:nvCxnSpPr>
      <xdr:spPr>
        <a:xfrm>
          <a:off x="2019300" y="13329028"/>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84130</xdr:rowOff>
    </xdr:from>
    <xdr:to>
      <xdr:col>15</xdr:col>
      <xdr:colOff>101600</xdr:colOff>
      <xdr:row>78</xdr:row>
      <xdr:rowOff>14280</xdr:rowOff>
    </xdr:to>
    <xdr:sp macro="" textlink="">
      <xdr:nvSpPr>
        <xdr:cNvPr id="183" name="フローチャート: 判断 182"/>
        <xdr:cNvSpPr/>
      </xdr:nvSpPr>
      <xdr:spPr>
        <a:xfrm>
          <a:off x="2857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30807</xdr:rowOff>
    </xdr:from>
    <xdr:ext cx="599010" cy="259045"/>
    <xdr:sp macro="" textlink="">
      <xdr:nvSpPr>
        <xdr:cNvPr id="184" name="テキスト ボックス 183"/>
        <xdr:cNvSpPr txBox="1"/>
      </xdr:nvSpPr>
      <xdr:spPr>
        <a:xfrm>
          <a:off x="2608795" y="1306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127378</xdr:rowOff>
    </xdr:from>
    <xdr:to>
      <xdr:col>10</xdr:col>
      <xdr:colOff>114300</xdr:colOff>
      <xdr:row>78</xdr:row>
      <xdr:rowOff>47200</xdr:rowOff>
    </xdr:to>
    <xdr:cxnSp macro="">
      <xdr:nvCxnSpPr>
        <xdr:cNvPr id="185" name="直線コネクタ 184"/>
        <xdr:cNvCxnSpPr/>
      </xdr:nvCxnSpPr>
      <xdr:spPr>
        <a:xfrm flipV="1">
          <a:off x="1130300" y="13329028"/>
          <a:ext cx="889000" cy="9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109231</xdr:rowOff>
    </xdr:from>
    <xdr:to>
      <xdr:col>10</xdr:col>
      <xdr:colOff>165100</xdr:colOff>
      <xdr:row>78</xdr:row>
      <xdr:rowOff>39381</xdr:rowOff>
    </xdr:to>
    <xdr:sp macro="" textlink="">
      <xdr:nvSpPr>
        <xdr:cNvPr id="186" name="フローチャート: 判断 185"/>
        <xdr:cNvSpPr/>
      </xdr:nvSpPr>
      <xdr:spPr>
        <a:xfrm>
          <a:off x="1968500" y="1331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30508</xdr:rowOff>
    </xdr:from>
    <xdr:ext cx="599010" cy="259045"/>
    <xdr:sp macro="" textlink="">
      <xdr:nvSpPr>
        <xdr:cNvPr id="187" name="テキスト ボックス 186"/>
        <xdr:cNvSpPr txBox="1"/>
      </xdr:nvSpPr>
      <xdr:spPr>
        <a:xfrm>
          <a:off x="1719795" y="134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147255</xdr:rowOff>
    </xdr:from>
    <xdr:to>
      <xdr:col>6</xdr:col>
      <xdr:colOff>38100</xdr:colOff>
      <xdr:row>78</xdr:row>
      <xdr:rowOff>77405</xdr:rowOff>
    </xdr:to>
    <xdr:sp macro="" textlink="">
      <xdr:nvSpPr>
        <xdr:cNvPr id="188" name="フローチャート: 判断 187"/>
        <xdr:cNvSpPr/>
      </xdr:nvSpPr>
      <xdr:spPr>
        <a:xfrm>
          <a:off x="1079500" y="1334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93932</xdr:rowOff>
    </xdr:from>
    <xdr:ext cx="599010" cy="259045"/>
    <xdr:sp macro="" textlink="">
      <xdr:nvSpPr>
        <xdr:cNvPr id="189" name="テキスト ボックス 188"/>
        <xdr:cNvSpPr txBox="1"/>
      </xdr:nvSpPr>
      <xdr:spPr>
        <a:xfrm>
          <a:off x="830795" y="1312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143483</xdr:rowOff>
    </xdr:from>
    <xdr:to>
      <xdr:col>24</xdr:col>
      <xdr:colOff>114300</xdr:colOff>
      <xdr:row>77</xdr:row>
      <xdr:rowOff>73633</xdr:rowOff>
    </xdr:to>
    <xdr:sp macro="" textlink="">
      <xdr:nvSpPr>
        <xdr:cNvPr id="195" name="楕円 194"/>
        <xdr:cNvSpPr/>
      </xdr:nvSpPr>
      <xdr:spPr>
        <a:xfrm>
          <a:off x="4584700" y="131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121910</xdr:rowOff>
    </xdr:from>
    <xdr:ext cx="599010" cy="259045"/>
    <xdr:sp macro="" textlink="">
      <xdr:nvSpPr>
        <xdr:cNvPr id="196" name="民生費該当値テキスト"/>
        <xdr:cNvSpPr txBox="1"/>
      </xdr:nvSpPr>
      <xdr:spPr>
        <a:xfrm>
          <a:off x="4686300" y="1315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94836</xdr:rowOff>
    </xdr:from>
    <xdr:to>
      <xdr:col>20</xdr:col>
      <xdr:colOff>38100</xdr:colOff>
      <xdr:row>77</xdr:row>
      <xdr:rowOff>24986</xdr:rowOff>
    </xdr:to>
    <xdr:sp macro="" textlink="">
      <xdr:nvSpPr>
        <xdr:cNvPr id="197" name="楕円 196"/>
        <xdr:cNvSpPr/>
      </xdr:nvSpPr>
      <xdr:spPr>
        <a:xfrm>
          <a:off x="3746500" y="131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16113</xdr:rowOff>
    </xdr:from>
    <xdr:ext cx="599010" cy="259045"/>
    <xdr:sp macro="" textlink="">
      <xdr:nvSpPr>
        <xdr:cNvPr id="198" name="テキスト ボックス 197"/>
        <xdr:cNvSpPr txBox="1"/>
      </xdr:nvSpPr>
      <xdr:spPr>
        <a:xfrm>
          <a:off x="3497795" y="1321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130338</xdr:rowOff>
    </xdr:from>
    <xdr:to>
      <xdr:col>15</xdr:col>
      <xdr:colOff>101600</xdr:colOff>
      <xdr:row>78</xdr:row>
      <xdr:rowOff>60488</xdr:rowOff>
    </xdr:to>
    <xdr:sp macro="" textlink="">
      <xdr:nvSpPr>
        <xdr:cNvPr id="199" name="楕円 198"/>
        <xdr:cNvSpPr/>
      </xdr:nvSpPr>
      <xdr:spPr>
        <a:xfrm>
          <a:off x="2857500" y="1333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51615</xdr:rowOff>
    </xdr:from>
    <xdr:ext cx="599010" cy="259045"/>
    <xdr:sp macro="" textlink="">
      <xdr:nvSpPr>
        <xdr:cNvPr id="200" name="テキスト ボックス 199"/>
        <xdr:cNvSpPr txBox="1"/>
      </xdr:nvSpPr>
      <xdr:spPr>
        <a:xfrm>
          <a:off x="2608795" y="1342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76578</xdr:rowOff>
    </xdr:from>
    <xdr:to>
      <xdr:col>10</xdr:col>
      <xdr:colOff>165100</xdr:colOff>
      <xdr:row>78</xdr:row>
      <xdr:rowOff>6728</xdr:rowOff>
    </xdr:to>
    <xdr:sp macro="" textlink="">
      <xdr:nvSpPr>
        <xdr:cNvPr id="201" name="楕円 200"/>
        <xdr:cNvSpPr/>
      </xdr:nvSpPr>
      <xdr:spPr>
        <a:xfrm>
          <a:off x="1968500" y="132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23255</xdr:rowOff>
    </xdr:from>
    <xdr:ext cx="599010" cy="259045"/>
    <xdr:sp macro="" textlink="">
      <xdr:nvSpPr>
        <xdr:cNvPr id="202" name="テキスト ボックス 201"/>
        <xdr:cNvSpPr txBox="1"/>
      </xdr:nvSpPr>
      <xdr:spPr>
        <a:xfrm>
          <a:off x="1719795" y="1305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167850</xdr:rowOff>
    </xdr:from>
    <xdr:to>
      <xdr:col>6</xdr:col>
      <xdr:colOff>38100</xdr:colOff>
      <xdr:row>78</xdr:row>
      <xdr:rowOff>98000</xdr:rowOff>
    </xdr:to>
    <xdr:sp macro="" textlink="">
      <xdr:nvSpPr>
        <xdr:cNvPr id="203" name="楕円 202"/>
        <xdr:cNvSpPr/>
      </xdr:nvSpPr>
      <xdr:spPr>
        <a:xfrm>
          <a:off x="1079500" y="133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89127</xdr:rowOff>
    </xdr:from>
    <xdr:ext cx="599010" cy="259045"/>
    <xdr:sp macro="" textlink="">
      <xdr:nvSpPr>
        <xdr:cNvPr id="204" name="テキスト ボックス 203"/>
        <xdr:cNvSpPr txBox="1"/>
      </xdr:nvSpPr>
      <xdr:spPr>
        <a:xfrm>
          <a:off x="830795" y="1346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52440</xdr:rowOff>
    </xdr:from>
    <xdr:to>
      <xdr:col>24</xdr:col>
      <xdr:colOff>63500</xdr:colOff>
      <xdr:row>98</xdr:row>
      <xdr:rowOff>105198</xdr:rowOff>
    </xdr:to>
    <xdr:cxnSp macro="">
      <xdr:nvCxnSpPr>
        <xdr:cNvPr id="236" name="直線コネクタ 235"/>
        <xdr:cNvCxnSpPr/>
      </xdr:nvCxnSpPr>
      <xdr:spPr>
        <a:xfrm flipV="1">
          <a:off x="3797300" y="16854540"/>
          <a:ext cx="838200" cy="5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105198</xdr:rowOff>
    </xdr:from>
    <xdr:to>
      <xdr:col>19</xdr:col>
      <xdr:colOff>177800</xdr:colOff>
      <xdr:row>98</xdr:row>
      <xdr:rowOff>161613</xdr:rowOff>
    </xdr:to>
    <xdr:cxnSp macro="">
      <xdr:nvCxnSpPr>
        <xdr:cNvPr id="239" name="直線コネクタ 238"/>
        <xdr:cNvCxnSpPr/>
      </xdr:nvCxnSpPr>
      <xdr:spPr>
        <a:xfrm flipV="1">
          <a:off x="2908300" y="16907298"/>
          <a:ext cx="889000" cy="5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161613</xdr:rowOff>
    </xdr:from>
    <xdr:to>
      <xdr:col>15</xdr:col>
      <xdr:colOff>50800</xdr:colOff>
      <xdr:row>99</xdr:row>
      <xdr:rowOff>70500</xdr:rowOff>
    </xdr:to>
    <xdr:cxnSp macro="">
      <xdr:nvCxnSpPr>
        <xdr:cNvPr id="242" name="直線コネクタ 241"/>
        <xdr:cNvCxnSpPr/>
      </xdr:nvCxnSpPr>
      <xdr:spPr>
        <a:xfrm flipV="1">
          <a:off x="2019300" y="16963713"/>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108167</xdr:rowOff>
    </xdr:from>
    <xdr:to>
      <xdr:col>15</xdr:col>
      <xdr:colOff>101600</xdr:colOff>
      <xdr:row>98</xdr:row>
      <xdr:rowOff>38317</xdr:rowOff>
    </xdr:to>
    <xdr:sp macro="" textlink="">
      <xdr:nvSpPr>
        <xdr:cNvPr id="243" name="フローチャート: 判断 242"/>
        <xdr:cNvSpPr/>
      </xdr:nvSpPr>
      <xdr:spPr>
        <a:xfrm>
          <a:off x="2857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54844</xdr:rowOff>
    </xdr:from>
    <xdr:ext cx="534377" cy="259045"/>
    <xdr:sp macro="" textlink="">
      <xdr:nvSpPr>
        <xdr:cNvPr id="244" name="テキスト ボックス 243"/>
        <xdr:cNvSpPr txBox="1"/>
      </xdr:nvSpPr>
      <xdr:spPr>
        <a:xfrm>
          <a:off x="2641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153873</xdr:rowOff>
    </xdr:from>
    <xdr:to>
      <xdr:col>10</xdr:col>
      <xdr:colOff>114300</xdr:colOff>
      <xdr:row>99</xdr:row>
      <xdr:rowOff>70500</xdr:rowOff>
    </xdr:to>
    <xdr:cxnSp macro="">
      <xdr:nvCxnSpPr>
        <xdr:cNvPr id="245" name="直線コネクタ 244"/>
        <xdr:cNvCxnSpPr/>
      </xdr:nvCxnSpPr>
      <xdr:spPr>
        <a:xfrm>
          <a:off x="1130300" y="16955973"/>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110927</xdr:rowOff>
    </xdr:from>
    <xdr:to>
      <xdr:col>10</xdr:col>
      <xdr:colOff>165100</xdr:colOff>
      <xdr:row>98</xdr:row>
      <xdr:rowOff>41077</xdr:rowOff>
    </xdr:to>
    <xdr:sp macro="" textlink="">
      <xdr:nvSpPr>
        <xdr:cNvPr id="246" name="フローチャート: 判断 245"/>
        <xdr:cNvSpPr/>
      </xdr:nvSpPr>
      <xdr:spPr>
        <a:xfrm>
          <a:off x="1968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57604</xdr:rowOff>
    </xdr:from>
    <xdr:ext cx="534377" cy="259045"/>
    <xdr:sp macro="" textlink="">
      <xdr:nvSpPr>
        <xdr:cNvPr id="247" name="テキスト ボックス 246"/>
        <xdr:cNvSpPr txBox="1"/>
      </xdr:nvSpPr>
      <xdr:spPr>
        <a:xfrm>
          <a:off x="1752111" y="1651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140629</xdr:rowOff>
    </xdr:from>
    <xdr:to>
      <xdr:col>6</xdr:col>
      <xdr:colOff>38100</xdr:colOff>
      <xdr:row>98</xdr:row>
      <xdr:rowOff>70779</xdr:rowOff>
    </xdr:to>
    <xdr:sp macro="" textlink="">
      <xdr:nvSpPr>
        <xdr:cNvPr id="248" name="フローチャート: 判断 247"/>
        <xdr:cNvSpPr/>
      </xdr:nvSpPr>
      <xdr:spPr>
        <a:xfrm>
          <a:off x="1079500" y="1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87306</xdr:rowOff>
    </xdr:from>
    <xdr:ext cx="534377" cy="259045"/>
    <xdr:sp macro="" textlink="">
      <xdr:nvSpPr>
        <xdr:cNvPr id="249" name="テキスト ボックス 248"/>
        <xdr:cNvSpPr txBox="1"/>
      </xdr:nvSpPr>
      <xdr:spPr>
        <a:xfrm>
          <a:off x="863111" y="165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1640</xdr:rowOff>
    </xdr:from>
    <xdr:to>
      <xdr:col>24</xdr:col>
      <xdr:colOff>114300</xdr:colOff>
      <xdr:row>98</xdr:row>
      <xdr:rowOff>103240</xdr:rowOff>
    </xdr:to>
    <xdr:sp macro="" textlink="">
      <xdr:nvSpPr>
        <xdr:cNvPr id="255" name="楕円 254"/>
        <xdr:cNvSpPr/>
      </xdr:nvSpPr>
      <xdr:spPr>
        <a:xfrm>
          <a:off x="4584700" y="168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88017</xdr:rowOff>
    </xdr:from>
    <xdr:ext cx="534377" cy="259045"/>
    <xdr:sp macro="" textlink="">
      <xdr:nvSpPr>
        <xdr:cNvPr id="256" name="衛生費該当値テキスト"/>
        <xdr:cNvSpPr txBox="1"/>
      </xdr:nvSpPr>
      <xdr:spPr>
        <a:xfrm>
          <a:off x="4686300" y="167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54398</xdr:rowOff>
    </xdr:from>
    <xdr:to>
      <xdr:col>20</xdr:col>
      <xdr:colOff>38100</xdr:colOff>
      <xdr:row>98</xdr:row>
      <xdr:rowOff>155998</xdr:rowOff>
    </xdr:to>
    <xdr:sp macro="" textlink="">
      <xdr:nvSpPr>
        <xdr:cNvPr id="257" name="楕円 256"/>
        <xdr:cNvSpPr/>
      </xdr:nvSpPr>
      <xdr:spPr>
        <a:xfrm>
          <a:off x="3746500" y="1685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147125</xdr:rowOff>
    </xdr:from>
    <xdr:ext cx="534377" cy="259045"/>
    <xdr:sp macro="" textlink="">
      <xdr:nvSpPr>
        <xdr:cNvPr id="258" name="テキスト ボックス 257"/>
        <xdr:cNvSpPr txBox="1"/>
      </xdr:nvSpPr>
      <xdr:spPr>
        <a:xfrm>
          <a:off x="3530111" y="169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110813</xdr:rowOff>
    </xdr:from>
    <xdr:to>
      <xdr:col>15</xdr:col>
      <xdr:colOff>101600</xdr:colOff>
      <xdr:row>99</xdr:row>
      <xdr:rowOff>40963</xdr:rowOff>
    </xdr:to>
    <xdr:sp macro="" textlink="">
      <xdr:nvSpPr>
        <xdr:cNvPr id="259" name="楕円 258"/>
        <xdr:cNvSpPr/>
      </xdr:nvSpPr>
      <xdr:spPr>
        <a:xfrm>
          <a:off x="2857500" y="169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32090</xdr:rowOff>
    </xdr:from>
    <xdr:ext cx="534377" cy="259045"/>
    <xdr:sp macro="" textlink="">
      <xdr:nvSpPr>
        <xdr:cNvPr id="260" name="テキスト ボックス 259"/>
        <xdr:cNvSpPr txBox="1"/>
      </xdr:nvSpPr>
      <xdr:spPr>
        <a:xfrm>
          <a:off x="2641111" y="1700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19700</xdr:rowOff>
    </xdr:from>
    <xdr:to>
      <xdr:col>10</xdr:col>
      <xdr:colOff>165100</xdr:colOff>
      <xdr:row>99</xdr:row>
      <xdr:rowOff>121300</xdr:rowOff>
    </xdr:to>
    <xdr:sp macro="" textlink="">
      <xdr:nvSpPr>
        <xdr:cNvPr id="261" name="楕円 260"/>
        <xdr:cNvSpPr/>
      </xdr:nvSpPr>
      <xdr:spPr>
        <a:xfrm>
          <a:off x="1968500" y="169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112427</xdr:rowOff>
    </xdr:from>
    <xdr:ext cx="534377" cy="259045"/>
    <xdr:sp macro="" textlink="">
      <xdr:nvSpPr>
        <xdr:cNvPr id="262" name="テキスト ボックス 261"/>
        <xdr:cNvSpPr txBox="1"/>
      </xdr:nvSpPr>
      <xdr:spPr>
        <a:xfrm>
          <a:off x="1752111" y="170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103073</xdr:rowOff>
    </xdr:from>
    <xdr:to>
      <xdr:col>6</xdr:col>
      <xdr:colOff>38100</xdr:colOff>
      <xdr:row>99</xdr:row>
      <xdr:rowOff>33223</xdr:rowOff>
    </xdr:to>
    <xdr:sp macro="" textlink="">
      <xdr:nvSpPr>
        <xdr:cNvPr id="263" name="楕円 262"/>
        <xdr:cNvSpPr/>
      </xdr:nvSpPr>
      <xdr:spPr>
        <a:xfrm>
          <a:off x="1079500" y="169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24350</xdr:rowOff>
    </xdr:from>
    <xdr:ext cx="534377" cy="259045"/>
    <xdr:sp macro="" textlink="">
      <xdr:nvSpPr>
        <xdr:cNvPr id="264" name="テキスト ボックス 263"/>
        <xdr:cNvSpPr txBox="1"/>
      </xdr:nvSpPr>
      <xdr:spPr>
        <a:xfrm>
          <a:off x="863111" y="169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46954</xdr:rowOff>
    </xdr:from>
    <xdr:to>
      <xdr:col>55</xdr:col>
      <xdr:colOff>0</xdr:colOff>
      <xdr:row>37</xdr:row>
      <xdr:rowOff>89734</xdr:rowOff>
    </xdr:to>
    <xdr:cxnSp macro="">
      <xdr:nvCxnSpPr>
        <xdr:cNvPr id="295" name="直線コネクタ 294"/>
        <xdr:cNvCxnSpPr/>
      </xdr:nvCxnSpPr>
      <xdr:spPr>
        <a:xfrm flipV="1">
          <a:off x="9639300" y="6390604"/>
          <a:ext cx="8382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89734</xdr:rowOff>
    </xdr:from>
    <xdr:to>
      <xdr:col>50</xdr:col>
      <xdr:colOff>114300</xdr:colOff>
      <xdr:row>37</xdr:row>
      <xdr:rowOff>99858</xdr:rowOff>
    </xdr:to>
    <xdr:cxnSp macro="">
      <xdr:nvCxnSpPr>
        <xdr:cNvPr id="298" name="直線コネクタ 297"/>
        <xdr:cNvCxnSpPr/>
      </xdr:nvCxnSpPr>
      <xdr:spPr>
        <a:xfrm flipV="1">
          <a:off x="8750300" y="6433384"/>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62956</xdr:rowOff>
    </xdr:from>
    <xdr:to>
      <xdr:col>45</xdr:col>
      <xdr:colOff>177800</xdr:colOff>
      <xdr:row>37</xdr:row>
      <xdr:rowOff>99858</xdr:rowOff>
    </xdr:to>
    <xdr:cxnSp macro="">
      <xdr:nvCxnSpPr>
        <xdr:cNvPr id="301" name="直線コネクタ 300"/>
        <xdr:cNvCxnSpPr/>
      </xdr:nvCxnSpPr>
      <xdr:spPr>
        <a:xfrm>
          <a:off x="7861300" y="6406606"/>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161072</xdr:rowOff>
    </xdr:from>
    <xdr:to>
      <xdr:col>46</xdr:col>
      <xdr:colOff>38100</xdr:colOff>
      <xdr:row>38</xdr:row>
      <xdr:rowOff>91222</xdr:rowOff>
    </xdr:to>
    <xdr:sp macro="" textlink="">
      <xdr:nvSpPr>
        <xdr:cNvPr id="302" name="フローチャート: 判断 301"/>
        <xdr:cNvSpPr/>
      </xdr:nvSpPr>
      <xdr:spPr>
        <a:xfrm>
          <a:off x="8699500" y="650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82349</xdr:rowOff>
    </xdr:from>
    <xdr:ext cx="378565" cy="259045"/>
    <xdr:sp macro="" textlink="">
      <xdr:nvSpPr>
        <xdr:cNvPr id="303" name="テキスト ボックス 302"/>
        <xdr:cNvSpPr txBox="1"/>
      </xdr:nvSpPr>
      <xdr:spPr>
        <a:xfrm>
          <a:off x="8561017" y="659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25727</xdr:rowOff>
    </xdr:from>
    <xdr:to>
      <xdr:col>41</xdr:col>
      <xdr:colOff>50800</xdr:colOff>
      <xdr:row>37</xdr:row>
      <xdr:rowOff>62956</xdr:rowOff>
    </xdr:to>
    <xdr:cxnSp macro="">
      <xdr:nvCxnSpPr>
        <xdr:cNvPr id="304" name="直線コネクタ 303"/>
        <xdr:cNvCxnSpPr/>
      </xdr:nvCxnSpPr>
      <xdr:spPr>
        <a:xfrm>
          <a:off x="6972300" y="6369377"/>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131354</xdr:rowOff>
    </xdr:from>
    <xdr:to>
      <xdr:col>41</xdr:col>
      <xdr:colOff>101600</xdr:colOff>
      <xdr:row>38</xdr:row>
      <xdr:rowOff>61505</xdr:rowOff>
    </xdr:to>
    <xdr:sp macro="" textlink="">
      <xdr:nvSpPr>
        <xdr:cNvPr id="305" name="フローチャート: 判断 304"/>
        <xdr:cNvSpPr/>
      </xdr:nvSpPr>
      <xdr:spPr>
        <a:xfrm>
          <a:off x="78105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52631</xdr:rowOff>
    </xdr:from>
    <xdr:ext cx="378565" cy="259045"/>
    <xdr:sp macro="" textlink="">
      <xdr:nvSpPr>
        <xdr:cNvPr id="306" name="テキスト ボックス 305"/>
        <xdr:cNvSpPr txBox="1"/>
      </xdr:nvSpPr>
      <xdr:spPr>
        <a:xfrm>
          <a:off x="7672017" y="6567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147683</xdr:rowOff>
    </xdr:from>
    <xdr:to>
      <xdr:col>36</xdr:col>
      <xdr:colOff>165100</xdr:colOff>
      <xdr:row>38</xdr:row>
      <xdr:rowOff>77832</xdr:rowOff>
    </xdr:to>
    <xdr:sp macro="" textlink="">
      <xdr:nvSpPr>
        <xdr:cNvPr id="307" name="フローチャート: 判断 306"/>
        <xdr:cNvSpPr/>
      </xdr:nvSpPr>
      <xdr:spPr>
        <a:xfrm>
          <a:off x="6921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68960</xdr:rowOff>
    </xdr:from>
    <xdr:ext cx="378565" cy="259045"/>
    <xdr:sp macro="" textlink="">
      <xdr:nvSpPr>
        <xdr:cNvPr id="308" name="テキスト ボックス 307"/>
        <xdr:cNvSpPr txBox="1"/>
      </xdr:nvSpPr>
      <xdr:spPr>
        <a:xfrm>
          <a:off x="6783017" y="658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167604</xdr:rowOff>
    </xdr:from>
    <xdr:to>
      <xdr:col>55</xdr:col>
      <xdr:colOff>50800</xdr:colOff>
      <xdr:row>37</xdr:row>
      <xdr:rowOff>97754</xdr:rowOff>
    </xdr:to>
    <xdr:sp macro="" textlink="">
      <xdr:nvSpPr>
        <xdr:cNvPr id="314" name="楕円 313"/>
        <xdr:cNvSpPr/>
      </xdr:nvSpPr>
      <xdr:spPr>
        <a:xfrm>
          <a:off x="10426700" y="6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19031</xdr:rowOff>
    </xdr:from>
    <xdr:ext cx="469744" cy="259045"/>
    <xdr:sp macro="" textlink="">
      <xdr:nvSpPr>
        <xdr:cNvPr id="315" name="労働費該当値テキスト"/>
        <xdr:cNvSpPr txBox="1"/>
      </xdr:nvSpPr>
      <xdr:spPr>
        <a:xfrm>
          <a:off x="10528300" y="619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38934</xdr:rowOff>
    </xdr:from>
    <xdr:to>
      <xdr:col>50</xdr:col>
      <xdr:colOff>165100</xdr:colOff>
      <xdr:row>37</xdr:row>
      <xdr:rowOff>140534</xdr:rowOff>
    </xdr:to>
    <xdr:sp macro="" textlink="">
      <xdr:nvSpPr>
        <xdr:cNvPr id="316" name="楕円 315"/>
        <xdr:cNvSpPr/>
      </xdr:nvSpPr>
      <xdr:spPr>
        <a:xfrm>
          <a:off x="95885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157061</xdr:rowOff>
    </xdr:from>
    <xdr:ext cx="469744" cy="259045"/>
    <xdr:sp macro="" textlink="">
      <xdr:nvSpPr>
        <xdr:cNvPr id="317" name="テキスト ボックス 316"/>
        <xdr:cNvSpPr txBox="1"/>
      </xdr:nvSpPr>
      <xdr:spPr>
        <a:xfrm>
          <a:off x="9404428" y="615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49058</xdr:rowOff>
    </xdr:from>
    <xdr:to>
      <xdr:col>46</xdr:col>
      <xdr:colOff>38100</xdr:colOff>
      <xdr:row>37</xdr:row>
      <xdr:rowOff>150658</xdr:rowOff>
    </xdr:to>
    <xdr:sp macro="" textlink="">
      <xdr:nvSpPr>
        <xdr:cNvPr id="318" name="楕円 317"/>
        <xdr:cNvSpPr/>
      </xdr:nvSpPr>
      <xdr:spPr>
        <a:xfrm>
          <a:off x="8699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167185</xdr:rowOff>
    </xdr:from>
    <xdr:ext cx="469744" cy="259045"/>
    <xdr:sp macro="" textlink="">
      <xdr:nvSpPr>
        <xdr:cNvPr id="319" name="テキスト ボックス 318"/>
        <xdr:cNvSpPr txBox="1"/>
      </xdr:nvSpPr>
      <xdr:spPr>
        <a:xfrm>
          <a:off x="8515428" y="6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12156</xdr:rowOff>
    </xdr:from>
    <xdr:to>
      <xdr:col>41</xdr:col>
      <xdr:colOff>101600</xdr:colOff>
      <xdr:row>37</xdr:row>
      <xdr:rowOff>113756</xdr:rowOff>
    </xdr:to>
    <xdr:sp macro="" textlink="">
      <xdr:nvSpPr>
        <xdr:cNvPr id="320" name="楕円 319"/>
        <xdr:cNvSpPr/>
      </xdr:nvSpPr>
      <xdr:spPr>
        <a:xfrm>
          <a:off x="7810500" y="63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130283</xdr:rowOff>
    </xdr:from>
    <xdr:ext cx="469744" cy="259045"/>
    <xdr:sp macro="" textlink="">
      <xdr:nvSpPr>
        <xdr:cNvPr id="321" name="テキスト ボックス 320"/>
        <xdr:cNvSpPr txBox="1"/>
      </xdr:nvSpPr>
      <xdr:spPr>
        <a:xfrm>
          <a:off x="7626428" y="613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146377</xdr:rowOff>
    </xdr:from>
    <xdr:to>
      <xdr:col>36</xdr:col>
      <xdr:colOff>165100</xdr:colOff>
      <xdr:row>37</xdr:row>
      <xdr:rowOff>76527</xdr:rowOff>
    </xdr:to>
    <xdr:sp macro="" textlink="">
      <xdr:nvSpPr>
        <xdr:cNvPr id="322" name="楕円 321"/>
        <xdr:cNvSpPr/>
      </xdr:nvSpPr>
      <xdr:spPr>
        <a:xfrm>
          <a:off x="6921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93054</xdr:rowOff>
    </xdr:from>
    <xdr:ext cx="469744" cy="259045"/>
    <xdr:sp macro="" textlink="">
      <xdr:nvSpPr>
        <xdr:cNvPr id="323" name="テキスト ボックス 322"/>
        <xdr:cNvSpPr txBox="1"/>
      </xdr:nvSpPr>
      <xdr:spPr>
        <a:xfrm>
          <a:off x="6737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167295</xdr:rowOff>
    </xdr:from>
    <xdr:to>
      <xdr:col>55</xdr:col>
      <xdr:colOff>0</xdr:colOff>
      <xdr:row>59</xdr:row>
      <xdr:rowOff>13252</xdr:rowOff>
    </xdr:to>
    <xdr:cxnSp macro="">
      <xdr:nvCxnSpPr>
        <xdr:cNvPr id="354" name="直線コネクタ 353"/>
        <xdr:cNvCxnSpPr/>
      </xdr:nvCxnSpPr>
      <xdr:spPr>
        <a:xfrm>
          <a:off x="9639300" y="10111395"/>
          <a:ext cx="8382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154053</xdr:rowOff>
    </xdr:from>
    <xdr:to>
      <xdr:col>50</xdr:col>
      <xdr:colOff>114300</xdr:colOff>
      <xdr:row>58</xdr:row>
      <xdr:rowOff>167295</xdr:rowOff>
    </xdr:to>
    <xdr:cxnSp macro="">
      <xdr:nvCxnSpPr>
        <xdr:cNvPr id="357" name="直線コネクタ 356"/>
        <xdr:cNvCxnSpPr/>
      </xdr:nvCxnSpPr>
      <xdr:spPr>
        <a:xfrm>
          <a:off x="8750300" y="10098153"/>
          <a:ext cx="889000" cy="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124482</xdr:rowOff>
    </xdr:from>
    <xdr:to>
      <xdr:col>45</xdr:col>
      <xdr:colOff>177800</xdr:colOff>
      <xdr:row>58</xdr:row>
      <xdr:rowOff>154053</xdr:rowOff>
    </xdr:to>
    <xdr:cxnSp macro="">
      <xdr:nvCxnSpPr>
        <xdr:cNvPr id="360" name="直線コネクタ 359"/>
        <xdr:cNvCxnSpPr/>
      </xdr:nvCxnSpPr>
      <xdr:spPr>
        <a:xfrm>
          <a:off x="7861300" y="10068582"/>
          <a:ext cx="889000" cy="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123337</xdr:rowOff>
    </xdr:from>
    <xdr:to>
      <xdr:col>46</xdr:col>
      <xdr:colOff>38100</xdr:colOff>
      <xdr:row>58</xdr:row>
      <xdr:rowOff>53487</xdr:rowOff>
    </xdr:to>
    <xdr:sp macro="" textlink="">
      <xdr:nvSpPr>
        <xdr:cNvPr id="361" name="フローチャート: 判断 360"/>
        <xdr:cNvSpPr/>
      </xdr:nvSpPr>
      <xdr:spPr>
        <a:xfrm>
          <a:off x="8699500" y="989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70014</xdr:rowOff>
    </xdr:from>
    <xdr:ext cx="534377" cy="259045"/>
    <xdr:sp macro="" textlink="">
      <xdr:nvSpPr>
        <xdr:cNvPr id="362" name="テキスト ボックス 361"/>
        <xdr:cNvSpPr txBox="1"/>
      </xdr:nvSpPr>
      <xdr:spPr>
        <a:xfrm>
          <a:off x="8483111" y="96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124482</xdr:rowOff>
    </xdr:from>
    <xdr:to>
      <xdr:col>41</xdr:col>
      <xdr:colOff>50800</xdr:colOff>
      <xdr:row>58</xdr:row>
      <xdr:rowOff>161989</xdr:rowOff>
    </xdr:to>
    <xdr:cxnSp macro="">
      <xdr:nvCxnSpPr>
        <xdr:cNvPr id="363" name="直線コネクタ 362"/>
        <xdr:cNvCxnSpPr/>
      </xdr:nvCxnSpPr>
      <xdr:spPr>
        <a:xfrm flipV="1">
          <a:off x="6972300" y="10068582"/>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66285</xdr:rowOff>
    </xdr:from>
    <xdr:to>
      <xdr:col>41</xdr:col>
      <xdr:colOff>101600</xdr:colOff>
      <xdr:row>57</xdr:row>
      <xdr:rowOff>167885</xdr:rowOff>
    </xdr:to>
    <xdr:sp macro="" textlink="">
      <xdr:nvSpPr>
        <xdr:cNvPr id="364" name="フローチャート: 判断 363"/>
        <xdr:cNvSpPr/>
      </xdr:nvSpPr>
      <xdr:spPr>
        <a:xfrm>
          <a:off x="7810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12962</xdr:rowOff>
    </xdr:from>
    <xdr:ext cx="534377" cy="259045"/>
    <xdr:sp macro="" textlink="">
      <xdr:nvSpPr>
        <xdr:cNvPr id="365" name="テキスト ボックス 364"/>
        <xdr:cNvSpPr txBox="1"/>
      </xdr:nvSpPr>
      <xdr:spPr>
        <a:xfrm>
          <a:off x="7594111" y="96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70073</xdr:rowOff>
    </xdr:from>
    <xdr:to>
      <xdr:col>36</xdr:col>
      <xdr:colOff>165100</xdr:colOff>
      <xdr:row>58</xdr:row>
      <xdr:rowOff>223</xdr:rowOff>
    </xdr:to>
    <xdr:sp macro="" textlink="">
      <xdr:nvSpPr>
        <xdr:cNvPr id="366" name="フローチャート: 判断 365"/>
        <xdr:cNvSpPr/>
      </xdr:nvSpPr>
      <xdr:spPr>
        <a:xfrm>
          <a:off x="6921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16750</xdr:rowOff>
    </xdr:from>
    <xdr:ext cx="534377" cy="259045"/>
    <xdr:sp macro="" textlink="">
      <xdr:nvSpPr>
        <xdr:cNvPr id="367" name="テキスト ボックス 366"/>
        <xdr:cNvSpPr txBox="1"/>
      </xdr:nvSpPr>
      <xdr:spPr>
        <a:xfrm>
          <a:off x="6705111" y="961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133902</xdr:rowOff>
    </xdr:from>
    <xdr:to>
      <xdr:col>55</xdr:col>
      <xdr:colOff>50800</xdr:colOff>
      <xdr:row>59</xdr:row>
      <xdr:rowOff>64052</xdr:rowOff>
    </xdr:to>
    <xdr:sp macro="" textlink="">
      <xdr:nvSpPr>
        <xdr:cNvPr id="373" name="楕円 372"/>
        <xdr:cNvSpPr/>
      </xdr:nvSpPr>
      <xdr:spPr>
        <a:xfrm>
          <a:off x="10426700" y="100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48829</xdr:rowOff>
    </xdr:from>
    <xdr:ext cx="469744" cy="259045"/>
    <xdr:sp macro="" textlink="">
      <xdr:nvSpPr>
        <xdr:cNvPr id="374" name="農林水産業費該当値テキスト"/>
        <xdr:cNvSpPr txBox="1"/>
      </xdr:nvSpPr>
      <xdr:spPr>
        <a:xfrm>
          <a:off x="10528300" y="99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116495</xdr:rowOff>
    </xdr:from>
    <xdr:to>
      <xdr:col>50</xdr:col>
      <xdr:colOff>165100</xdr:colOff>
      <xdr:row>59</xdr:row>
      <xdr:rowOff>46645</xdr:rowOff>
    </xdr:to>
    <xdr:sp macro="" textlink="">
      <xdr:nvSpPr>
        <xdr:cNvPr id="375" name="楕円 374"/>
        <xdr:cNvSpPr/>
      </xdr:nvSpPr>
      <xdr:spPr>
        <a:xfrm>
          <a:off x="9588500" y="10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37772</xdr:rowOff>
    </xdr:from>
    <xdr:ext cx="469744" cy="259045"/>
    <xdr:sp macro="" textlink="">
      <xdr:nvSpPr>
        <xdr:cNvPr id="376" name="テキスト ボックス 375"/>
        <xdr:cNvSpPr txBox="1"/>
      </xdr:nvSpPr>
      <xdr:spPr>
        <a:xfrm>
          <a:off x="9404428" y="101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103253</xdr:rowOff>
    </xdr:from>
    <xdr:to>
      <xdr:col>46</xdr:col>
      <xdr:colOff>38100</xdr:colOff>
      <xdr:row>59</xdr:row>
      <xdr:rowOff>33403</xdr:rowOff>
    </xdr:to>
    <xdr:sp macro="" textlink="">
      <xdr:nvSpPr>
        <xdr:cNvPr id="377" name="楕円 376"/>
        <xdr:cNvSpPr/>
      </xdr:nvSpPr>
      <xdr:spPr>
        <a:xfrm>
          <a:off x="8699500" y="100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24530</xdr:rowOff>
    </xdr:from>
    <xdr:ext cx="469744" cy="259045"/>
    <xdr:sp macro="" textlink="">
      <xdr:nvSpPr>
        <xdr:cNvPr id="378" name="テキスト ボックス 377"/>
        <xdr:cNvSpPr txBox="1"/>
      </xdr:nvSpPr>
      <xdr:spPr>
        <a:xfrm>
          <a:off x="8515428" y="101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73682</xdr:rowOff>
    </xdr:from>
    <xdr:to>
      <xdr:col>41</xdr:col>
      <xdr:colOff>101600</xdr:colOff>
      <xdr:row>59</xdr:row>
      <xdr:rowOff>3832</xdr:rowOff>
    </xdr:to>
    <xdr:sp macro="" textlink="">
      <xdr:nvSpPr>
        <xdr:cNvPr id="379" name="楕円 378"/>
        <xdr:cNvSpPr/>
      </xdr:nvSpPr>
      <xdr:spPr>
        <a:xfrm>
          <a:off x="7810500" y="100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166409</xdr:rowOff>
    </xdr:from>
    <xdr:ext cx="469744" cy="259045"/>
    <xdr:sp macro="" textlink="">
      <xdr:nvSpPr>
        <xdr:cNvPr id="380" name="テキスト ボックス 379"/>
        <xdr:cNvSpPr txBox="1"/>
      </xdr:nvSpPr>
      <xdr:spPr>
        <a:xfrm>
          <a:off x="7626428" y="1011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111189</xdr:rowOff>
    </xdr:from>
    <xdr:to>
      <xdr:col>36</xdr:col>
      <xdr:colOff>165100</xdr:colOff>
      <xdr:row>59</xdr:row>
      <xdr:rowOff>41339</xdr:rowOff>
    </xdr:to>
    <xdr:sp macro="" textlink="">
      <xdr:nvSpPr>
        <xdr:cNvPr id="381" name="楕円 380"/>
        <xdr:cNvSpPr/>
      </xdr:nvSpPr>
      <xdr:spPr>
        <a:xfrm>
          <a:off x="6921500" y="100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32466</xdr:rowOff>
    </xdr:from>
    <xdr:ext cx="469744" cy="259045"/>
    <xdr:sp macro="" textlink="">
      <xdr:nvSpPr>
        <xdr:cNvPr id="382" name="テキスト ボックス 381"/>
        <xdr:cNvSpPr txBox="1"/>
      </xdr:nvSpPr>
      <xdr:spPr>
        <a:xfrm>
          <a:off x="6737428" y="101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32982</xdr:rowOff>
    </xdr:from>
    <xdr:to>
      <xdr:col>55</xdr:col>
      <xdr:colOff>0</xdr:colOff>
      <xdr:row>78</xdr:row>
      <xdr:rowOff>130251</xdr:rowOff>
    </xdr:to>
    <xdr:cxnSp macro="">
      <xdr:nvCxnSpPr>
        <xdr:cNvPr id="411" name="直線コネクタ 410"/>
        <xdr:cNvCxnSpPr/>
      </xdr:nvCxnSpPr>
      <xdr:spPr>
        <a:xfrm flipV="1">
          <a:off x="9639300" y="13406082"/>
          <a:ext cx="8382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163855</xdr:rowOff>
    </xdr:from>
    <xdr:to>
      <xdr:col>50</xdr:col>
      <xdr:colOff>114300</xdr:colOff>
      <xdr:row>78</xdr:row>
      <xdr:rowOff>130251</xdr:rowOff>
    </xdr:to>
    <xdr:cxnSp macro="">
      <xdr:nvCxnSpPr>
        <xdr:cNvPr id="414" name="直線コネクタ 413"/>
        <xdr:cNvCxnSpPr/>
      </xdr:nvCxnSpPr>
      <xdr:spPr>
        <a:xfrm>
          <a:off x="8750300" y="13365505"/>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163855</xdr:rowOff>
    </xdr:from>
    <xdr:to>
      <xdr:col>45</xdr:col>
      <xdr:colOff>177800</xdr:colOff>
      <xdr:row>78</xdr:row>
      <xdr:rowOff>56832</xdr:rowOff>
    </xdr:to>
    <xdr:cxnSp macro="">
      <xdr:nvCxnSpPr>
        <xdr:cNvPr id="417" name="直線コネクタ 416"/>
        <xdr:cNvCxnSpPr/>
      </xdr:nvCxnSpPr>
      <xdr:spPr>
        <a:xfrm flipV="1">
          <a:off x="7861300" y="13365505"/>
          <a:ext cx="8890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169024</xdr:rowOff>
    </xdr:from>
    <xdr:to>
      <xdr:col>46</xdr:col>
      <xdr:colOff>38100</xdr:colOff>
      <xdr:row>76</xdr:row>
      <xdr:rowOff>99174</xdr:rowOff>
    </xdr:to>
    <xdr:sp macro="" textlink="">
      <xdr:nvSpPr>
        <xdr:cNvPr id="418" name="フローチャート: 判断 417"/>
        <xdr:cNvSpPr/>
      </xdr:nvSpPr>
      <xdr:spPr>
        <a:xfrm>
          <a:off x="8699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115702</xdr:rowOff>
    </xdr:from>
    <xdr:ext cx="534377" cy="259045"/>
    <xdr:sp macro="" textlink="">
      <xdr:nvSpPr>
        <xdr:cNvPr id="419" name="テキスト ボックス 418"/>
        <xdr:cNvSpPr txBox="1"/>
      </xdr:nvSpPr>
      <xdr:spPr>
        <a:xfrm>
          <a:off x="8483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56832</xdr:rowOff>
    </xdr:from>
    <xdr:to>
      <xdr:col>41</xdr:col>
      <xdr:colOff>50800</xdr:colOff>
      <xdr:row>78</xdr:row>
      <xdr:rowOff>113068</xdr:rowOff>
    </xdr:to>
    <xdr:cxnSp macro="">
      <xdr:nvCxnSpPr>
        <xdr:cNvPr id="420" name="直線コネクタ 419"/>
        <xdr:cNvCxnSpPr/>
      </xdr:nvCxnSpPr>
      <xdr:spPr>
        <a:xfrm flipV="1">
          <a:off x="6972300" y="13429932"/>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21" name="フローチャート: 判断 420"/>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22" name="テキスト ボックス 421"/>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129439</xdr:rowOff>
    </xdr:from>
    <xdr:to>
      <xdr:col>36</xdr:col>
      <xdr:colOff>165100</xdr:colOff>
      <xdr:row>77</xdr:row>
      <xdr:rowOff>59589</xdr:rowOff>
    </xdr:to>
    <xdr:sp macro="" textlink="">
      <xdr:nvSpPr>
        <xdr:cNvPr id="423" name="フローチャート: 判断 422"/>
        <xdr:cNvSpPr/>
      </xdr:nvSpPr>
      <xdr:spPr>
        <a:xfrm>
          <a:off x="6921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76116</xdr:rowOff>
    </xdr:from>
    <xdr:ext cx="469744" cy="259045"/>
    <xdr:sp macro="" textlink="">
      <xdr:nvSpPr>
        <xdr:cNvPr id="424" name="テキスト ボックス 423"/>
        <xdr:cNvSpPr txBox="1"/>
      </xdr:nvSpPr>
      <xdr:spPr>
        <a:xfrm>
          <a:off x="6737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153632</xdr:rowOff>
    </xdr:from>
    <xdr:to>
      <xdr:col>55</xdr:col>
      <xdr:colOff>50800</xdr:colOff>
      <xdr:row>78</xdr:row>
      <xdr:rowOff>83782</xdr:rowOff>
    </xdr:to>
    <xdr:sp macro="" textlink="">
      <xdr:nvSpPr>
        <xdr:cNvPr id="430" name="楕円 429"/>
        <xdr:cNvSpPr/>
      </xdr:nvSpPr>
      <xdr:spPr>
        <a:xfrm>
          <a:off x="10426700" y="133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132059</xdr:rowOff>
    </xdr:from>
    <xdr:ext cx="469744" cy="259045"/>
    <xdr:sp macro="" textlink="">
      <xdr:nvSpPr>
        <xdr:cNvPr id="431" name="商工費該当値テキスト"/>
        <xdr:cNvSpPr txBox="1"/>
      </xdr:nvSpPr>
      <xdr:spPr>
        <a:xfrm>
          <a:off x="10528300" y="1333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79451</xdr:rowOff>
    </xdr:from>
    <xdr:to>
      <xdr:col>50</xdr:col>
      <xdr:colOff>165100</xdr:colOff>
      <xdr:row>79</xdr:row>
      <xdr:rowOff>9601</xdr:rowOff>
    </xdr:to>
    <xdr:sp macro="" textlink="">
      <xdr:nvSpPr>
        <xdr:cNvPr id="432" name="楕円 431"/>
        <xdr:cNvSpPr/>
      </xdr:nvSpPr>
      <xdr:spPr>
        <a:xfrm>
          <a:off x="9588500" y="134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728</xdr:rowOff>
    </xdr:from>
    <xdr:ext cx="469744" cy="259045"/>
    <xdr:sp macro="" textlink="">
      <xdr:nvSpPr>
        <xdr:cNvPr id="433" name="テキスト ボックス 432"/>
        <xdr:cNvSpPr txBox="1"/>
      </xdr:nvSpPr>
      <xdr:spPr>
        <a:xfrm>
          <a:off x="9404428" y="135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113055</xdr:rowOff>
    </xdr:from>
    <xdr:to>
      <xdr:col>46</xdr:col>
      <xdr:colOff>38100</xdr:colOff>
      <xdr:row>78</xdr:row>
      <xdr:rowOff>43205</xdr:rowOff>
    </xdr:to>
    <xdr:sp macro="" textlink="">
      <xdr:nvSpPr>
        <xdr:cNvPr id="434" name="楕円 433"/>
        <xdr:cNvSpPr/>
      </xdr:nvSpPr>
      <xdr:spPr>
        <a:xfrm>
          <a:off x="8699500" y="133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34332</xdr:rowOff>
    </xdr:from>
    <xdr:ext cx="469744" cy="259045"/>
    <xdr:sp macro="" textlink="">
      <xdr:nvSpPr>
        <xdr:cNvPr id="435" name="テキスト ボックス 434"/>
        <xdr:cNvSpPr txBox="1"/>
      </xdr:nvSpPr>
      <xdr:spPr>
        <a:xfrm>
          <a:off x="8515428" y="1340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6032</xdr:rowOff>
    </xdr:from>
    <xdr:to>
      <xdr:col>41</xdr:col>
      <xdr:colOff>101600</xdr:colOff>
      <xdr:row>78</xdr:row>
      <xdr:rowOff>107632</xdr:rowOff>
    </xdr:to>
    <xdr:sp macro="" textlink="">
      <xdr:nvSpPr>
        <xdr:cNvPr id="436" name="楕円 435"/>
        <xdr:cNvSpPr/>
      </xdr:nvSpPr>
      <xdr:spPr>
        <a:xfrm>
          <a:off x="7810500" y="133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98759</xdr:rowOff>
    </xdr:from>
    <xdr:ext cx="469744" cy="259045"/>
    <xdr:sp macro="" textlink="">
      <xdr:nvSpPr>
        <xdr:cNvPr id="437" name="テキスト ボックス 436"/>
        <xdr:cNvSpPr txBox="1"/>
      </xdr:nvSpPr>
      <xdr:spPr>
        <a:xfrm>
          <a:off x="7626428" y="1347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62268</xdr:rowOff>
    </xdr:from>
    <xdr:to>
      <xdr:col>36</xdr:col>
      <xdr:colOff>165100</xdr:colOff>
      <xdr:row>78</xdr:row>
      <xdr:rowOff>163868</xdr:rowOff>
    </xdr:to>
    <xdr:sp macro="" textlink="">
      <xdr:nvSpPr>
        <xdr:cNvPr id="438" name="楕円 437"/>
        <xdr:cNvSpPr/>
      </xdr:nvSpPr>
      <xdr:spPr>
        <a:xfrm>
          <a:off x="6921500" y="134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154995</xdr:rowOff>
    </xdr:from>
    <xdr:ext cx="469744" cy="259045"/>
    <xdr:sp macro="" textlink="">
      <xdr:nvSpPr>
        <xdr:cNvPr id="439" name="テキスト ボックス 438"/>
        <xdr:cNvSpPr txBox="1"/>
      </xdr:nvSpPr>
      <xdr:spPr>
        <a:xfrm>
          <a:off x="6737428" y="1352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138601</xdr:rowOff>
    </xdr:from>
    <xdr:to>
      <xdr:col>55</xdr:col>
      <xdr:colOff>0</xdr:colOff>
      <xdr:row>97</xdr:row>
      <xdr:rowOff>170093</xdr:rowOff>
    </xdr:to>
    <xdr:cxnSp macro="">
      <xdr:nvCxnSpPr>
        <xdr:cNvPr id="470" name="直線コネクタ 469"/>
        <xdr:cNvCxnSpPr/>
      </xdr:nvCxnSpPr>
      <xdr:spPr>
        <a:xfrm flipV="1">
          <a:off x="9639300" y="16769251"/>
          <a:ext cx="838200" cy="3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170093</xdr:rowOff>
    </xdr:from>
    <xdr:to>
      <xdr:col>50</xdr:col>
      <xdr:colOff>114300</xdr:colOff>
      <xdr:row>98</xdr:row>
      <xdr:rowOff>18617</xdr:rowOff>
    </xdr:to>
    <xdr:cxnSp macro="">
      <xdr:nvCxnSpPr>
        <xdr:cNvPr id="473" name="直線コネクタ 472"/>
        <xdr:cNvCxnSpPr/>
      </xdr:nvCxnSpPr>
      <xdr:spPr>
        <a:xfrm flipV="1">
          <a:off x="8750300" y="16800743"/>
          <a:ext cx="8890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18617</xdr:rowOff>
    </xdr:from>
    <xdr:to>
      <xdr:col>45</xdr:col>
      <xdr:colOff>177800</xdr:colOff>
      <xdr:row>98</xdr:row>
      <xdr:rowOff>24071</xdr:rowOff>
    </xdr:to>
    <xdr:cxnSp macro="">
      <xdr:nvCxnSpPr>
        <xdr:cNvPr id="476" name="直線コネクタ 475"/>
        <xdr:cNvCxnSpPr/>
      </xdr:nvCxnSpPr>
      <xdr:spPr>
        <a:xfrm flipV="1">
          <a:off x="7861300" y="16820717"/>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108689</xdr:rowOff>
    </xdr:from>
    <xdr:to>
      <xdr:col>46</xdr:col>
      <xdr:colOff>38100</xdr:colOff>
      <xdr:row>97</xdr:row>
      <xdr:rowOff>38839</xdr:rowOff>
    </xdr:to>
    <xdr:sp macro="" textlink="">
      <xdr:nvSpPr>
        <xdr:cNvPr id="477" name="フローチャート: 判断 476"/>
        <xdr:cNvSpPr/>
      </xdr:nvSpPr>
      <xdr:spPr>
        <a:xfrm>
          <a:off x="8699500" y="165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55366</xdr:rowOff>
    </xdr:from>
    <xdr:ext cx="534377" cy="259045"/>
    <xdr:sp macro="" textlink="">
      <xdr:nvSpPr>
        <xdr:cNvPr id="478" name="テキスト ボックス 477"/>
        <xdr:cNvSpPr txBox="1"/>
      </xdr:nvSpPr>
      <xdr:spPr>
        <a:xfrm>
          <a:off x="8483111" y="1634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148997</xdr:rowOff>
    </xdr:from>
    <xdr:to>
      <xdr:col>41</xdr:col>
      <xdr:colOff>50800</xdr:colOff>
      <xdr:row>98</xdr:row>
      <xdr:rowOff>24071</xdr:rowOff>
    </xdr:to>
    <xdr:cxnSp macro="">
      <xdr:nvCxnSpPr>
        <xdr:cNvPr id="479" name="直線コネクタ 478"/>
        <xdr:cNvCxnSpPr/>
      </xdr:nvCxnSpPr>
      <xdr:spPr>
        <a:xfrm>
          <a:off x="6972300" y="16779647"/>
          <a:ext cx="889000" cy="4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100907</xdr:rowOff>
    </xdr:from>
    <xdr:to>
      <xdr:col>41</xdr:col>
      <xdr:colOff>101600</xdr:colOff>
      <xdr:row>97</xdr:row>
      <xdr:rowOff>31057</xdr:rowOff>
    </xdr:to>
    <xdr:sp macro="" textlink="">
      <xdr:nvSpPr>
        <xdr:cNvPr id="480" name="フローチャート: 判断 479"/>
        <xdr:cNvSpPr/>
      </xdr:nvSpPr>
      <xdr:spPr>
        <a:xfrm>
          <a:off x="7810500" y="1656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47584</xdr:rowOff>
    </xdr:from>
    <xdr:ext cx="534377" cy="259045"/>
    <xdr:sp macro="" textlink="">
      <xdr:nvSpPr>
        <xdr:cNvPr id="481" name="テキスト ボックス 480"/>
        <xdr:cNvSpPr txBox="1"/>
      </xdr:nvSpPr>
      <xdr:spPr>
        <a:xfrm>
          <a:off x="7594111" y="163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121492</xdr:rowOff>
    </xdr:from>
    <xdr:to>
      <xdr:col>36</xdr:col>
      <xdr:colOff>165100</xdr:colOff>
      <xdr:row>97</xdr:row>
      <xdr:rowOff>51642</xdr:rowOff>
    </xdr:to>
    <xdr:sp macro="" textlink="">
      <xdr:nvSpPr>
        <xdr:cNvPr id="482" name="フローチャート: 判断 481"/>
        <xdr:cNvSpPr/>
      </xdr:nvSpPr>
      <xdr:spPr>
        <a:xfrm>
          <a:off x="6921500" y="1658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68169</xdr:rowOff>
    </xdr:from>
    <xdr:ext cx="534377" cy="259045"/>
    <xdr:sp macro="" textlink="">
      <xdr:nvSpPr>
        <xdr:cNvPr id="483" name="テキスト ボックス 482"/>
        <xdr:cNvSpPr txBox="1"/>
      </xdr:nvSpPr>
      <xdr:spPr>
        <a:xfrm>
          <a:off x="6705111" y="1635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87801</xdr:rowOff>
    </xdr:from>
    <xdr:to>
      <xdr:col>55</xdr:col>
      <xdr:colOff>50800</xdr:colOff>
      <xdr:row>98</xdr:row>
      <xdr:rowOff>17951</xdr:rowOff>
    </xdr:to>
    <xdr:sp macro="" textlink="">
      <xdr:nvSpPr>
        <xdr:cNvPr id="489" name="楕円 488"/>
        <xdr:cNvSpPr/>
      </xdr:nvSpPr>
      <xdr:spPr>
        <a:xfrm>
          <a:off x="10426700" y="167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2728</xdr:rowOff>
    </xdr:from>
    <xdr:ext cx="534377" cy="259045"/>
    <xdr:sp macro="" textlink="">
      <xdr:nvSpPr>
        <xdr:cNvPr id="490" name="土木費該当値テキスト"/>
        <xdr:cNvSpPr txBox="1"/>
      </xdr:nvSpPr>
      <xdr:spPr>
        <a:xfrm>
          <a:off x="10528300" y="166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119293</xdr:rowOff>
    </xdr:from>
    <xdr:to>
      <xdr:col>50</xdr:col>
      <xdr:colOff>165100</xdr:colOff>
      <xdr:row>98</xdr:row>
      <xdr:rowOff>49443</xdr:rowOff>
    </xdr:to>
    <xdr:sp macro="" textlink="">
      <xdr:nvSpPr>
        <xdr:cNvPr id="491" name="楕円 490"/>
        <xdr:cNvSpPr/>
      </xdr:nvSpPr>
      <xdr:spPr>
        <a:xfrm>
          <a:off x="9588500" y="167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40570</xdr:rowOff>
    </xdr:from>
    <xdr:ext cx="534377" cy="259045"/>
    <xdr:sp macro="" textlink="">
      <xdr:nvSpPr>
        <xdr:cNvPr id="492" name="テキスト ボックス 491"/>
        <xdr:cNvSpPr txBox="1"/>
      </xdr:nvSpPr>
      <xdr:spPr>
        <a:xfrm>
          <a:off x="9372111" y="168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139267</xdr:rowOff>
    </xdr:from>
    <xdr:to>
      <xdr:col>46</xdr:col>
      <xdr:colOff>38100</xdr:colOff>
      <xdr:row>98</xdr:row>
      <xdr:rowOff>69417</xdr:rowOff>
    </xdr:to>
    <xdr:sp macro="" textlink="">
      <xdr:nvSpPr>
        <xdr:cNvPr id="493" name="楕円 492"/>
        <xdr:cNvSpPr/>
      </xdr:nvSpPr>
      <xdr:spPr>
        <a:xfrm>
          <a:off x="8699500" y="167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60544</xdr:rowOff>
    </xdr:from>
    <xdr:ext cx="534377" cy="259045"/>
    <xdr:sp macro="" textlink="">
      <xdr:nvSpPr>
        <xdr:cNvPr id="494" name="テキスト ボックス 493"/>
        <xdr:cNvSpPr txBox="1"/>
      </xdr:nvSpPr>
      <xdr:spPr>
        <a:xfrm>
          <a:off x="8483111" y="168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144721</xdr:rowOff>
    </xdr:from>
    <xdr:to>
      <xdr:col>41</xdr:col>
      <xdr:colOff>101600</xdr:colOff>
      <xdr:row>98</xdr:row>
      <xdr:rowOff>74871</xdr:rowOff>
    </xdr:to>
    <xdr:sp macro="" textlink="">
      <xdr:nvSpPr>
        <xdr:cNvPr id="495" name="楕円 494"/>
        <xdr:cNvSpPr/>
      </xdr:nvSpPr>
      <xdr:spPr>
        <a:xfrm>
          <a:off x="7810500" y="167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65998</xdr:rowOff>
    </xdr:from>
    <xdr:ext cx="534377" cy="259045"/>
    <xdr:sp macro="" textlink="">
      <xdr:nvSpPr>
        <xdr:cNvPr id="496" name="テキスト ボックス 495"/>
        <xdr:cNvSpPr txBox="1"/>
      </xdr:nvSpPr>
      <xdr:spPr>
        <a:xfrm>
          <a:off x="7594111" y="1686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98197</xdr:rowOff>
    </xdr:from>
    <xdr:to>
      <xdr:col>36</xdr:col>
      <xdr:colOff>165100</xdr:colOff>
      <xdr:row>98</xdr:row>
      <xdr:rowOff>28347</xdr:rowOff>
    </xdr:to>
    <xdr:sp macro="" textlink="">
      <xdr:nvSpPr>
        <xdr:cNvPr id="497" name="楕円 496"/>
        <xdr:cNvSpPr/>
      </xdr:nvSpPr>
      <xdr:spPr>
        <a:xfrm>
          <a:off x="6921500" y="167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19474</xdr:rowOff>
    </xdr:from>
    <xdr:ext cx="534377" cy="259045"/>
    <xdr:sp macro="" textlink="">
      <xdr:nvSpPr>
        <xdr:cNvPr id="498" name="テキスト ボックス 497"/>
        <xdr:cNvSpPr txBox="1"/>
      </xdr:nvSpPr>
      <xdr:spPr>
        <a:xfrm>
          <a:off x="6705111" y="168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68376</xdr:rowOff>
    </xdr:from>
    <xdr:to>
      <xdr:col>85</xdr:col>
      <xdr:colOff>127000</xdr:colOff>
      <xdr:row>38</xdr:row>
      <xdr:rowOff>95923</xdr:rowOff>
    </xdr:to>
    <xdr:cxnSp macro="">
      <xdr:nvCxnSpPr>
        <xdr:cNvPr id="528" name="直線コネクタ 527"/>
        <xdr:cNvCxnSpPr/>
      </xdr:nvCxnSpPr>
      <xdr:spPr>
        <a:xfrm flipV="1">
          <a:off x="15481300" y="6583476"/>
          <a:ext cx="8382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120193</xdr:rowOff>
    </xdr:from>
    <xdr:to>
      <xdr:col>81</xdr:col>
      <xdr:colOff>50800</xdr:colOff>
      <xdr:row>38</xdr:row>
      <xdr:rowOff>95923</xdr:rowOff>
    </xdr:to>
    <xdr:cxnSp macro="">
      <xdr:nvCxnSpPr>
        <xdr:cNvPr id="531" name="直線コネクタ 530"/>
        <xdr:cNvCxnSpPr/>
      </xdr:nvCxnSpPr>
      <xdr:spPr>
        <a:xfrm>
          <a:off x="14592300" y="6292393"/>
          <a:ext cx="889000" cy="3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120193</xdr:rowOff>
    </xdr:from>
    <xdr:to>
      <xdr:col>76</xdr:col>
      <xdr:colOff>114300</xdr:colOff>
      <xdr:row>38</xdr:row>
      <xdr:rowOff>105143</xdr:rowOff>
    </xdr:to>
    <xdr:cxnSp macro="">
      <xdr:nvCxnSpPr>
        <xdr:cNvPr id="534" name="直線コネクタ 533"/>
        <xdr:cNvCxnSpPr/>
      </xdr:nvCxnSpPr>
      <xdr:spPr>
        <a:xfrm flipV="1">
          <a:off x="13703300" y="6292393"/>
          <a:ext cx="889000" cy="3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113970</xdr:rowOff>
    </xdr:from>
    <xdr:to>
      <xdr:col>76</xdr:col>
      <xdr:colOff>165100</xdr:colOff>
      <xdr:row>37</xdr:row>
      <xdr:rowOff>44120</xdr:rowOff>
    </xdr:to>
    <xdr:sp macro="" textlink="">
      <xdr:nvSpPr>
        <xdr:cNvPr id="535" name="フローチャート: 判断 534"/>
        <xdr:cNvSpPr/>
      </xdr:nvSpPr>
      <xdr:spPr>
        <a:xfrm>
          <a:off x="14541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35247</xdr:rowOff>
    </xdr:from>
    <xdr:ext cx="534377" cy="259045"/>
    <xdr:sp macro="" textlink="">
      <xdr:nvSpPr>
        <xdr:cNvPr id="536" name="テキスト ボックス 535"/>
        <xdr:cNvSpPr txBox="1"/>
      </xdr:nvSpPr>
      <xdr:spPr>
        <a:xfrm>
          <a:off x="14325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93066</xdr:rowOff>
    </xdr:from>
    <xdr:to>
      <xdr:col>71</xdr:col>
      <xdr:colOff>177800</xdr:colOff>
      <xdr:row>38</xdr:row>
      <xdr:rowOff>105143</xdr:rowOff>
    </xdr:to>
    <xdr:cxnSp macro="">
      <xdr:nvCxnSpPr>
        <xdr:cNvPr id="537" name="直線コネクタ 536"/>
        <xdr:cNvCxnSpPr/>
      </xdr:nvCxnSpPr>
      <xdr:spPr>
        <a:xfrm>
          <a:off x="12814300" y="6608166"/>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162357</xdr:rowOff>
    </xdr:from>
    <xdr:to>
      <xdr:col>72</xdr:col>
      <xdr:colOff>38100</xdr:colOff>
      <xdr:row>37</xdr:row>
      <xdr:rowOff>92507</xdr:rowOff>
    </xdr:to>
    <xdr:sp macro="" textlink="">
      <xdr:nvSpPr>
        <xdr:cNvPr id="538" name="フローチャート: 判断 537"/>
        <xdr:cNvSpPr/>
      </xdr:nvSpPr>
      <xdr:spPr>
        <a:xfrm>
          <a:off x="13652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109034</xdr:rowOff>
    </xdr:from>
    <xdr:ext cx="534377" cy="259045"/>
    <xdr:sp macro="" textlink="">
      <xdr:nvSpPr>
        <xdr:cNvPr id="539" name="テキスト ボックス 538"/>
        <xdr:cNvSpPr txBox="1"/>
      </xdr:nvSpPr>
      <xdr:spPr>
        <a:xfrm>
          <a:off x="13436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152222</xdr:rowOff>
    </xdr:from>
    <xdr:to>
      <xdr:col>67</xdr:col>
      <xdr:colOff>101600</xdr:colOff>
      <xdr:row>37</xdr:row>
      <xdr:rowOff>82372</xdr:rowOff>
    </xdr:to>
    <xdr:sp macro="" textlink="">
      <xdr:nvSpPr>
        <xdr:cNvPr id="540" name="フローチャート: 判断 539"/>
        <xdr:cNvSpPr/>
      </xdr:nvSpPr>
      <xdr:spPr>
        <a:xfrm>
          <a:off x="12763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98899</xdr:rowOff>
    </xdr:from>
    <xdr:ext cx="534377" cy="259045"/>
    <xdr:sp macro="" textlink="">
      <xdr:nvSpPr>
        <xdr:cNvPr id="541" name="テキスト ボックス 540"/>
        <xdr:cNvSpPr txBox="1"/>
      </xdr:nvSpPr>
      <xdr:spPr>
        <a:xfrm>
          <a:off x="12547111" y="60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17576</xdr:rowOff>
    </xdr:from>
    <xdr:to>
      <xdr:col>85</xdr:col>
      <xdr:colOff>177800</xdr:colOff>
      <xdr:row>38</xdr:row>
      <xdr:rowOff>119176</xdr:rowOff>
    </xdr:to>
    <xdr:sp macro="" textlink="">
      <xdr:nvSpPr>
        <xdr:cNvPr id="547" name="楕円 546"/>
        <xdr:cNvSpPr/>
      </xdr:nvSpPr>
      <xdr:spPr>
        <a:xfrm>
          <a:off x="162687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167453</xdr:rowOff>
    </xdr:from>
    <xdr:ext cx="534377" cy="259045"/>
    <xdr:sp macro="" textlink="">
      <xdr:nvSpPr>
        <xdr:cNvPr id="548" name="消防費該当値テキスト"/>
        <xdr:cNvSpPr txBox="1"/>
      </xdr:nvSpPr>
      <xdr:spPr>
        <a:xfrm>
          <a:off x="16370300"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45123</xdr:rowOff>
    </xdr:from>
    <xdr:to>
      <xdr:col>81</xdr:col>
      <xdr:colOff>101600</xdr:colOff>
      <xdr:row>38</xdr:row>
      <xdr:rowOff>146723</xdr:rowOff>
    </xdr:to>
    <xdr:sp macro="" textlink="">
      <xdr:nvSpPr>
        <xdr:cNvPr id="549" name="楕円 548"/>
        <xdr:cNvSpPr/>
      </xdr:nvSpPr>
      <xdr:spPr>
        <a:xfrm>
          <a:off x="15430500" y="65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137850</xdr:rowOff>
    </xdr:from>
    <xdr:ext cx="534377" cy="259045"/>
    <xdr:sp macro="" textlink="">
      <xdr:nvSpPr>
        <xdr:cNvPr id="550" name="テキスト ボックス 549"/>
        <xdr:cNvSpPr txBox="1"/>
      </xdr:nvSpPr>
      <xdr:spPr>
        <a:xfrm>
          <a:off x="15214111" y="66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69393</xdr:rowOff>
    </xdr:from>
    <xdr:to>
      <xdr:col>76</xdr:col>
      <xdr:colOff>165100</xdr:colOff>
      <xdr:row>36</xdr:row>
      <xdr:rowOff>170993</xdr:rowOff>
    </xdr:to>
    <xdr:sp macro="" textlink="">
      <xdr:nvSpPr>
        <xdr:cNvPr id="551" name="楕円 550"/>
        <xdr:cNvSpPr/>
      </xdr:nvSpPr>
      <xdr:spPr>
        <a:xfrm>
          <a:off x="14541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16070</xdr:rowOff>
    </xdr:from>
    <xdr:ext cx="534377" cy="259045"/>
    <xdr:sp macro="" textlink="">
      <xdr:nvSpPr>
        <xdr:cNvPr id="552" name="テキスト ボックス 551"/>
        <xdr:cNvSpPr txBox="1"/>
      </xdr:nvSpPr>
      <xdr:spPr>
        <a:xfrm>
          <a:off x="14325111" y="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54343</xdr:rowOff>
    </xdr:from>
    <xdr:to>
      <xdr:col>72</xdr:col>
      <xdr:colOff>38100</xdr:colOff>
      <xdr:row>38</xdr:row>
      <xdr:rowOff>155943</xdr:rowOff>
    </xdr:to>
    <xdr:sp macro="" textlink="">
      <xdr:nvSpPr>
        <xdr:cNvPr id="553" name="楕円 552"/>
        <xdr:cNvSpPr/>
      </xdr:nvSpPr>
      <xdr:spPr>
        <a:xfrm>
          <a:off x="13652500" y="656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147070</xdr:rowOff>
    </xdr:from>
    <xdr:ext cx="534377" cy="259045"/>
    <xdr:sp macro="" textlink="">
      <xdr:nvSpPr>
        <xdr:cNvPr id="554" name="テキスト ボックス 553"/>
        <xdr:cNvSpPr txBox="1"/>
      </xdr:nvSpPr>
      <xdr:spPr>
        <a:xfrm>
          <a:off x="13436111"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42266</xdr:rowOff>
    </xdr:from>
    <xdr:to>
      <xdr:col>67</xdr:col>
      <xdr:colOff>101600</xdr:colOff>
      <xdr:row>38</xdr:row>
      <xdr:rowOff>143866</xdr:rowOff>
    </xdr:to>
    <xdr:sp macro="" textlink="">
      <xdr:nvSpPr>
        <xdr:cNvPr id="555" name="楕円 554"/>
        <xdr:cNvSpPr/>
      </xdr:nvSpPr>
      <xdr:spPr>
        <a:xfrm>
          <a:off x="12763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134993</xdr:rowOff>
    </xdr:from>
    <xdr:ext cx="534377" cy="259045"/>
    <xdr:sp macro="" textlink="">
      <xdr:nvSpPr>
        <xdr:cNvPr id="556" name="テキスト ボックス 555"/>
        <xdr:cNvSpPr txBox="1"/>
      </xdr:nvSpPr>
      <xdr:spPr>
        <a:xfrm>
          <a:off x="12547111" y="66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145333</xdr:rowOff>
    </xdr:from>
    <xdr:to>
      <xdr:col>85</xdr:col>
      <xdr:colOff>127000</xdr:colOff>
      <xdr:row>56</xdr:row>
      <xdr:rowOff>14836</xdr:rowOff>
    </xdr:to>
    <xdr:cxnSp macro="">
      <xdr:nvCxnSpPr>
        <xdr:cNvPr id="588" name="直線コネクタ 587"/>
        <xdr:cNvCxnSpPr/>
      </xdr:nvCxnSpPr>
      <xdr:spPr>
        <a:xfrm flipV="1">
          <a:off x="15481300" y="8717833"/>
          <a:ext cx="838200" cy="89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95548</xdr:rowOff>
    </xdr:from>
    <xdr:to>
      <xdr:col>81</xdr:col>
      <xdr:colOff>50800</xdr:colOff>
      <xdr:row>56</xdr:row>
      <xdr:rowOff>14836</xdr:rowOff>
    </xdr:to>
    <xdr:cxnSp macro="">
      <xdr:nvCxnSpPr>
        <xdr:cNvPr id="591" name="直線コネクタ 590"/>
        <xdr:cNvCxnSpPr/>
      </xdr:nvCxnSpPr>
      <xdr:spPr>
        <a:xfrm>
          <a:off x="14592300" y="8839498"/>
          <a:ext cx="889000" cy="77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95548</xdr:rowOff>
    </xdr:from>
    <xdr:to>
      <xdr:col>76</xdr:col>
      <xdr:colOff>114300</xdr:colOff>
      <xdr:row>56</xdr:row>
      <xdr:rowOff>103156</xdr:rowOff>
    </xdr:to>
    <xdr:cxnSp macro="">
      <xdr:nvCxnSpPr>
        <xdr:cNvPr id="594" name="直線コネクタ 593"/>
        <xdr:cNvCxnSpPr/>
      </xdr:nvCxnSpPr>
      <xdr:spPr>
        <a:xfrm flipV="1">
          <a:off x="13703300" y="8839498"/>
          <a:ext cx="889000" cy="86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95" name="フローチャート: 判断 594"/>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96" name="テキスト ボックス 595"/>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12860</xdr:rowOff>
    </xdr:from>
    <xdr:to>
      <xdr:col>71</xdr:col>
      <xdr:colOff>177800</xdr:colOff>
      <xdr:row>56</xdr:row>
      <xdr:rowOff>103156</xdr:rowOff>
    </xdr:to>
    <xdr:cxnSp macro="">
      <xdr:nvCxnSpPr>
        <xdr:cNvPr id="597" name="直線コネクタ 596"/>
        <xdr:cNvCxnSpPr/>
      </xdr:nvCxnSpPr>
      <xdr:spPr>
        <a:xfrm>
          <a:off x="12814300" y="9614060"/>
          <a:ext cx="889000" cy="9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98" name="フローチャート: 判断 597"/>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9" name="テキスト ボックス 598"/>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600" name="フローチャート: 判断 599"/>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157934</xdr:rowOff>
    </xdr:from>
    <xdr:ext cx="534377" cy="259045"/>
    <xdr:sp macro="" textlink="">
      <xdr:nvSpPr>
        <xdr:cNvPr id="601" name="テキスト ボックス 600"/>
        <xdr:cNvSpPr txBox="1"/>
      </xdr:nvSpPr>
      <xdr:spPr>
        <a:xfrm>
          <a:off x="12547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94533</xdr:rowOff>
    </xdr:from>
    <xdr:to>
      <xdr:col>85</xdr:col>
      <xdr:colOff>177800</xdr:colOff>
      <xdr:row>51</xdr:row>
      <xdr:rowOff>24683</xdr:rowOff>
    </xdr:to>
    <xdr:sp macro="" textlink="">
      <xdr:nvSpPr>
        <xdr:cNvPr id="607" name="楕円 606"/>
        <xdr:cNvSpPr/>
      </xdr:nvSpPr>
      <xdr:spPr>
        <a:xfrm>
          <a:off x="16268700" y="866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40196</xdr:rowOff>
    </xdr:from>
    <xdr:ext cx="599010" cy="259045"/>
    <xdr:sp macro="" textlink="">
      <xdr:nvSpPr>
        <xdr:cNvPr id="608" name="教育費該当値テキスト"/>
        <xdr:cNvSpPr txBox="1"/>
      </xdr:nvSpPr>
      <xdr:spPr>
        <a:xfrm>
          <a:off x="16370300" y="861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135486</xdr:rowOff>
    </xdr:from>
    <xdr:to>
      <xdr:col>81</xdr:col>
      <xdr:colOff>101600</xdr:colOff>
      <xdr:row>56</xdr:row>
      <xdr:rowOff>65636</xdr:rowOff>
    </xdr:to>
    <xdr:sp macro="" textlink="">
      <xdr:nvSpPr>
        <xdr:cNvPr id="609" name="楕円 608"/>
        <xdr:cNvSpPr/>
      </xdr:nvSpPr>
      <xdr:spPr>
        <a:xfrm>
          <a:off x="15430500" y="9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82163</xdr:rowOff>
    </xdr:from>
    <xdr:ext cx="534377" cy="259045"/>
    <xdr:sp macro="" textlink="">
      <xdr:nvSpPr>
        <xdr:cNvPr id="610" name="テキスト ボックス 609"/>
        <xdr:cNvSpPr txBox="1"/>
      </xdr:nvSpPr>
      <xdr:spPr>
        <a:xfrm>
          <a:off x="15214111" y="934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44748</xdr:rowOff>
    </xdr:from>
    <xdr:to>
      <xdr:col>76</xdr:col>
      <xdr:colOff>165100</xdr:colOff>
      <xdr:row>51</xdr:row>
      <xdr:rowOff>146348</xdr:rowOff>
    </xdr:to>
    <xdr:sp macro="" textlink="">
      <xdr:nvSpPr>
        <xdr:cNvPr id="611" name="楕円 610"/>
        <xdr:cNvSpPr/>
      </xdr:nvSpPr>
      <xdr:spPr>
        <a:xfrm>
          <a:off x="14541500" y="878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162875</xdr:rowOff>
    </xdr:from>
    <xdr:ext cx="599010" cy="259045"/>
    <xdr:sp macro="" textlink="">
      <xdr:nvSpPr>
        <xdr:cNvPr id="612" name="テキスト ボックス 611"/>
        <xdr:cNvSpPr txBox="1"/>
      </xdr:nvSpPr>
      <xdr:spPr>
        <a:xfrm>
          <a:off x="14292795" y="856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52356</xdr:rowOff>
    </xdr:from>
    <xdr:to>
      <xdr:col>72</xdr:col>
      <xdr:colOff>38100</xdr:colOff>
      <xdr:row>56</xdr:row>
      <xdr:rowOff>153956</xdr:rowOff>
    </xdr:to>
    <xdr:sp macro="" textlink="">
      <xdr:nvSpPr>
        <xdr:cNvPr id="613" name="楕円 612"/>
        <xdr:cNvSpPr/>
      </xdr:nvSpPr>
      <xdr:spPr>
        <a:xfrm>
          <a:off x="13652500" y="96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145083</xdr:rowOff>
    </xdr:from>
    <xdr:ext cx="534377" cy="259045"/>
    <xdr:sp macro="" textlink="">
      <xdr:nvSpPr>
        <xdr:cNvPr id="614" name="テキスト ボックス 613"/>
        <xdr:cNvSpPr txBox="1"/>
      </xdr:nvSpPr>
      <xdr:spPr>
        <a:xfrm>
          <a:off x="13436111" y="97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133510</xdr:rowOff>
    </xdr:from>
    <xdr:to>
      <xdr:col>67</xdr:col>
      <xdr:colOff>101600</xdr:colOff>
      <xdr:row>56</xdr:row>
      <xdr:rowOff>63660</xdr:rowOff>
    </xdr:to>
    <xdr:sp macro="" textlink="">
      <xdr:nvSpPr>
        <xdr:cNvPr id="615" name="楕円 614"/>
        <xdr:cNvSpPr/>
      </xdr:nvSpPr>
      <xdr:spPr>
        <a:xfrm>
          <a:off x="12763500" y="95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80187</xdr:rowOff>
    </xdr:from>
    <xdr:ext cx="534377" cy="259045"/>
    <xdr:sp macro="" textlink="">
      <xdr:nvSpPr>
        <xdr:cNvPr id="616" name="テキスト ボックス 615"/>
        <xdr:cNvSpPr txBox="1"/>
      </xdr:nvSpPr>
      <xdr:spPr>
        <a:xfrm>
          <a:off x="12547111" y="93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95318</xdr:rowOff>
    </xdr:from>
    <xdr:to>
      <xdr:col>85</xdr:col>
      <xdr:colOff>127000</xdr:colOff>
      <xdr:row>79</xdr:row>
      <xdr:rowOff>98879</xdr:rowOff>
    </xdr:to>
    <xdr:cxnSp macro="">
      <xdr:nvCxnSpPr>
        <xdr:cNvPr id="647" name="直線コネクタ 646"/>
        <xdr:cNvCxnSpPr/>
      </xdr:nvCxnSpPr>
      <xdr:spPr>
        <a:xfrm flipV="1">
          <a:off x="15481300" y="13639868"/>
          <a:ext cx="8382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54" name="フローチャート: 判断 653"/>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55" name="テキスト ボックス 654"/>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85962</xdr:rowOff>
    </xdr:from>
    <xdr:to>
      <xdr:col>71</xdr:col>
      <xdr:colOff>177800</xdr:colOff>
      <xdr:row>79</xdr:row>
      <xdr:rowOff>98879</xdr:rowOff>
    </xdr:to>
    <xdr:cxnSp macro="">
      <xdr:nvCxnSpPr>
        <xdr:cNvPr id="656" name="直線コネクタ 655"/>
        <xdr:cNvCxnSpPr/>
      </xdr:nvCxnSpPr>
      <xdr:spPr>
        <a:xfrm>
          <a:off x="12814300" y="13630512"/>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57" name="フローチャート: 判断 656"/>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58" name="テキスト ボックス 657"/>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9" name="フローチャート: 判断 658"/>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60" name="テキスト ボックス 659"/>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44518</xdr:rowOff>
    </xdr:from>
    <xdr:to>
      <xdr:col>85</xdr:col>
      <xdr:colOff>177800</xdr:colOff>
      <xdr:row>79</xdr:row>
      <xdr:rowOff>146118</xdr:rowOff>
    </xdr:to>
    <xdr:sp macro="" textlink="">
      <xdr:nvSpPr>
        <xdr:cNvPr id="666" name="楕円 665"/>
        <xdr:cNvSpPr/>
      </xdr:nvSpPr>
      <xdr:spPr>
        <a:xfrm>
          <a:off x="16268700" y="13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169445</xdr:rowOff>
    </xdr:from>
    <xdr:ext cx="378565" cy="259045"/>
    <xdr:sp macro="" textlink="">
      <xdr:nvSpPr>
        <xdr:cNvPr id="667" name="災害復旧費該当値テキスト"/>
        <xdr:cNvSpPr txBox="1"/>
      </xdr:nvSpPr>
      <xdr:spPr>
        <a:xfrm>
          <a:off x="16370300" y="13542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35162</xdr:rowOff>
    </xdr:from>
    <xdr:to>
      <xdr:col>67</xdr:col>
      <xdr:colOff>101600</xdr:colOff>
      <xdr:row>79</xdr:row>
      <xdr:rowOff>136762</xdr:rowOff>
    </xdr:to>
    <xdr:sp macro="" textlink="">
      <xdr:nvSpPr>
        <xdr:cNvPr id="674" name="楕円 673"/>
        <xdr:cNvSpPr/>
      </xdr:nvSpPr>
      <xdr:spPr>
        <a:xfrm>
          <a:off x="12763500" y="13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127889</xdr:rowOff>
    </xdr:from>
    <xdr:ext cx="378565" cy="259045"/>
    <xdr:sp macro="" textlink="">
      <xdr:nvSpPr>
        <xdr:cNvPr id="675" name="テキスト ボックス 674"/>
        <xdr:cNvSpPr txBox="1"/>
      </xdr:nvSpPr>
      <xdr:spPr>
        <a:xfrm>
          <a:off x="12625017" y="13672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139095</xdr:rowOff>
    </xdr:from>
    <xdr:to>
      <xdr:col>85</xdr:col>
      <xdr:colOff>127000</xdr:colOff>
      <xdr:row>97</xdr:row>
      <xdr:rowOff>25205</xdr:rowOff>
    </xdr:to>
    <xdr:cxnSp macro="">
      <xdr:nvCxnSpPr>
        <xdr:cNvPr id="706" name="直線コネクタ 705"/>
        <xdr:cNvCxnSpPr/>
      </xdr:nvCxnSpPr>
      <xdr:spPr>
        <a:xfrm flipV="1">
          <a:off x="15481300" y="16598295"/>
          <a:ext cx="838200" cy="5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25205</xdr:rowOff>
    </xdr:from>
    <xdr:to>
      <xdr:col>81</xdr:col>
      <xdr:colOff>50800</xdr:colOff>
      <xdr:row>97</xdr:row>
      <xdr:rowOff>39737</xdr:rowOff>
    </xdr:to>
    <xdr:cxnSp macro="">
      <xdr:nvCxnSpPr>
        <xdr:cNvPr id="709" name="直線コネクタ 708"/>
        <xdr:cNvCxnSpPr/>
      </xdr:nvCxnSpPr>
      <xdr:spPr>
        <a:xfrm flipV="1">
          <a:off x="14592300" y="16655855"/>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33973</xdr:rowOff>
    </xdr:from>
    <xdr:to>
      <xdr:col>76</xdr:col>
      <xdr:colOff>114300</xdr:colOff>
      <xdr:row>97</xdr:row>
      <xdr:rowOff>39737</xdr:rowOff>
    </xdr:to>
    <xdr:cxnSp macro="">
      <xdr:nvCxnSpPr>
        <xdr:cNvPr id="712" name="直線コネクタ 711"/>
        <xdr:cNvCxnSpPr/>
      </xdr:nvCxnSpPr>
      <xdr:spPr>
        <a:xfrm>
          <a:off x="13703300" y="16664623"/>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52651</xdr:rowOff>
    </xdr:from>
    <xdr:to>
      <xdr:col>76</xdr:col>
      <xdr:colOff>165100</xdr:colOff>
      <xdr:row>96</xdr:row>
      <xdr:rowOff>154251</xdr:rowOff>
    </xdr:to>
    <xdr:sp macro="" textlink="">
      <xdr:nvSpPr>
        <xdr:cNvPr id="713" name="フローチャート: 判断 712"/>
        <xdr:cNvSpPr/>
      </xdr:nvSpPr>
      <xdr:spPr>
        <a:xfrm>
          <a:off x="145415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170778</xdr:rowOff>
    </xdr:from>
    <xdr:ext cx="534377" cy="259045"/>
    <xdr:sp macro="" textlink="">
      <xdr:nvSpPr>
        <xdr:cNvPr id="714" name="テキスト ボックス 713"/>
        <xdr:cNvSpPr txBox="1"/>
      </xdr:nvSpPr>
      <xdr:spPr>
        <a:xfrm>
          <a:off x="14325111" y="16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33973</xdr:rowOff>
    </xdr:from>
    <xdr:to>
      <xdr:col>71</xdr:col>
      <xdr:colOff>177800</xdr:colOff>
      <xdr:row>97</xdr:row>
      <xdr:rowOff>56522</xdr:rowOff>
    </xdr:to>
    <xdr:cxnSp macro="">
      <xdr:nvCxnSpPr>
        <xdr:cNvPr id="715" name="直線コネクタ 714"/>
        <xdr:cNvCxnSpPr/>
      </xdr:nvCxnSpPr>
      <xdr:spPr>
        <a:xfrm flipV="1">
          <a:off x="12814300" y="16664623"/>
          <a:ext cx="8890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162917</xdr:rowOff>
    </xdr:from>
    <xdr:to>
      <xdr:col>72</xdr:col>
      <xdr:colOff>38100</xdr:colOff>
      <xdr:row>96</xdr:row>
      <xdr:rowOff>93067</xdr:rowOff>
    </xdr:to>
    <xdr:sp macro="" textlink="">
      <xdr:nvSpPr>
        <xdr:cNvPr id="716" name="フローチャート: 判断 715"/>
        <xdr:cNvSpPr/>
      </xdr:nvSpPr>
      <xdr:spPr>
        <a:xfrm>
          <a:off x="13652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109594</xdr:rowOff>
    </xdr:from>
    <xdr:ext cx="534377" cy="259045"/>
    <xdr:sp macro="" textlink="">
      <xdr:nvSpPr>
        <xdr:cNvPr id="717" name="テキスト ボックス 716"/>
        <xdr:cNvSpPr txBox="1"/>
      </xdr:nvSpPr>
      <xdr:spPr>
        <a:xfrm>
          <a:off x="13436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157823</xdr:rowOff>
    </xdr:from>
    <xdr:to>
      <xdr:col>67</xdr:col>
      <xdr:colOff>101600</xdr:colOff>
      <xdr:row>96</xdr:row>
      <xdr:rowOff>87973</xdr:rowOff>
    </xdr:to>
    <xdr:sp macro="" textlink="">
      <xdr:nvSpPr>
        <xdr:cNvPr id="718" name="フローチャート: 判断 717"/>
        <xdr:cNvSpPr/>
      </xdr:nvSpPr>
      <xdr:spPr>
        <a:xfrm>
          <a:off x="12763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104500</xdr:rowOff>
    </xdr:from>
    <xdr:ext cx="534377" cy="259045"/>
    <xdr:sp macro="" textlink="">
      <xdr:nvSpPr>
        <xdr:cNvPr id="719" name="テキスト ボックス 718"/>
        <xdr:cNvSpPr txBox="1"/>
      </xdr:nvSpPr>
      <xdr:spPr>
        <a:xfrm>
          <a:off x="12547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88295</xdr:rowOff>
    </xdr:from>
    <xdr:to>
      <xdr:col>85</xdr:col>
      <xdr:colOff>177800</xdr:colOff>
      <xdr:row>97</xdr:row>
      <xdr:rowOff>18445</xdr:rowOff>
    </xdr:to>
    <xdr:sp macro="" textlink="">
      <xdr:nvSpPr>
        <xdr:cNvPr id="725" name="楕円 724"/>
        <xdr:cNvSpPr/>
      </xdr:nvSpPr>
      <xdr:spPr>
        <a:xfrm>
          <a:off x="16268700" y="165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66722</xdr:rowOff>
    </xdr:from>
    <xdr:ext cx="534377" cy="259045"/>
    <xdr:sp macro="" textlink="">
      <xdr:nvSpPr>
        <xdr:cNvPr id="726" name="公債費該当値テキスト"/>
        <xdr:cNvSpPr txBox="1"/>
      </xdr:nvSpPr>
      <xdr:spPr>
        <a:xfrm>
          <a:off x="16370300" y="165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145855</xdr:rowOff>
    </xdr:from>
    <xdr:to>
      <xdr:col>81</xdr:col>
      <xdr:colOff>101600</xdr:colOff>
      <xdr:row>97</xdr:row>
      <xdr:rowOff>76005</xdr:rowOff>
    </xdr:to>
    <xdr:sp macro="" textlink="">
      <xdr:nvSpPr>
        <xdr:cNvPr id="727" name="楕円 726"/>
        <xdr:cNvSpPr/>
      </xdr:nvSpPr>
      <xdr:spPr>
        <a:xfrm>
          <a:off x="15430500" y="166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67132</xdr:rowOff>
    </xdr:from>
    <xdr:ext cx="534377" cy="259045"/>
    <xdr:sp macro="" textlink="">
      <xdr:nvSpPr>
        <xdr:cNvPr id="728" name="テキスト ボックス 727"/>
        <xdr:cNvSpPr txBox="1"/>
      </xdr:nvSpPr>
      <xdr:spPr>
        <a:xfrm>
          <a:off x="15214111" y="166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160387</xdr:rowOff>
    </xdr:from>
    <xdr:to>
      <xdr:col>76</xdr:col>
      <xdr:colOff>165100</xdr:colOff>
      <xdr:row>97</xdr:row>
      <xdr:rowOff>90537</xdr:rowOff>
    </xdr:to>
    <xdr:sp macro="" textlink="">
      <xdr:nvSpPr>
        <xdr:cNvPr id="729" name="楕円 728"/>
        <xdr:cNvSpPr/>
      </xdr:nvSpPr>
      <xdr:spPr>
        <a:xfrm>
          <a:off x="14541500" y="166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81664</xdr:rowOff>
    </xdr:from>
    <xdr:ext cx="534377" cy="259045"/>
    <xdr:sp macro="" textlink="">
      <xdr:nvSpPr>
        <xdr:cNvPr id="730" name="テキスト ボックス 729"/>
        <xdr:cNvSpPr txBox="1"/>
      </xdr:nvSpPr>
      <xdr:spPr>
        <a:xfrm>
          <a:off x="14325111" y="167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154623</xdr:rowOff>
    </xdr:from>
    <xdr:to>
      <xdr:col>72</xdr:col>
      <xdr:colOff>38100</xdr:colOff>
      <xdr:row>97</xdr:row>
      <xdr:rowOff>84773</xdr:rowOff>
    </xdr:to>
    <xdr:sp macro="" textlink="">
      <xdr:nvSpPr>
        <xdr:cNvPr id="731" name="楕円 730"/>
        <xdr:cNvSpPr/>
      </xdr:nvSpPr>
      <xdr:spPr>
        <a:xfrm>
          <a:off x="13652500" y="166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75900</xdr:rowOff>
    </xdr:from>
    <xdr:ext cx="534377" cy="259045"/>
    <xdr:sp macro="" textlink="">
      <xdr:nvSpPr>
        <xdr:cNvPr id="732" name="テキスト ボックス 731"/>
        <xdr:cNvSpPr txBox="1"/>
      </xdr:nvSpPr>
      <xdr:spPr>
        <a:xfrm>
          <a:off x="13436111" y="167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5722</xdr:rowOff>
    </xdr:from>
    <xdr:to>
      <xdr:col>67</xdr:col>
      <xdr:colOff>101600</xdr:colOff>
      <xdr:row>97</xdr:row>
      <xdr:rowOff>107322</xdr:rowOff>
    </xdr:to>
    <xdr:sp macro="" textlink="">
      <xdr:nvSpPr>
        <xdr:cNvPr id="733" name="楕円 732"/>
        <xdr:cNvSpPr/>
      </xdr:nvSpPr>
      <xdr:spPr>
        <a:xfrm>
          <a:off x="12763500" y="166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98449</xdr:rowOff>
    </xdr:from>
    <xdr:ext cx="534377" cy="259045"/>
    <xdr:sp macro="" textlink="">
      <xdr:nvSpPr>
        <xdr:cNvPr id="734" name="テキスト ボックス 733"/>
        <xdr:cNvSpPr txBox="1"/>
      </xdr:nvSpPr>
      <xdr:spPr>
        <a:xfrm>
          <a:off x="12547111" y="1672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72" name="フローチャート: 判断 771"/>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41711</xdr:rowOff>
    </xdr:from>
    <xdr:to>
      <xdr:col>102</xdr:col>
      <xdr:colOff>165100</xdr:colOff>
      <xdr:row>39</xdr:row>
      <xdr:rowOff>143311</xdr:rowOff>
    </xdr:to>
    <xdr:sp macro="" textlink="">
      <xdr:nvSpPr>
        <xdr:cNvPr id="775" name="フローチャート: 判断 774"/>
        <xdr:cNvSpPr/>
      </xdr:nvSpPr>
      <xdr:spPr>
        <a:xfrm>
          <a:off x="19494500" y="67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159838</xdr:rowOff>
    </xdr:from>
    <xdr:ext cx="313932" cy="259045"/>
    <xdr:sp macro="" textlink="">
      <xdr:nvSpPr>
        <xdr:cNvPr id="776" name="テキスト ボックス 775"/>
        <xdr:cNvSpPr txBox="1"/>
      </xdr:nvSpPr>
      <xdr:spPr>
        <a:xfrm>
          <a:off x="19388333" y="6503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77" name="フローチャート: 判断 776"/>
        <xdr:cNvSpPr/>
      </xdr:nvSpPr>
      <xdr:spPr>
        <a:xfrm>
          <a:off x="18605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166042</xdr:rowOff>
    </xdr:from>
    <xdr:ext cx="249299" cy="259045"/>
    <xdr:sp macro="" textlink="">
      <xdr:nvSpPr>
        <xdr:cNvPr id="778" name="テキスト ボックス 777"/>
        <xdr:cNvSpPr txBox="1"/>
      </xdr:nvSpPr>
      <xdr:spPr>
        <a:xfrm>
          <a:off x="18531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89" name="テキスト ボックス 788"/>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ほぼすべての目的別歳出において、類似団体内平均値を下回っている。その中で、労働費及び教育費は類似団体内平均値を上回っている。労働費については、類似団体内平均値を</a:t>
          </a:r>
          <a:r>
            <a:rPr kumimoji="1" lang="en-US" altLang="ja-JP" sz="1100">
              <a:solidFill>
                <a:schemeClr val="dk1"/>
              </a:solidFill>
              <a:effectLst/>
              <a:latin typeface="+mn-lt"/>
              <a:ea typeface="+mn-ea"/>
              <a:cs typeface="+mn-cs"/>
            </a:rPr>
            <a:t>819</a:t>
          </a:r>
          <a:r>
            <a:rPr kumimoji="1" lang="ja-JP" altLang="ja-JP" sz="1100">
              <a:solidFill>
                <a:schemeClr val="dk1"/>
              </a:solidFill>
              <a:effectLst/>
              <a:latin typeface="+mn-lt"/>
              <a:ea typeface="+mn-ea"/>
              <a:cs typeface="+mn-cs"/>
            </a:rPr>
            <a:t>円上回っているが、勤労者住宅資金預託金や勤労福祉センターの</a:t>
          </a:r>
          <a:r>
            <a:rPr kumimoji="1" lang="ja-JP" altLang="en-US" sz="1100">
              <a:solidFill>
                <a:schemeClr val="dk1"/>
              </a:solidFill>
              <a:effectLst/>
              <a:latin typeface="+mn-lt"/>
              <a:ea typeface="+mn-ea"/>
              <a:cs typeface="+mn-cs"/>
            </a:rPr>
            <a:t>駐車場整備事業等</a:t>
          </a:r>
          <a:r>
            <a:rPr kumimoji="1" lang="ja-JP" altLang="ja-JP" sz="1100">
              <a:solidFill>
                <a:schemeClr val="dk1"/>
              </a:solidFill>
              <a:effectLst/>
              <a:latin typeface="+mn-lt"/>
              <a:ea typeface="+mn-ea"/>
              <a:cs typeface="+mn-cs"/>
            </a:rPr>
            <a:t>によるもの。教育費は、</a:t>
          </a:r>
          <a:r>
            <a:rPr kumimoji="1" lang="ja-JP" altLang="en-US" sz="1100">
              <a:solidFill>
                <a:schemeClr val="dk1"/>
              </a:solidFill>
              <a:effectLst/>
              <a:latin typeface="+mn-lt"/>
              <a:ea typeface="+mn-ea"/>
              <a:cs typeface="+mn-cs"/>
            </a:rPr>
            <a:t>阿久比スポーツ村整備基金積立金</a:t>
          </a:r>
          <a:r>
            <a:rPr kumimoji="1" lang="en-US" altLang="ja-JP" sz="1100">
              <a:solidFill>
                <a:schemeClr val="dk1"/>
              </a:solidFill>
              <a:effectLst/>
              <a:latin typeface="+mn-lt"/>
              <a:ea typeface="+mn-ea"/>
              <a:cs typeface="+mn-cs"/>
            </a:rPr>
            <a:t>0→1,273,195</a:t>
          </a:r>
          <a:r>
            <a:rPr kumimoji="1" lang="ja-JP" altLang="en-US" sz="1100">
              <a:solidFill>
                <a:schemeClr val="dk1"/>
              </a:solidFill>
              <a:effectLst/>
              <a:latin typeface="+mn-lt"/>
              <a:ea typeface="+mn-ea"/>
              <a:cs typeface="+mn-cs"/>
            </a:rPr>
            <a:t>　皆増</a:t>
          </a:r>
        </a:p>
        <a:p>
          <a:r>
            <a:rPr kumimoji="1" lang="ja-JP" altLang="en-US" sz="1100">
              <a:solidFill>
                <a:schemeClr val="dk1"/>
              </a:solidFill>
              <a:effectLst/>
              <a:latin typeface="+mn-lt"/>
              <a:ea typeface="+mn-ea"/>
              <a:cs typeface="+mn-cs"/>
            </a:rPr>
            <a:t>阿久比中学校校舎増築事業（</a:t>
          </a:r>
          <a:r>
            <a:rPr kumimoji="1" lang="en-US" altLang="ja-JP" sz="1100">
              <a:solidFill>
                <a:schemeClr val="dk1"/>
              </a:solidFill>
              <a:effectLst/>
              <a:latin typeface="+mn-lt"/>
              <a:ea typeface="+mn-ea"/>
              <a:cs typeface="+mn-cs"/>
            </a:rPr>
            <a:t>410,366</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新学校給食センター建設事業（</a:t>
          </a:r>
          <a:r>
            <a:rPr kumimoji="1" lang="en-US" altLang="ja-JP" sz="1100">
              <a:solidFill>
                <a:schemeClr val="dk1"/>
              </a:solidFill>
              <a:effectLst/>
              <a:latin typeface="+mn-lt"/>
              <a:ea typeface="+mn-ea"/>
              <a:cs typeface="+mn-cs"/>
            </a:rPr>
            <a:t>1,463,729</a:t>
          </a:r>
          <a:r>
            <a:rPr kumimoji="1" lang="ja-JP" altLang="ja-JP" sz="1100">
              <a:solidFill>
                <a:schemeClr val="dk1"/>
              </a:solidFill>
              <a:effectLst/>
              <a:latin typeface="+mn-lt"/>
              <a:ea typeface="+mn-ea"/>
              <a:cs typeface="+mn-cs"/>
            </a:rPr>
            <a:t>千円）が皆減したことにより</a:t>
          </a:r>
          <a:r>
            <a:rPr kumimoji="1" lang="en-US" altLang="ja-JP" sz="1100">
              <a:solidFill>
                <a:schemeClr val="dk1"/>
              </a:solidFill>
              <a:effectLst/>
              <a:latin typeface="+mn-lt"/>
              <a:ea typeface="+mn-ea"/>
              <a:cs typeface="+mn-cs"/>
            </a:rPr>
            <a:t>56,647</a:t>
          </a:r>
          <a:r>
            <a:rPr kumimoji="1" lang="ja-JP" altLang="ja-JP" sz="1100">
              <a:solidFill>
                <a:schemeClr val="dk1"/>
              </a:solidFill>
              <a:effectLst/>
              <a:latin typeface="+mn-lt"/>
              <a:ea typeface="+mn-ea"/>
              <a:cs typeface="+mn-cs"/>
            </a:rPr>
            <a:t>円と減少したものの、類似団体内平均値を</a:t>
          </a:r>
          <a:r>
            <a:rPr kumimoji="1" lang="en-US" altLang="ja-JP" sz="1100">
              <a:solidFill>
                <a:schemeClr val="dk1"/>
              </a:solidFill>
              <a:effectLst/>
              <a:latin typeface="+mn-lt"/>
              <a:ea typeface="+mn-ea"/>
              <a:cs typeface="+mn-cs"/>
            </a:rPr>
            <a:t>7,003</a:t>
          </a:r>
          <a:r>
            <a:rPr kumimoji="1" lang="ja-JP" altLang="ja-JP" sz="1100">
              <a:solidFill>
                <a:schemeClr val="dk1"/>
              </a:solidFill>
              <a:effectLst/>
              <a:latin typeface="+mn-lt"/>
              <a:ea typeface="+mn-ea"/>
              <a:cs typeface="+mn-cs"/>
            </a:rPr>
            <a:t>円上回っている。また、総務費が</a:t>
          </a:r>
          <a:r>
            <a:rPr kumimoji="1" lang="en-US" altLang="ja-JP" sz="1100">
              <a:solidFill>
                <a:schemeClr val="dk1"/>
              </a:solidFill>
              <a:effectLst/>
              <a:latin typeface="+mn-lt"/>
              <a:ea typeface="+mn-ea"/>
              <a:cs typeface="+mn-cs"/>
            </a:rPr>
            <a:t>60,331</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89,907</a:t>
          </a:r>
          <a:r>
            <a:rPr kumimoji="1" lang="ja-JP" altLang="ja-JP" sz="1100">
              <a:solidFill>
                <a:schemeClr val="dk1"/>
              </a:solidFill>
              <a:effectLst/>
              <a:latin typeface="+mn-lt"/>
              <a:ea typeface="+mn-ea"/>
              <a:cs typeface="+mn-cs"/>
            </a:rPr>
            <a:t>円の大幅な減額となったが、主に特別定額給付金（</a:t>
          </a:r>
          <a:r>
            <a:rPr kumimoji="1" lang="en-US" altLang="ja-JP" sz="1100">
              <a:solidFill>
                <a:schemeClr val="dk1"/>
              </a:solidFill>
              <a:effectLst/>
              <a:latin typeface="+mn-lt"/>
              <a:ea typeface="+mn-ea"/>
              <a:cs typeface="+mn-cs"/>
            </a:rPr>
            <a:t>2,865,500</a:t>
          </a:r>
          <a:r>
            <a:rPr kumimoji="1" lang="ja-JP" altLang="ja-JP" sz="1100">
              <a:solidFill>
                <a:schemeClr val="dk1"/>
              </a:solidFill>
              <a:effectLst/>
              <a:latin typeface="+mn-lt"/>
              <a:ea typeface="+mn-ea"/>
              <a:cs typeface="+mn-cs"/>
            </a:rPr>
            <a:t>千円）の皆減によるもの。今後の公債費については、新庁舎建設事業債の償還がしばらく続くとともに、新学校給食センター建設事業及び防災行政無線デジタル化事業の償還が開始していることから増加が見込まれる。また、道路舗装修繕計画に基づいた舗装の修繕・工事を行うほか、中学校校舎増築工事、施設の長寿命化を図るための改修工事、阿久比スポーツ村整備事業等を予定しており、今後も普通建設事業費が増加することが予想される。今後も必要な事業の取捨選択を適切に行い、事業費の削減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財政調整基金については、決算剰余金の一部を積み立てるとともに、取り崩し額の抑制に努めている。</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年度は、</a:t>
          </a:r>
          <a:r>
            <a:rPr kumimoji="1" lang="ja-JP" altLang="en-US" sz="1100">
              <a:solidFill>
                <a:schemeClr val="tx1"/>
              </a:solidFill>
              <a:effectLst/>
              <a:latin typeface="+mn-lt"/>
              <a:ea typeface="+mn-ea"/>
              <a:cs typeface="+mn-cs"/>
            </a:rPr>
            <a:t>個人町民税や固定資産税等で増収となり、前年度比</a:t>
          </a:r>
          <a:r>
            <a:rPr kumimoji="1" lang="en-US" altLang="ja-JP" sz="1100">
              <a:solidFill>
                <a:schemeClr val="tx1"/>
              </a:solidFill>
              <a:effectLst/>
              <a:latin typeface="+mn-lt"/>
              <a:ea typeface="+mn-ea"/>
              <a:cs typeface="+mn-cs"/>
            </a:rPr>
            <a:t>+115,223</a:t>
          </a:r>
          <a:r>
            <a:rPr kumimoji="1" lang="ja-JP" altLang="en-US" sz="1100">
              <a:solidFill>
                <a:schemeClr val="tx1"/>
              </a:solidFill>
              <a:effectLst/>
              <a:latin typeface="+mn-lt"/>
              <a:ea typeface="+mn-ea"/>
              <a:cs typeface="+mn-cs"/>
            </a:rPr>
            <a:t>千円、国の補正予算により増額された地方交付税が前年度比</a:t>
          </a:r>
          <a:r>
            <a:rPr kumimoji="1" lang="en-US" altLang="ja-JP" sz="1100">
              <a:solidFill>
                <a:schemeClr val="tx1"/>
              </a:solidFill>
              <a:effectLst/>
              <a:latin typeface="+mn-lt"/>
              <a:ea typeface="+mn-ea"/>
              <a:cs typeface="+mn-cs"/>
            </a:rPr>
            <a:t>+252,725</a:t>
          </a:r>
          <a:r>
            <a:rPr kumimoji="1" lang="ja-JP" altLang="en-US" sz="1100">
              <a:solidFill>
                <a:schemeClr val="tx1"/>
              </a:solidFill>
              <a:effectLst/>
              <a:latin typeface="+mn-lt"/>
              <a:ea typeface="+mn-ea"/>
              <a:cs typeface="+mn-cs"/>
            </a:rPr>
            <a:t>千円などにより、</a:t>
          </a:r>
          <a:r>
            <a:rPr kumimoji="1" lang="ja-JP" altLang="ja-JP" sz="1100">
              <a:solidFill>
                <a:schemeClr val="tx1"/>
              </a:solidFill>
              <a:effectLst/>
              <a:latin typeface="+mn-lt"/>
              <a:ea typeface="+mn-ea"/>
              <a:cs typeface="+mn-cs"/>
            </a:rPr>
            <a:t>不足額の補てんとして財政調整基金からの取り崩しが</a:t>
          </a:r>
          <a:r>
            <a:rPr kumimoji="1" lang="ja-JP" altLang="en-US" sz="1100">
              <a:solidFill>
                <a:schemeClr val="tx1"/>
              </a:solidFill>
              <a:effectLst/>
              <a:latin typeface="+mn-lt"/>
              <a:ea typeface="+mn-ea"/>
              <a:cs typeface="+mn-cs"/>
            </a:rPr>
            <a:t>抑制されたため</a:t>
          </a:r>
          <a:r>
            <a:rPr kumimoji="1" lang="ja-JP" altLang="ja-JP" sz="1100">
              <a:solidFill>
                <a:schemeClr val="tx1"/>
              </a:solidFill>
              <a:effectLst/>
              <a:latin typeface="+mn-lt"/>
              <a:ea typeface="+mn-ea"/>
              <a:cs typeface="+mn-cs"/>
            </a:rPr>
            <a:t>、実質単年度収支は黒字となった。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a:t>
          </a:r>
          <a:r>
            <a:rPr kumimoji="1" lang="ja-JP" altLang="en-US" sz="1100">
              <a:solidFill>
                <a:schemeClr val="tx1"/>
              </a:solidFill>
              <a:effectLst/>
              <a:latin typeface="+mn-lt"/>
              <a:ea typeface="+mn-ea"/>
              <a:cs typeface="+mn-cs"/>
            </a:rPr>
            <a:t>については</a:t>
          </a:r>
          <a:r>
            <a:rPr kumimoji="1" lang="ja-JP" altLang="ja-JP" sz="1100">
              <a:solidFill>
                <a:schemeClr val="tx1"/>
              </a:solidFill>
              <a:effectLst/>
              <a:latin typeface="+mn-lt"/>
              <a:ea typeface="+mn-ea"/>
              <a:cs typeface="+mn-cs"/>
            </a:rPr>
            <a:t>、町税などの一般財源の確保が厳しくなる状況が見込まれ、財政調整基金の運用に頼らざるを得ないことが考えられる。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連結実質赤字比率については、全会計において黒字であるため赤字比率は算出されなかった。</a:t>
          </a:r>
          <a:endParaRPr lang="ja-JP" altLang="ja-JP" sz="1400">
            <a:effectLst/>
          </a:endParaRPr>
        </a:p>
        <a:p>
          <a:r>
            <a:rPr kumimoji="1" lang="ja-JP" altLang="ja-JP" sz="1100">
              <a:solidFill>
                <a:schemeClr val="dk1"/>
              </a:solidFill>
              <a:effectLst/>
              <a:latin typeface="+mn-lt"/>
              <a:ea typeface="+mn-ea"/>
              <a:cs typeface="+mn-cs"/>
            </a:rPr>
            <a:t>　今後については、一般会計においても、実質収支比率同様に、一般財源の確保が厳しくなる状況が見込まれ、財政調整基金を始めとする各種基金の運用による財政運営が求められるため、注視していく必要がある。</a:t>
          </a:r>
          <a:endParaRPr lang="ja-JP" altLang="ja-JP" sz="1400">
            <a:effectLst/>
          </a:endParaRPr>
        </a:p>
        <a:p>
          <a:r>
            <a:rPr kumimoji="1" lang="ja-JP" altLang="ja-JP" sz="1100">
              <a:solidFill>
                <a:schemeClr val="dk1"/>
              </a:solidFill>
              <a:effectLst/>
              <a:latin typeface="+mn-lt"/>
              <a:ea typeface="+mn-ea"/>
              <a:cs typeface="+mn-cs"/>
            </a:rPr>
            <a:t>　また、その他の会計においても、各々赤字決算とならないよう適切な予算編成及び財政運営に努め、黒字となるよう現状維持に努める。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12723639</v>
      </c>
      <c r="BO4" s="485"/>
      <c r="BP4" s="485"/>
      <c r="BQ4" s="485"/>
      <c r="BR4" s="485"/>
      <c r="BS4" s="485"/>
      <c r="BT4" s="485"/>
      <c r="BU4" s="486"/>
      <c r="BV4" s="484">
        <v>11322797</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7.8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12214397</v>
      </c>
      <c r="BO5" s="456"/>
      <c r="BP5" s="456"/>
      <c r="BQ5" s="456"/>
      <c r="BR5" s="456"/>
      <c r="BS5" s="456"/>
      <c r="BT5" s="456"/>
      <c r="BU5" s="457"/>
      <c r="BV5" s="455">
        <v>10791433</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87.6</v>
      </c>
      <c r="CU5" s="453"/>
      <c r="CV5" s="453"/>
      <c r="CW5" s="453"/>
      <c r="CX5" s="453"/>
      <c r="CY5" s="453"/>
      <c r="CZ5" s="453"/>
      <c r="DA5" s="454"/>
      <c r="DB5" s="452">
        <v>80.5</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509242</v>
      </c>
      <c r="BO6" s="456"/>
      <c r="BP6" s="456"/>
      <c r="BQ6" s="456"/>
      <c r="BR6" s="456"/>
      <c r="BS6" s="456"/>
      <c r="BT6" s="456"/>
      <c r="BU6" s="457"/>
      <c r="BV6" s="455">
        <v>531364</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90.2</v>
      </c>
      <c r="CU6" s="599"/>
      <c r="CV6" s="599"/>
      <c r="CW6" s="599"/>
      <c r="CX6" s="599"/>
      <c r="CY6" s="599"/>
      <c r="CZ6" s="599"/>
      <c r="DA6" s="600"/>
      <c r="DB6" s="598">
        <v>89.1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95</v>
      </c>
      <c r="AV7" s="514"/>
      <c r="AW7" s="514"/>
      <c r="AX7" s="514"/>
      <c r="AY7" s="469" t="s">
        <v>107</v>
      </c>
      <c r="AZ7" s="470"/>
      <c r="BA7" s="470"/>
      <c r="BB7" s="470"/>
      <c r="BC7" s="470"/>
      <c r="BD7" s="470"/>
      <c r="BE7" s="470"/>
      <c r="BF7" s="470"/>
      <c r="BG7" s="470"/>
      <c r="BH7" s="470"/>
      <c r="BI7" s="470"/>
      <c r="BJ7" s="470"/>
      <c r="BK7" s="470"/>
      <c r="BL7" s="470"/>
      <c r="BM7" s="471"/>
      <c r="BN7" s="455">
        <v>3695</v>
      </c>
      <c r="BO7" s="456"/>
      <c r="BP7" s="456"/>
      <c r="BQ7" s="456"/>
      <c r="BR7" s="456"/>
      <c r="BS7" s="456"/>
      <c r="BT7" s="456"/>
      <c r="BU7" s="457"/>
      <c r="BV7" s="455">
        <v>9864</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6503956</v>
      </c>
      <c r="CU7" s="456"/>
      <c r="CV7" s="456"/>
      <c r="CW7" s="456"/>
      <c r="CX7" s="456"/>
      <c r="CY7" s="456"/>
      <c r="CZ7" s="456"/>
      <c r="DA7" s="457"/>
      <c r="DB7" s="455">
        <v>6678810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505547</v>
      </c>
      <c r="BO8" s="456"/>
      <c r="BP8" s="456"/>
      <c r="BQ8" s="456"/>
      <c r="BR8" s="456"/>
      <c r="BS8" s="456"/>
      <c r="BT8" s="456"/>
      <c r="BU8" s="457"/>
      <c r="BV8" s="455">
        <v>521500</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0.74</v>
      </c>
      <c r="CU8" s="559"/>
      <c r="CV8" s="559"/>
      <c r="CW8" s="559"/>
      <c r="CX8" s="559"/>
      <c r="CY8" s="559"/>
      <c r="CZ8" s="559"/>
      <c r="DA8" s="560"/>
      <c r="DB8" s="558">
        <v>0.79</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28383</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-15953</v>
      </c>
      <c r="BO9" s="456"/>
      <c r="BP9" s="456"/>
      <c r="BQ9" s="456"/>
      <c r="BR9" s="456"/>
      <c r="BS9" s="456"/>
      <c r="BT9" s="456"/>
      <c r="BU9" s="457"/>
      <c r="BV9" s="455">
        <v>185956</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10.199999999999999</v>
      </c>
      <c r="CU9" s="453"/>
      <c r="CV9" s="453"/>
      <c r="CW9" s="453"/>
      <c r="CX9" s="453"/>
      <c r="CY9" s="453"/>
      <c r="CZ9" s="453"/>
      <c r="DA9" s="454"/>
      <c r="DB9" s="452">
        <v>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27747</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261248</v>
      </c>
      <c r="BO10" s="456"/>
      <c r="BP10" s="456"/>
      <c r="BQ10" s="456"/>
      <c r="BR10" s="456"/>
      <c r="BS10" s="456"/>
      <c r="BT10" s="456"/>
      <c r="BU10" s="457"/>
      <c r="BV10" s="455">
        <v>168174</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28438</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213000</v>
      </c>
      <c r="BO12" s="456"/>
      <c r="BP12" s="456"/>
      <c r="BQ12" s="456"/>
      <c r="BR12" s="456"/>
      <c r="BS12" s="456"/>
      <c r="BT12" s="456"/>
      <c r="BU12" s="457"/>
      <c r="BV12" s="455">
        <v>210000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142</v>
      </c>
      <c r="N13" s="540"/>
      <c r="O13" s="540"/>
      <c r="P13" s="540"/>
      <c r="Q13" s="541"/>
      <c r="R13" s="542">
        <v>28021</v>
      </c>
      <c r="S13" s="543"/>
      <c r="T13" s="543"/>
      <c r="U13" s="543"/>
      <c r="V13" s="544"/>
      <c r="W13" s="545" t="s">
        <v>143</v>
      </c>
      <c r="X13" s="441"/>
      <c r="Y13" s="441"/>
      <c r="Z13" s="441"/>
      <c r="AA13" s="441"/>
      <c r="AB13" s="442"/>
      <c r="AC13" s="408">
        <v>382</v>
      </c>
      <c r="AD13" s="409"/>
      <c r="AE13" s="409"/>
      <c r="AF13" s="409"/>
      <c r="AG13" s="410"/>
      <c r="AH13" s="408">
        <v>410</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32295</v>
      </c>
      <c r="BO13" s="456"/>
      <c r="BP13" s="456"/>
      <c r="BQ13" s="456"/>
      <c r="BR13" s="456"/>
      <c r="BS13" s="456"/>
      <c r="BT13" s="456"/>
      <c r="BU13" s="457"/>
      <c r="BV13" s="455">
        <v>144130</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4.4000000000000004</v>
      </c>
      <c r="CU13" s="453"/>
      <c r="CV13" s="453"/>
      <c r="CW13" s="453"/>
      <c r="CX13" s="453"/>
      <c r="CY13" s="453"/>
      <c r="CZ13" s="453"/>
      <c r="DA13" s="454"/>
      <c r="DB13" s="452">
        <v>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148</v>
      </c>
      <c r="M14" s="582"/>
      <c r="N14" s="582"/>
      <c r="O14" s="582"/>
      <c r="P14" s="582"/>
      <c r="Q14" s="583"/>
      <c r="R14" s="542">
        <v>28556</v>
      </c>
      <c r="S14" s="543"/>
      <c r="T14" s="543"/>
      <c r="U14" s="543"/>
      <c r="V14" s="544"/>
      <c r="W14" s="546"/>
      <c r="X14" s="444"/>
      <c r="Y14" s="444"/>
      <c r="Z14" s="444"/>
      <c r="AA14" s="444"/>
      <c r="AB14" s="445"/>
      <c r="AC14" s="535">
        <v>2.9</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21</v>
      </c>
      <c r="CU14" s="553"/>
      <c r="CV14" s="553"/>
      <c r="CW14" s="553"/>
      <c r="CX14" s="553"/>
      <c r="CY14" s="553"/>
      <c r="CZ14" s="553"/>
      <c r="DA14" s="554"/>
      <c r="DB14" s="552">
        <v>48.3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142</v>
      </c>
      <c r="N15" s="540"/>
      <c r="O15" s="540"/>
      <c r="P15" s="540"/>
      <c r="Q15" s="541"/>
      <c r="R15" s="542">
        <v>28137</v>
      </c>
      <c r="S15" s="543"/>
      <c r="T15" s="543"/>
      <c r="U15" s="543"/>
      <c r="V15" s="544"/>
      <c r="W15" s="545" t="s">
        <v>150</v>
      </c>
      <c r="X15" s="441"/>
      <c r="Y15" s="441"/>
      <c r="Z15" s="441"/>
      <c r="AA15" s="441"/>
      <c r="AB15" s="442"/>
      <c r="AC15" s="408">
        <v>4572</v>
      </c>
      <c r="AD15" s="409"/>
      <c r="AE15" s="409"/>
      <c r="AF15" s="409"/>
      <c r="AG15" s="410"/>
      <c r="AH15" s="408">
        <v>4710</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3713526</v>
      </c>
      <c r="BO15" s="485"/>
      <c r="BP15" s="485"/>
      <c r="BQ15" s="485"/>
      <c r="BR15" s="485"/>
      <c r="BS15" s="485"/>
      <c r="BT15" s="485"/>
      <c r="BU15" s="486"/>
      <c r="BV15" s="484">
        <v>3664677</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35.200000000000003</v>
      </c>
      <c r="AD16" s="536"/>
      <c r="AE16" s="536"/>
      <c r="AF16" s="536"/>
      <c r="AG16" s="537"/>
      <c r="AH16" s="535">
        <v>36.5</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5334297</v>
      </c>
      <c r="BO16" s="456"/>
      <c r="BP16" s="456"/>
      <c r="BQ16" s="456"/>
      <c r="BR16" s="456"/>
      <c r="BS16" s="456"/>
      <c r="BT16" s="456"/>
      <c r="BU16" s="457"/>
      <c r="BV16" s="455">
        <v>5033208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154</v>
      </c>
      <c r="S17" s="533"/>
      <c r="T17" s="533"/>
      <c r="U17" s="533"/>
      <c r="V17" s="534"/>
      <c r="W17" s="545" t="s">
        <v>157</v>
      </c>
      <c r="X17" s="441"/>
      <c r="Y17" s="441"/>
      <c r="Z17" s="441"/>
      <c r="AA17" s="441"/>
      <c r="AB17" s="442"/>
      <c r="AC17" s="408">
        <v>8027</v>
      </c>
      <c r="AD17" s="409"/>
      <c r="AE17" s="409"/>
      <c r="AF17" s="409"/>
      <c r="AG17" s="410"/>
      <c r="AH17" s="408">
        <v>7790</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4683874</v>
      </c>
      <c r="BO17" s="456"/>
      <c r="BP17" s="456"/>
      <c r="BQ17" s="456"/>
      <c r="BR17" s="456"/>
      <c r="BS17" s="456"/>
      <c r="BT17" s="456"/>
      <c r="BU17" s="457"/>
      <c r="BV17" s="455">
        <v>4649708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23.8</v>
      </c>
      <c r="M18" s="508"/>
      <c r="N18" s="508"/>
      <c r="O18" s="508"/>
      <c r="P18" s="508"/>
      <c r="Q18" s="508"/>
      <c r="R18" s="509"/>
      <c r="S18" s="509"/>
      <c r="T18" s="509"/>
      <c r="U18" s="509"/>
      <c r="V18" s="510"/>
      <c r="W18" s="526"/>
      <c r="X18" s="527"/>
      <c r="Y18" s="527"/>
      <c r="Z18" s="527"/>
      <c r="AA18" s="527"/>
      <c r="AB18" s="551"/>
      <c r="AC18" s="425">
        <v>61.8</v>
      </c>
      <c r="AD18" s="426"/>
      <c r="AE18" s="426"/>
      <c r="AF18" s="426"/>
      <c r="AG18" s="511"/>
      <c r="AH18" s="425">
        <v>60.3</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5893292</v>
      </c>
      <c r="BO18" s="456"/>
      <c r="BP18" s="456"/>
      <c r="BQ18" s="456"/>
      <c r="BR18" s="456"/>
      <c r="BS18" s="456"/>
      <c r="BT18" s="456"/>
      <c r="BU18" s="457"/>
      <c r="BV18" s="455">
        <v>5488130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1193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8108096</v>
      </c>
      <c r="BO19" s="456"/>
      <c r="BP19" s="456"/>
      <c r="BQ19" s="456"/>
      <c r="BR19" s="456"/>
      <c r="BS19" s="456"/>
      <c r="BT19" s="456"/>
      <c r="BU19" s="457"/>
      <c r="BV19" s="455">
        <v>8062175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10134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9847621</v>
      </c>
      <c r="BO22" s="485"/>
      <c r="BP22" s="485"/>
      <c r="BQ22" s="485"/>
      <c r="BR22" s="485"/>
      <c r="BS22" s="485"/>
      <c r="BT22" s="485"/>
      <c r="BU22" s="486"/>
      <c r="BV22" s="484">
        <v>10247891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5947331</v>
      </c>
      <c r="BO23" s="456"/>
      <c r="BP23" s="456"/>
      <c r="BQ23" s="456"/>
      <c r="BR23" s="456"/>
      <c r="BS23" s="456"/>
      <c r="BT23" s="456"/>
      <c r="BU23" s="457"/>
      <c r="BV23" s="455">
        <v>6058271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8250</v>
      </c>
      <c r="R24" s="409"/>
      <c r="S24" s="409"/>
      <c r="T24" s="409"/>
      <c r="U24" s="409"/>
      <c r="V24" s="410"/>
      <c r="W24" s="498"/>
      <c r="X24" s="435"/>
      <c r="Y24" s="436"/>
      <c r="Z24" s="411" t="s">
        <v>174</v>
      </c>
      <c r="AA24" s="412"/>
      <c r="AB24" s="412"/>
      <c r="AC24" s="412"/>
      <c r="AD24" s="412"/>
      <c r="AE24" s="412"/>
      <c r="AF24" s="412"/>
      <c r="AG24" s="413"/>
      <c r="AH24" s="408">
        <v>178</v>
      </c>
      <c r="AI24" s="409"/>
      <c r="AJ24" s="409"/>
      <c r="AK24" s="409"/>
      <c r="AL24" s="410"/>
      <c r="AM24" s="408">
        <v>496620</v>
      </c>
      <c r="AN24" s="409"/>
      <c r="AO24" s="409"/>
      <c r="AP24" s="409"/>
      <c r="AQ24" s="409"/>
      <c r="AR24" s="410"/>
      <c r="AS24" s="408">
        <v>2790</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4944234</v>
      </c>
      <c r="BO24" s="456"/>
      <c r="BP24" s="456"/>
      <c r="BQ24" s="456"/>
      <c r="BR24" s="456"/>
      <c r="BS24" s="456"/>
      <c r="BT24" s="456"/>
      <c r="BU24" s="457"/>
      <c r="BV24" s="455">
        <v>5121582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6530</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141</v>
      </c>
      <c r="AN25" s="409"/>
      <c r="AO25" s="409"/>
      <c r="AP25" s="409"/>
      <c r="AQ25" s="409"/>
      <c r="AR25" s="410"/>
      <c r="AS25" s="408" t="s">
        <v>178</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20956</v>
      </c>
      <c r="BO25" s="485"/>
      <c r="BP25" s="485"/>
      <c r="BQ25" s="485"/>
      <c r="BR25" s="485"/>
      <c r="BS25" s="485"/>
      <c r="BT25" s="485"/>
      <c r="BU25" s="486"/>
      <c r="BV25" s="484">
        <v>23063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180</v>
      </c>
      <c r="F26" s="412"/>
      <c r="G26" s="412"/>
      <c r="H26" s="412"/>
      <c r="I26" s="412"/>
      <c r="J26" s="412"/>
      <c r="K26" s="413"/>
      <c r="L26" s="408">
        <v>1</v>
      </c>
      <c r="M26" s="409"/>
      <c r="N26" s="409"/>
      <c r="O26" s="409"/>
      <c r="P26" s="410"/>
      <c r="Q26" s="408">
        <v>6030</v>
      </c>
      <c r="R26" s="409"/>
      <c r="S26" s="409"/>
      <c r="T26" s="409"/>
      <c r="U26" s="409"/>
      <c r="V26" s="410"/>
      <c r="W26" s="498"/>
      <c r="X26" s="435"/>
      <c r="Y26" s="436"/>
      <c r="Z26" s="411" t="s">
        <v>181</v>
      </c>
      <c r="AA26" s="466"/>
      <c r="AB26" s="466"/>
      <c r="AC26" s="466"/>
      <c r="AD26" s="466"/>
      <c r="AE26" s="466"/>
      <c r="AF26" s="466"/>
      <c r="AG26" s="467"/>
      <c r="AH26" s="408">
        <v>2</v>
      </c>
      <c r="AI26" s="409"/>
      <c r="AJ26" s="409"/>
      <c r="AK26" s="409"/>
      <c r="AL26" s="410"/>
      <c r="AM26" s="408" t="s">
        <v>182</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141</v>
      </c>
      <c r="BO26" s="456"/>
      <c r="BP26" s="456"/>
      <c r="BQ26" s="456"/>
      <c r="BR26" s="456"/>
      <c r="BS26" s="456"/>
      <c r="BT26" s="456"/>
      <c r="BU26" s="457"/>
      <c r="BV26" s="455" t="s">
        <v>184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185</v>
      </c>
      <c r="F27" s="412"/>
      <c r="G27" s="412"/>
      <c r="H27" s="412"/>
      <c r="I27" s="412"/>
      <c r="J27" s="412"/>
      <c r="K27" s="413"/>
      <c r="L27" s="408">
        <v>1</v>
      </c>
      <c r="M27" s="409"/>
      <c r="N27" s="409"/>
      <c r="O27" s="409"/>
      <c r="P27" s="410"/>
      <c r="Q27" s="408">
        <v>3560</v>
      </c>
      <c r="R27" s="409"/>
      <c r="S27" s="409"/>
      <c r="T27" s="409"/>
      <c r="U27" s="409"/>
      <c r="V27" s="410"/>
      <c r="W27" s="498"/>
      <c r="X27" s="435"/>
      <c r="Y27" s="436"/>
      <c r="Z27" s="411" t="s">
        <v>186</v>
      </c>
      <c r="AA27" s="412"/>
      <c r="AB27" s="412"/>
      <c r="AC27" s="412"/>
      <c r="AD27" s="412"/>
      <c r="AE27" s="412"/>
      <c r="AF27" s="412"/>
      <c r="AG27" s="413"/>
      <c r="AH27" s="408">
        <v>8</v>
      </c>
      <c r="AI27" s="409"/>
      <c r="AJ27" s="409"/>
      <c r="AK27" s="409"/>
      <c r="AL27" s="410"/>
      <c r="AM27" s="408">
        <v>21088</v>
      </c>
      <c r="AN27" s="409"/>
      <c r="AO27" s="409"/>
      <c r="AP27" s="409"/>
      <c r="AQ27" s="409"/>
      <c r="AR27" s="410"/>
      <c r="AS27" s="408">
        <v>2636</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t="s">
        <v>184</v>
      </c>
      <c r="BO27" s="490"/>
      <c r="BP27" s="490"/>
      <c r="BQ27" s="490"/>
      <c r="BR27" s="490"/>
      <c r="BS27" s="490"/>
      <c r="BT27" s="490"/>
      <c r="BU27" s="491"/>
      <c r="BV27" s="489" t="s">
        <v>184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2740</v>
      </c>
      <c r="R28" s="409"/>
      <c r="S28" s="409"/>
      <c r="T28" s="409"/>
      <c r="U28" s="409"/>
      <c r="V28" s="410"/>
      <c r="W28" s="498"/>
      <c r="X28" s="435"/>
      <c r="Y28" s="436"/>
      <c r="Z28" s="411" t="s">
        <v>189</v>
      </c>
      <c r="AA28" s="412"/>
      <c r="AB28" s="412"/>
      <c r="AC28" s="412"/>
      <c r="AD28" s="412"/>
      <c r="AE28" s="412"/>
      <c r="AF28" s="412"/>
      <c r="AG28" s="413"/>
      <c r="AH28" s="408" t="s">
        <v>184</v>
      </c>
      <c r="AI28" s="409"/>
      <c r="AJ28" s="409"/>
      <c r="AK28" s="409"/>
      <c r="AL28" s="410"/>
      <c r="AM28" s="408" t="s">
        <v>184</v>
      </c>
      <c r="AN28" s="409"/>
      <c r="AO28" s="409"/>
      <c r="AP28" s="409"/>
      <c r="AQ28" s="409"/>
      <c r="AR28" s="410"/>
      <c r="AS28" s="408" t="s">
        <v>184</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1347784</v>
      </c>
      <c r="BO28" s="485"/>
      <c r="BP28" s="485"/>
      <c r="BQ28" s="485"/>
      <c r="BR28" s="485"/>
      <c r="BS28" s="485"/>
      <c r="BT28" s="485"/>
      <c r="BU28" s="486"/>
      <c r="BV28" s="484">
        <v>1299536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191</v>
      </c>
      <c r="F29" s="412"/>
      <c r="G29" s="412"/>
      <c r="H29" s="412"/>
      <c r="I29" s="412"/>
      <c r="J29" s="412"/>
      <c r="K29" s="413"/>
      <c r="L29" s="408">
        <v>12</v>
      </c>
      <c r="M29" s="409"/>
      <c r="N29" s="409"/>
      <c r="O29" s="409"/>
      <c r="P29" s="410"/>
      <c r="Q29" s="408">
        <v>2450</v>
      </c>
      <c r="R29" s="409"/>
      <c r="S29" s="409"/>
      <c r="T29" s="409"/>
      <c r="U29" s="409"/>
      <c r="V29" s="410"/>
      <c r="W29" s="499"/>
      <c r="X29" s="500"/>
      <c r="Y29" s="501"/>
      <c r="Z29" s="411" t="s">
        <v>192</v>
      </c>
      <c r="AA29" s="412"/>
      <c r="AB29" s="412"/>
      <c r="AC29" s="412"/>
      <c r="AD29" s="412"/>
      <c r="AE29" s="412"/>
      <c r="AF29" s="412"/>
      <c r="AG29" s="413"/>
      <c r="AH29" s="408">
        <v>186</v>
      </c>
      <c r="AI29" s="409"/>
      <c r="AJ29" s="409"/>
      <c r="AK29" s="409"/>
      <c r="AL29" s="410"/>
      <c r="AM29" s="408">
        <v>517708</v>
      </c>
      <c r="AN29" s="409"/>
      <c r="AO29" s="409"/>
      <c r="AP29" s="409"/>
      <c r="AQ29" s="409"/>
      <c r="AR29" s="410"/>
      <c r="AS29" s="408">
        <v>2783</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v>324</v>
      </c>
      <c r="BO29" s="456"/>
      <c r="BP29" s="456"/>
      <c r="BQ29" s="456"/>
      <c r="BR29" s="456"/>
      <c r="BS29" s="456"/>
      <c r="BT29" s="456"/>
      <c r="BU29" s="457"/>
      <c r="BV29" s="455">
        <v>324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99.1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2442861</v>
      </c>
      <c r="BO30" s="490"/>
      <c r="BP30" s="490"/>
      <c r="BQ30" s="490"/>
      <c r="BR30" s="490"/>
      <c r="BS30" s="490"/>
      <c r="BT30" s="490"/>
      <c r="BU30" s="491"/>
      <c r="BV30" s="489">
        <v>1146517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201</v>
      </c>
      <c r="V33" s="407"/>
      <c r="W33" s="406" t="s">
        <v>203</v>
      </c>
      <c r="X33" s="406"/>
      <c r="Y33" s="406"/>
      <c r="Z33" s="406"/>
      <c r="AA33" s="406"/>
      <c r="AB33" s="406"/>
      <c r="AC33" s="406"/>
      <c r="AD33" s="406"/>
      <c r="AE33" s="406"/>
      <c r="AF33" s="406"/>
      <c r="AG33" s="406"/>
      <c r="AH33" s="406"/>
      <c r="AI33" s="406"/>
      <c r="AJ33" s="406"/>
      <c r="AK33" s="406"/>
      <c r="AL33" s="206"/>
      <c r="AM33" s="407" t="s">
        <v>201</v>
      </c>
      <c r="AN33" s="407"/>
      <c r="AO33" s="406" t="s">
        <v>204</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201</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知多中部広域事務組合（一般会計）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知多中部広域事務組合（消防指令センター特別会計）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東部知多衛生組合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愛知県後期高齢者医療広域連合（一般会計）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愛知県後期高齢者医療広域連合（後期高齢者医療特別会計）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JxhAoUZXuwK+z8QIbThGNuqen/KjnaZ3oxA5LSo/RF9hqzkq2/b3Ue8YYFjB+2PqSAsg56J9QRDECx/Sz6EN2A==" saltValue="+vHKqvPmd6HOyfCYVKRA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7" t="s">
        <v>565</v>
      </c>
      <c r="D34" s="1187"/>
      <c r="E34" s="1188"/>
      <c r="F34" s="32">
        <v>20.39</v>
      </c>
      <c r="G34" s="33">
        <v>20.6</v>
      </c>
      <c r="H34" s="33">
        <v>19.28</v>
      </c>
      <c r="I34" s="33">
        <v>19.100000000000001</v>
      </c>
      <c r="J34" s="34">
        <v>19.739999999999998</v>
      </c>
      <c r="K34" s="22"/>
      <c r="L34" s="22"/>
      <c r="M34" s="22"/>
      <c r="N34" s="22"/>
      <c r="O34" s="22"/>
      <c r="P34" s="22"/>
    </row>
    <row r="35" spans="1:16" ht="39" customHeight="1" x14ac:dyDescent="0.15">
      <c r="A35" s="22"/>
      <c r="B35" s="35"/>
      <c r="C35" s="1181" t="s">
        <v>566</v>
      </c>
      <c r="D35" s="1182"/>
      <c r="E35" s="1183"/>
      <c r="F35" s="36">
        <v>5.82</v>
      </c>
      <c r="G35" s="37">
        <v>6.29</v>
      </c>
      <c r="H35" s="37">
        <v>5.41</v>
      </c>
      <c r="I35" s="37">
        <v>7.8</v>
      </c>
      <c r="J35" s="38">
        <v>7.77</v>
      </c>
      <c r="K35" s="22"/>
      <c r="L35" s="22"/>
      <c r="M35" s="22"/>
      <c r="N35" s="22"/>
      <c r="O35" s="22"/>
      <c r="P35" s="22"/>
    </row>
    <row r="36" spans="1:16" ht="39" customHeight="1" x14ac:dyDescent="0.15">
      <c r="A36" s="22"/>
      <c r="B36" s="35"/>
      <c r="C36" s="1181" t="s">
        <v>567</v>
      </c>
      <c r="D36" s="1182"/>
      <c r="E36" s="1183"/>
      <c r="F36" s="36">
        <v>3.01</v>
      </c>
      <c r="G36" s="37">
        <v>2.41</v>
      </c>
      <c r="H36" s="37">
        <v>2.21</v>
      </c>
      <c r="I36" s="37">
        <v>2.1800000000000002</v>
      </c>
      <c r="J36" s="38">
        <v>1.54</v>
      </c>
      <c r="K36" s="22"/>
      <c r="L36" s="22"/>
      <c r="M36" s="22"/>
      <c r="N36" s="22"/>
      <c r="O36" s="22"/>
      <c r="P36" s="22"/>
    </row>
    <row r="37" spans="1:16" ht="39" customHeight="1" x14ac:dyDescent="0.15">
      <c r="A37" s="22"/>
      <c r="B37" s="35"/>
      <c r="C37" s="1181" t="s">
        <v>568</v>
      </c>
      <c r="D37" s="1182"/>
      <c r="E37" s="1183"/>
      <c r="F37" s="36">
        <v>0.98</v>
      </c>
      <c r="G37" s="37">
        <v>0.75</v>
      </c>
      <c r="H37" s="37">
        <v>1.34</v>
      </c>
      <c r="I37" s="37">
        <v>1.03</v>
      </c>
      <c r="J37" s="38">
        <v>1.1599999999999999</v>
      </c>
      <c r="K37" s="22"/>
      <c r="L37" s="22"/>
      <c r="M37" s="22"/>
      <c r="N37" s="22"/>
      <c r="O37" s="22"/>
      <c r="P37" s="22"/>
    </row>
    <row r="38" spans="1:16" ht="39" customHeight="1" x14ac:dyDescent="0.15">
      <c r="A38" s="22"/>
      <c r="B38" s="35"/>
      <c r="C38" s="1181" t="s">
        <v>569</v>
      </c>
      <c r="D38" s="1182"/>
      <c r="E38" s="1183"/>
      <c r="F38" s="36" t="s">
        <v>515</v>
      </c>
      <c r="G38" s="37">
        <v>0.54</v>
      </c>
      <c r="H38" s="37">
        <v>0.86</v>
      </c>
      <c r="I38" s="37">
        <v>0.71</v>
      </c>
      <c r="J38" s="38">
        <v>0.79</v>
      </c>
      <c r="K38" s="22"/>
      <c r="L38" s="22"/>
      <c r="M38" s="22"/>
      <c r="N38" s="22"/>
      <c r="O38" s="22"/>
      <c r="P38" s="22"/>
    </row>
    <row r="39" spans="1:16" ht="39" customHeight="1" x14ac:dyDescent="0.15">
      <c r="A39" s="22"/>
      <c r="B39" s="35"/>
      <c r="C39" s="1181" t="s">
        <v>570</v>
      </c>
      <c r="D39" s="1182"/>
      <c r="E39" s="1183"/>
      <c r="F39" s="36">
        <v>0.14000000000000001</v>
      </c>
      <c r="G39" s="37">
        <v>0.12</v>
      </c>
      <c r="H39" s="37">
        <v>0.01</v>
      </c>
      <c r="I39" s="37">
        <v>0.02</v>
      </c>
      <c r="J39" s="38">
        <v>0.01</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571</v>
      </c>
      <c r="D42" s="1182"/>
      <c r="E42" s="1183"/>
      <c r="F42" s="36" t="s">
        <v>515</v>
      </c>
      <c r="G42" s="37" t="s">
        <v>515</v>
      </c>
      <c r="H42" s="37" t="s">
        <v>515</v>
      </c>
      <c r="I42" s="37" t="s">
        <v>515</v>
      </c>
      <c r="J42" s="38" t="s">
        <v>515</v>
      </c>
      <c r="K42" s="22"/>
      <c r="L42" s="22"/>
      <c r="M42" s="22"/>
      <c r="N42" s="22"/>
      <c r="O42" s="22"/>
      <c r="P42" s="22"/>
    </row>
    <row r="43" spans="1:16" ht="39" customHeight="1" thickBot="1" x14ac:dyDescent="0.2">
      <c r="A43" s="22"/>
      <c r="B43" s="40"/>
      <c r="C43" s="1184" t="s">
        <v>572</v>
      </c>
      <c r="D43" s="1185"/>
      <c r="E43" s="1186"/>
      <c r="F43" s="41">
        <v>1.8</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aVD+j15IFYjbzRf/M6MyxjKtDVFbqggUWF5TUzcBPsdpCRC7kF22YDnh+F898SoOB7Vrj7p/cllu5VXfx6C5A==" saltValue="jLtx8DGa1T2v8BkCO7f0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679</v>
      </c>
      <c r="L45" s="60">
        <v>717</v>
      </c>
      <c r="M45" s="60">
        <v>704</v>
      </c>
      <c r="N45" s="60">
        <v>729</v>
      </c>
      <c r="O45" s="61">
        <v>826</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191" t="s">
        <v>15</v>
      </c>
      <c r="F48" s="1191"/>
      <c r="G48" s="1191"/>
      <c r="H48" s="1191"/>
      <c r="I48" s="1191"/>
      <c r="J48" s="1192"/>
      <c r="K48" s="63">
        <v>233</v>
      </c>
      <c r="L48" s="64">
        <v>264</v>
      </c>
      <c r="M48" s="64">
        <v>260</v>
      </c>
      <c r="N48" s="64">
        <v>238</v>
      </c>
      <c r="O48" s="65">
        <v>241</v>
      </c>
      <c r="P48" s="48"/>
      <c r="Q48" s="48"/>
      <c r="R48" s="48"/>
      <c r="S48" s="48"/>
      <c r="T48" s="48"/>
      <c r="U48" s="48"/>
    </row>
    <row r="49" spans="1:21" ht="30.75" customHeight="1" x14ac:dyDescent="0.15">
      <c r="A49" s="48"/>
      <c r="B49" s="1214"/>
      <c r="C49" s="1215"/>
      <c r="D49" s="62"/>
      <c r="E49" s="1191" t="s">
        <v>16</v>
      </c>
      <c r="F49" s="1191"/>
      <c r="G49" s="1191"/>
      <c r="H49" s="1191"/>
      <c r="I49" s="1191"/>
      <c r="J49" s="1192"/>
      <c r="K49" s="63">
        <v>16</v>
      </c>
      <c r="L49" s="64">
        <v>17</v>
      </c>
      <c r="M49" s="64">
        <v>32</v>
      </c>
      <c r="N49" s="64">
        <v>71</v>
      </c>
      <c r="O49" s="65">
        <v>130</v>
      </c>
      <c r="P49" s="48"/>
      <c r="Q49" s="48"/>
      <c r="R49" s="48"/>
      <c r="S49" s="48"/>
      <c r="T49" s="48"/>
      <c r="U49" s="48"/>
    </row>
    <row r="50" spans="1:21" ht="30.75" customHeight="1" x14ac:dyDescent="0.15">
      <c r="A50" s="48"/>
      <c r="B50" s="1214"/>
      <c r="C50" s="1215"/>
      <c r="D50" s="62"/>
      <c r="E50" s="1191" t="s">
        <v>17</v>
      </c>
      <c r="F50" s="1191"/>
      <c r="G50" s="1191"/>
      <c r="H50" s="1191"/>
      <c r="I50" s="1191"/>
      <c r="J50" s="1192"/>
      <c r="K50" s="63">
        <v>37</v>
      </c>
      <c r="L50" s="64">
        <v>37</v>
      </c>
      <c r="M50" s="64">
        <v>37</v>
      </c>
      <c r="N50" s="64">
        <v>37</v>
      </c>
      <c r="O50" s="65" t="s">
        <v>515</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515</v>
      </c>
      <c r="L51" s="64" t="s">
        <v>515</v>
      </c>
      <c r="M51" s="64" t="s">
        <v>515</v>
      </c>
      <c r="N51" s="64" t="s">
        <v>515</v>
      </c>
      <c r="O51" s="65" t="s">
        <v>515</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787</v>
      </c>
      <c r="L52" s="64">
        <v>809</v>
      </c>
      <c r="M52" s="64">
        <v>825</v>
      </c>
      <c r="N52" s="64">
        <v>833</v>
      </c>
      <c r="O52" s="65">
        <v>871</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178</v>
      </c>
      <c r="L53" s="69">
        <v>226</v>
      </c>
      <c r="M53" s="69">
        <v>208</v>
      </c>
      <c r="N53" s="69">
        <v>242</v>
      </c>
      <c r="O53" s="70">
        <v>326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596</v>
      </c>
      <c r="L58" s="84" t="s">
        <v>598</v>
      </c>
      <c r="M58" s="84" t="s">
        <v>596</v>
      </c>
      <c r="N58" s="84" t="s">
        <v>596</v>
      </c>
      <c r="O58" s="85" t="s">
        <v>596</v>
      </c>
    </row>
    <row r="59" spans="1:21" ht="31.5" customHeight="1" x14ac:dyDescent="0.15">
      <c r="B59" s="1199"/>
      <c r="C59" s="1200"/>
      <c r="D59" s="1206" t="s">
        <v>28</v>
      </c>
      <c r="E59" s="1207"/>
      <c r="F59" s="1207"/>
      <c r="G59" s="1207"/>
      <c r="H59" s="1207"/>
      <c r="I59" s="1207"/>
      <c r="J59" s="1208"/>
      <c r="K59" s="86" t="s">
        <v>595</v>
      </c>
      <c r="L59" s="87" t="s">
        <v>596</v>
      </c>
      <c r="M59" s="87" t="s">
        <v>595</v>
      </c>
      <c r="N59" s="87" t="s">
        <v>596</v>
      </c>
      <c r="O59" s="88" t="s">
        <v>596</v>
      </c>
    </row>
    <row r="60" spans="1:21" ht="31.5" customHeight="1" thickBot="1" x14ac:dyDescent="0.2">
      <c r="B60" s="1201"/>
      <c r="C60" s="1202"/>
      <c r="D60" s="1209" t="s">
        <v>29</v>
      </c>
      <c r="E60" s="1210"/>
      <c r="F60" s="1210"/>
      <c r="G60" s="1210"/>
      <c r="H60" s="1210"/>
      <c r="I60" s="1210"/>
      <c r="J60" s="1211"/>
      <c r="K60" s="89" t="s">
        <v>596</v>
      </c>
      <c r="L60" s="90" t="s">
        <v>596</v>
      </c>
      <c r="M60" s="90" t="s">
        <v>596</v>
      </c>
      <c r="N60" s="90" t="s">
        <v>597</v>
      </c>
      <c r="O60" s="91" t="s">
        <v>595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i1ynqYRk0hvltyjFMiSHCdtSJcZJN8/oCSndBf30O3WYWPWtZUnTXYMHBRoS0vmEHgj5kn1MJwtXTpqjW+1rA==" saltValue="/8p3Uhsk0hMzKlAic0rk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232" t="s">
        <v>32</v>
      </c>
      <c r="C41" s="1233"/>
      <c r="D41" s="105"/>
      <c r="E41" s="1234" t="s">
        <v>33</v>
      </c>
      <c r="F41" s="1234"/>
      <c r="G41" s="1234"/>
      <c r="H41" s="1235"/>
      <c r="I41" s="355">
        <v>8992</v>
      </c>
      <c r="J41" s="356">
        <v>8959</v>
      </c>
      <c r="K41" s="356">
        <v>10155</v>
      </c>
      <c r="L41" s="356">
        <v>10248</v>
      </c>
      <c r="M41" s="357">
        <v>9848</v>
      </c>
    </row>
    <row r="42" spans="2:13" ht="27.75" customHeight="1" x14ac:dyDescent="0.15">
      <c r="B42" s="1222"/>
      <c r="C42" s="1223"/>
      <c r="D42" s="106"/>
      <c r="E42" s="1226" t="s">
        <v>34</v>
      </c>
      <c r="F42" s="1226"/>
      <c r="G42" s="1226"/>
      <c r="H42" s="1227"/>
      <c r="I42" s="358">
        <v>110</v>
      </c>
      <c r="J42" s="359">
        <v>74</v>
      </c>
      <c r="K42" s="359">
        <v>37</v>
      </c>
      <c r="L42" s="359" t="s">
        <v>515</v>
      </c>
      <c r="M42" s="360" t="s">
        <v>515</v>
      </c>
    </row>
    <row r="43" spans="2:13" ht="27.75" customHeight="1" x14ac:dyDescent="0.15">
      <c r="B43" s="1222"/>
      <c r="C43" s="1223"/>
      <c r="D43" s="106"/>
      <c r="E43" s="1226" t="s">
        <v>35</v>
      </c>
      <c r="F43" s="1226"/>
      <c r="G43" s="1226"/>
      <c r="H43" s="1227"/>
      <c r="I43" s="358">
        <v>3052</v>
      </c>
      <c r="J43" s="359">
        <v>2753</v>
      </c>
      <c r="K43" s="359">
        <v>2400</v>
      </c>
      <c r="L43" s="359">
        <v>2036</v>
      </c>
      <c r="M43" s="360">
        <v>1805</v>
      </c>
    </row>
    <row r="44" spans="2:13" ht="27.75" customHeight="1" x14ac:dyDescent="0.15">
      <c r="B44" s="1222"/>
      <c r="C44" s="1223"/>
      <c r="D44" s="106"/>
      <c r="E44" s="1226" t="s">
        <v>36</v>
      </c>
      <c r="F44" s="1226"/>
      <c r="G44" s="1226"/>
      <c r="H44" s="1227"/>
      <c r="I44" s="358">
        <v>1399</v>
      </c>
      <c r="J44" s="359">
        <v>1434</v>
      </c>
      <c r="K44" s="359">
        <v>1455</v>
      </c>
      <c r="L44" s="359">
        <v>1403</v>
      </c>
      <c r="M44" s="360">
        <v>1279</v>
      </c>
    </row>
    <row r="45" spans="2:13" ht="27.75" customHeight="1" x14ac:dyDescent="0.15">
      <c r="B45" s="1222"/>
      <c r="C45" s="1223"/>
      <c r="D45" s="106"/>
      <c r="E45" s="1226" t="s">
        <v>37</v>
      </c>
      <c r="F45" s="1226"/>
      <c r="G45" s="1226"/>
      <c r="H45" s="1227"/>
      <c r="I45" s="358">
        <v>1452</v>
      </c>
      <c r="J45" s="359">
        <v>1406</v>
      </c>
      <c r="K45" s="359">
        <v>1409</v>
      </c>
      <c r="L45" s="359">
        <v>1384</v>
      </c>
      <c r="M45" s="360">
        <v>1368</v>
      </c>
    </row>
    <row r="46" spans="2:13" ht="27.75" customHeight="1" x14ac:dyDescent="0.15">
      <c r="B46" s="1222"/>
      <c r="C46" s="1223"/>
      <c r="D46" s="107"/>
      <c r="E46" s="1226" t="s">
        <v>38</v>
      </c>
      <c r="F46" s="1226"/>
      <c r="G46" s="1226"/>
      <c r="H46" s="1227"/>
      <c r="I46" s="358" t="s">
        <v>515</v>
      </c>
      <c r="J46" s="359" t="s">
        <v>515</v>
      </c>
      <c r="K46" s="359" t="s">
        <v>515</v>
      </c>
      <c r="L46" s="359" t="s">
        <v>515</v>
      </c>
      <c r="M46" s="360" t="s">
        <v>515</v>
      </c>
    </row>
    <row r="47" spans="2:13" ht="27.75" customHeight="1" x14ac:dyDescent="0.15">
      <c r="B47" s="1222"/>
      <c r="C47" s="1223"/>
      <c r="D47" s="108"/>
      <c r="E47" s="1236" t="s">
        <v>39</v>
      </c>
      <c r="F47" s="1237"/>
      <c r="G47" s="1237"/>
      <c r="H47" s="1238"/>
      <c r="I47" s="358" t="s">
        <v>515</v>
      </c>
      <c r="J47" s="359" t="s">
        <v>515</v>
      </c>
      <c r="K47" s="359" t="s">
        <v>515</v>
      </c>
      <c r="L47" s="359" t="s">
        <v>515</v>
      </c>
      <c r="M47" s="360" t="s">
        <v>515</v>
      </c>
    </row>
    <row r="48" spans="2:13" ht="27.75" customHeight="1" x14ac:dyDescent="0.15">
      <c r="B48" s="1222"/>
      <c r="C48" s="1223"/>
      <c r="D48" s="106"/>
      <c r="E48" s="1226" t="s">
        <v>40</v>
      </c>
      <c r="F48" s="1226"/>
      <c r="G48" s="1226"/>
      <c r="H48" s="1227"/>
      <c r="I48" s="358" t="s">
        <v>515</v>
      </c>
      <c r="J48" s="359" t="s">
        <v>515</v>
      </c>
      <c r="K48" s="359" t="s">
        <v>515</v>
      </c>
      <c r="L48" s="359" t="s">
        <v>515</v>
      </c>
      <c r="M48" s="360" t="s">
        <v>515</v>
      </c>
    </row>
    <row r="49" spans="2:13" ht="27.75" customHeight="1" x14ac:dyDescent="0.15">
      <c r="B49" s="1224"/>
      <c r="C49" s="1225"/>
      <c r="D49" s="106"/>
      <c r="E49" s="1226" t="s">
        <v>41</v>
      </c>
      <c r="F49" s="1226"/>
      <c r="G49" s="1226"/>
      <c r="H49" s="1227"/>
      <c r="I49" s="358" t="s">
        <v>515</v>
      </c>
      <c r="J49" s="359" t="s">
        <v>515</v>
      </c>
      <c r="K49" s="359" t="s">
        <v>515</v>
      </c>
      <c r="L49" s="359" t="s">
        <v>515</v>
      </c>
      <c r="M49" s="360" t="s">
        <v>515</v>
      </c>
    </row>
    <row r="50" spans="2:13" ht="27.75" customHeight="1" x14ac:dyDescent="0.15">
      <c r="B50" s="1220" t="s">
        <v>42</v>
      </c>
      <c r="C50" s="1221"/>
      <c r="D50" s="109"/>
      <c r="E50" s="1226" t="s">
        <v>43</v>
      </c>
      <c r="F50" s="1226"/>
      <c r="G50" s="1226"/>
      <c r="H50" s="1227"/>
      <c r="I50" s="358">
        <v>2731</v>
      </c>
      <c r="J50" s="359">
        <v>2487</v>
      </c>
      <c r="K50" s="359">
        <v>2236</v>
      </c>
      <c r="L50" s="359">
        <v>2790</v>
      </c>
      <c r="M50" s="360">
        <v>4165</v>
      </c>
    </row>
    <row r="51" spans="2:13" ht="27.75" customHeight="1" x14ac:dyDescent="0.15">
      <c r="B51" s="1222"/>
      <c r="C51" s="1223"/>
      <c r="D51" s="106"/>
      <c r="E51" s="1226" t="s">
        <v>44</v>
      </c>
      <c r="F51" s="1226"/>
      <c r="G51" s="1226"/>
      <c r="H51" s="1227"/>
      <c r="I51" s="358">
        <v>2563</v>
      </c>
      <c r="J51" s="359">
        <v>2323</v>
      </c>
      <c r="K51" s="359">
        <v>2011</v>
      </c>
      <c r="L51" s="359">
        <v>1750</v>
      </c>
      <c r="M51" s="360">
        <v>1584</v>
      </c>
    </row>
    <row r="52" spans="2:13" ht="27.75" customHeight="1" x14ac:dyDescent="0.15">
      <c r="B52" s="1224"/>
      <c r="C52" s="1225"/>
      <c r="D52" s="106"/>
      <c r="E52" s="1226" t="s">
        <v>45</v>
      </c>
      <c r="F52" s="1226"/>
      <c r="G52" s="1226"/>
      <c r="H52" s="1227"/>
      <c r="I52" s="358">
        <v>7646</v>
      </c>
      <c r="J52" s="359">
        <v>7555</v>
      </c>
      <c r="K52" s="359">
        <v>7686</v>
      </c>
      <c r="L52" s="359">
        <v>7601</v>
      </c>
      <c r="M52" s="360">
        <v>7321</v>
      </c>
    </row>
    <row r="53" spans="2:13" ht="27.75" customHeight="1" thickBot="1" x14ac:dyDescent="0.2">
      <c r="B53" s="1228" t="s">
        <v>46</v>
      </c>
      <c r="C53" s="1229"/>
      <c r="D53" s="110"/>
      <c r="E53" s="1230" t="s">
        <v>47</v>
      </c>
      <c r="F53" s="1230"/>
      <c r="G53" s="1230"/>
      <c r="H53" s="1231"/>
      <c r="I53" s="361">
        <v>2065</v>
      </c>
      <c r="J53" s="362">
        <v>2260</v>
      </c>
      <c r="K53" s="362">
        <v>3524</v>
      </c>
      <c r="L53" s="362">
        <v>2930</v>
      </c>
      <c r="M53" s="363">
        <v>1230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UuY0fdagPHDdoKLeUMUPEoFxtXQuidD1X8Mh6EetLXLEXsSva5QbPKDTxiG/MxID90jj03+RwL9G1cw4KkEqA==" saltValue="bbCIQkYYHEqBWEA+wouG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47" t="s">
        <v>50</v>
      </c>
      <c r="D55" s="1247"/>
      <c r="E55" s="1248"/>
      <c r="F55" s="122">
        <v>1341</v>
      </c>
      <c r="G55" s="122">
        <v>1300</v>
      </c>
      <c r="H55" s="123">
        <v>1348</v>
      </c>
    </row>
    <row r="56" spans="2:8" ht="52.5" customHeight="1" x14ac:dyDescent="0.15">
      <c r="B56" s="124"/>
      <c r="C56" s="1249" t="s">
        <v>51</v>
      </c>
      <c r="D56" s="1249"/>
      <c r="E56" s="1250"/>
      <c r="F56" s="125">
        <v>0</v>
      </c>
      <c r="G56" s="125">
        <v>0</v>
      </c>
      <c r="H56" s="126">
        <v>0</v>
      </c>
    </row>
    <row r="57" spans="2:8" ht="53.25" customHeight="1" x14ac:dyDescent="0.15">
      <c r="B57" s="124"/>
      <c r="C57" s="1251" t="s">
        <v>52</v>
      </c>
      <c r="D57" s="1251"/>
      <c r="E57" s="1252"/>
      <c r="F57" s="127">
        <v>551</v>
      </c>
      <c r="G57" s="127">
        <v>1147</v>
      </c>
      <c r="H57" s="128">
        <v>2443</v>
      </c>
    </row>
    <row r="58" spans="2:8" ht="45.75" customHeight="1" x14ac:dyDescent="0.15">
      <c r="B58" s="129"/>
      <c r="C58" s="1239" t="s">
        <v>590</v>
      </c>
      <c r="D58" s="1240"/>
      <c r="E58" s="1241"/>
      <c r="F58" s="130">
        <v>0</v>
      </c>
      <c r="G58" s="130">
        <v>0</v>
      </c>
      <c r="H58" s="131">
        <v>1273</v>
      </c>
    </row>
    <row r="59" spans="2:8" ht="45.75" customHeight="1" x14ac:dyDescent="0.15">
      <c r="B59" s="129"/>
      <c r="C59" s="1239" t="s">
        <v>591</v>
      </c>
      <c r="D59" s="1240"/>
      <c r="E59" s="1241"/>
      <c r="F59" s="130">
        <v>200</v>
      </c>
      <c r="G59" s="130">
        <v>658</v>
      </c>
      <c r="H59" s="131">
        <v>690</v>
      </c>
    </row>
    <row r="60" spans="2:8" ht="45.75" customHeight="1" x14ac:dyDescent="0.15">
      <c r="B60" s="129"/>
      <c r="C60" s="1239" t="s">
        <v>592</v>
      </c>
      <c r="D60" s="1240"/>
      <c r="E60" s="1241"/>
      <c r="F60" s="130">
        <v>310</v>
      </c>
      <c r="G60" s="130">
        <v>438</v>
      </c>
      <c r="H60" s="131">
        <v>396</v>
      </c>
    </row>
    <row r="61" spans="2:8" ht="45.75" customHeight="1" x14ac:dyDescent="0.15">
      <c r="B61" s="129"/>
      <c r="C61" s="1239" t="s">
        <v>593</v>
      </c>
      <c r="D61" s="1240"/>
      <c r="E61" s="1241"/>
      <c r="F61" s="130">
        <v>35</v>
      </c>
      <c r="G61" s="130">
        <v>43</v>
      </c>
      <c r="H61" s="131">
        <v>74</v>
      </c>
    </row>
    <row r="62" spans="2:8" ht="45.75" customHeight="1" thickBot="1" x14ac:dyDescent="0.2">
      <c r="B62" s="132"/>
      <c r="C62" s="1242" t="s">
        <v>594</v>
      </c>
      <c r="D62" s="1243"/>
      <c r="E62" s="1244"/>
      <c r="F62" s="133">
        <v>1</v>
      </c>
      <c r="G62" s="133">
        <v>3</v>
      </c>
      <c r="H62" s="134">
        <v>6</v>
      </c>
    </row>
    <row r="63" spans="2:8" ht="52.5" customHeight="1" thickBot="1" x14ac:dyDescent="0.2">
      <c r="B63" s="135"/>
      <c r="C63" s="1245" t="s">
        <v>53</v>
      </c>
      <c r="D63" s="1245"/>
      <c r="E63" s="1246"/>
      <c r="F63" s="136">
        <v>1892</v>
      </c>
      <c r="G63" s="136">
        <v>2446</v>
      </c>
      <c r="H63" s="137">
        <v>3791</v>
      </c>
    </row>
    <row r="64" spans="2:8" x14ac:dyDescent="0.15"/>
  </sheetData>
  <sheetProtection algorithmName="SHA-512" hashValue="S0smWY/2WU4/M/I/zXZUJ2ruPWdcAla/63mqIcDwgnGICx6SbGRRKTKw9yrqxia9ibgZicuBE2WjlEZ44OU2uQ==" saltValue="wNU6/5/85X7yfV4kbC6R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609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601</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557</v>
      </c>
      <c r="BQ50" s="1259"/>
      <c r="BR50" s="1259"/>
      <c r="BS50" s="1259"/>
      <c r="BT50" s="1259"/>
      <c r="BU50" s="1259"/>
      <c r="BV50" s="1259"/>
      <c r="BW50" s="1259"/>
      <c r="BX50" s="1259" t="s">
        <v>558</v>
      </c>
      <c r="BY50" s="1259"/>
      <c r="BZ50" s="1259"/>
      <c r="CA50" s="1259"/>
      <c r="CB50" s="1259"/>
      <c r="CC50" s="1259"/>
      <c r="CD50" s="1259"/>
      <c r="CE50" s="1259"/>
      <c r="CF50" s="1259" t="s">
        <v>559</v>
      </c>
      <c r="CG50" s="1259"/>
      <c r="CH50" s="1259"/>
      <c r="CI50" s="1259"/>
      <c r="CJ50" s="1259"/>
      <c r="CK50" s="1259"/>
      <c r="CL50" s="1259"/>
      <c r="CM50" s="1259"/>
      <c r="CN50" s="1259" t="s">
        <v>560</v>
      </c>
      <c r="CO50" s="1259"/>
      <c r="CP50" s="1259"/>
      <c r="CQ50" s="1259"/>
      <c r="CR50" s="1259"/>
      <c r="CS50" s="1259"/>
      <c r="CT50" s="1259"/>
      <c r="CU50" s="1259"/>
      <c r="CV50" s="1259" t="s">
        <v>561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602</v>
      </c>
      <c r="AO51" s="1258"/>
      <c r="AP51" s="1258"/>
      <c r="AQ51" s="1258"/>
      <c r="AR51" s="1258"/>
      <c r="AS51" s="1258"/>
      <c r="AT51" s="1258"/>
      <c r="AU51" s="1258"/>
      <c r="AV51" s="1258"/>
      <c r="AW51" s="1258"/>
      <c r="AX51" s="1258"/>
      <c r="AY51" s="1258"/>
      <c r="AZ51" s="1258"/>
      <c r="BA51" s="1258"/>
      <c r="BB51" s="1258" t="s">
        <v>603</v>
      </c>
      <c r="BC51" s="1258"/>
      <c r="BD51" s="1258"/>
      <c r="BE51" s="1258"/>
      <c r="BF51" s="1258"/>
      <c r="BG51" s="1258"/>
      <c r="BH51" s="1258"/>
      <c r="BI51" s="1258"/>
      <c r="BJ51" s="1258"/>
      <c r="BK51" s="1258"/>
      <c r="BL51" s="1258"/>
      <c r="BM51" s="1258"/>
      <c r="BN51" s="1258"/>
      <c r="BO51" s="1258"/>
      <c r="BP51" s="1255">
        <v>40.1</v>
      </c>
      <c r="BQ51" s="1255"/>
      <c r="BR51" s="1255"/>
      <c r="BS51" s="1255"/>
      <c r="BT51" s="1255"/>
      <c r="BU51" s="1255"/>
      <c r="BV51" s="1255"/>
      <c r="BW51" s="1255"/>
      <c r="BX51" s="1255">
        <v>43.4</v>
      </c>
      <c r="BY51" s="1255"/>
      <c r="BZ51" s="1255"/>
      <c r="CA51" s="1255"/>
      <c r="CB51" s="1255"/>
      <c r="CC51" s="1255"/>
      <c r="CD51" s="1255"/>
      <c r="CE51" s="1255"/>
      <c r="CF51" s="1255">
        <v>63</v>
      </c>
      <c r="CG51" s="1255"/>
      <c r="CH51" s="1255"/>
      <c r="CI51" s="1255"/>
      <c r="CJ51" s="1255"/>
      <c r="CK51" s="1255"/>
      <c r="CL51" s="1255"/>
      <c r="CM51" s="1255"/>
      <c r="CN51" s="1255">
        <v>48.3</v>
      </c>
      <c r="CO51" s="1255"/>
      <c r="CP51" s="1255"/>
      <c r="CQ51" s="1255"/>
      <c r="CR51" s="1255"/>
      <c r="CS51" s="1255"/>
      <c r="CT51" s="1255"/>
      <c r="CU51" s="1255"/>
      <c r="CV51" s="1255">
        <v>21</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604</v>
      </c>
      <c r="BC53" s="1258"/>
      <c r="BD53" s="1258"/>
      <c r="BE53" s="1258"/>
      <c r="BF53" s="1258"/>
      <c r="BG53" s="1258"/>
      <c r="BH53" s="1258"/>
      <c r="BI53" s="1258"/>
      <c r="BJ53" s="1258"/>
      <c r="BK53" s="1258"/>
      <c r="BL53" s="1258"/>
      <c r="BM53" s="1258"/>
      <c r="BN53" s="1258"/>
      <c r="BO53" s="1258"/>
      <c r="BP53" s="1255">
        <v>53.2</v>
      </c>
      <c r="BQ53" s="1255"/>
      <c r="BR53" s="1255"/>
      <c r="BS53" s="1255"/>
      <c r="BT53" s="1255"/>
      <c r="BU53" s="1255"/>
      <c r="BV53" s="1255"/>
      <c r="BW53" s="1255"/>
      <c r="BX53" s="1255">
        <v>55.1</v>
      </c>
      <c r="BY53" s="1255"/>
      <c r="BZ53" s="1255"/>
      <c r="CA53" s="1255"/>
      <c r="CB53" s="1255"/>
      <c r="CC53" s="1255"/>
      <c r="CD53" s="1255"/>
      <c r="CE53" s="1255"/>
      <c r="CF53" s="1255">
        <v>55.2</v>
      </c>
      <c r="CG53" s="1255"/>
      <c r="CH53" s="1255"/>
      <c r="CI53" s="1255"/>
      <c r="CJ53" s="1255"/>
      <c r="CK53" s="1255"/>
      <c r="CL53" s="1255"/>
      <c r="CM53" s="1255"/>
      <c r="CN53" s="1255">
        <v>57</v>
      </c>
      <c r="CO53" s="1255"/>
      <c r="CP53" s="1255"/>
      <c r="CQ53" s="1255"/>
      <c r="CR53" s="1255"/>
      <c r="CS53" s="1255"/>
      <c r="CT53" s="1255"/>
      <c r="CU53" s="1255"/>
      <c r="CV53" s="1255">
        <v>58.4</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605</v>
      </c>
      <c r="AO55" s="1259"/>
      <c r="AP55" s="1259"/>
      <c r="AQ55" s="1259"/>
      <c r="AR55" s="1259"/>
      <c r="AS55" s="1259"/>
      <c r="AT55" s="1259"/>
      <c r="AU55" s="1259"/>
      <c r="AV55" s="1259"/>
      <c r="AW55" s="1259"/>
      <c r="AX55" s="1259"/>
      <c r="AY55" s="1259"/>
      <c r="AZ55" s="1259"/>
      <c r="BA55" s="1259"/>
      <c r="BB55" s="1258" t="s">
        <v>603</v>
      </c>
      <c r="BC55" s="1258"/>
      <c r="BD55" s="1258"/>
      <c r="BE55" s="1258"/>
      <c r="BF55" s="1258"/>
      <c r="BG55" s="1258"/>
      <c r="BH55" s="1258"/>
      <c r="BI55" s="1258"/>
      <c r="BJ55" s="1258"/>
      <c r="BK55" s="1258"/>
      <c r="BL55" s="1258"/>
      <c r="BM55" s="1258"/>
      <c r="BN55" s="1258"/>
      <c r="BO55" s="1258"/>
      <c r="BP55" s="1255">
        <v>11.4</v>
      </c>
      <c r="BQ55" s="1255"/>
      <c r="BR55" s="1255"/>
      <c r="BS55" s="1255"/>
      <c r="BT55" s="1255"/>
      <c r="BU55" s="1255"/>
      <c r="BV55" s="1255"/>
      <c r="BW55" s="1255"/>
      <c r="BX55" s="1255">
        <v>10.4</v>
      </c>
      <c r="BY55" s="1255"/>
      <c r="BZ55" s="1255"/>
      <c r="CA55" s="1255"/>
      <c r="CB55" s="1255"/>
      <c r="CC55" s="1255"/>
      <c r="CD55" s="1255"/>
      <c r="CE55" s="1255"/>
      <c r="CF55" s="1255">
        <v>10.9</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604</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61.3</v>
      </c>
      <c r="BY57" s="1255"/>
      <c r="BZ57" s="1255"/>
      <c r="CA57" s="1255"/>
      <c r="CB57" s="1255"/>
      <c r="CC57" s="1255"/>
      <c r="CD57" s="1255"/>
      <c r="CE57" s="1255"/>
      <c r="CF57" s="1255">
        <v>62.2</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606</v>
      </c>
    </row>
    <row r="64" spans="1:109" x14ac:dyDescent="0.15">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601</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557</v>
      </c>
      <c r="BQ72" s="1259"/>
      <c r="BR72" s="1259"/>
      <c r="BS72" s="1259"/>
      <c r="BT72" s="1259"/>
      <c r="BU72" s="1259"/>
      <c r="BV72" s="1259"/>
      <c r="BW72" s="1259"/>
      <c r="BX72" s="1259" t="s">
        <v>558</v>
      </c>
      <c r="BY72" s="1259"/>
      <c r="BZ72" s="1259"/>
      <c r="CA72" s="1259"/>
      <c r="CB72" s="1259"/>
      <c r="CC72" s="1259"/>
      <c r="CD72" s="1259"/>
      <c r="CE72" s="1259"/>
      <c r="CF72" s="1259" t="s">
        <v>559</v>
      </c>
      <c r="CG72" s="1259"/>
      <c r="CH72" s="1259"/>
      <c r="CI72" s="1259"/>
      <c r="CJ72" s="1259"/>
      <c r="CK72" s="1259"/>
      <c r="CL72" s="1259"/>
      <c r="CM72" s="1259"/>
      <c r="CN72" s="1259" t="s">
        <v>560</v>
      </c>
      <c r="CO72" s="1259"/>
      <c r="CP72" s="1259"/>
      <c r="CQ72" s="1259"/>
      <c r="CR72" s="1259"/>
      <c r="CS72" s="1259"/>
      <c r="CT72" s="1259"/>
      <c r="CU72" s="1259"/>
      <c r="CV72" s="1259" t="s">
        <v>561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602</v>
      </c>
      <c r="AO73" s="1258"/>
      <c r="AP73" s="1258"/>
      <c r="AQ73" s="1258"/>
      <c r="AR73" s="1258"/>
      <c r="AS73" s="1258"/>
      <c r="AT73" s="1258"/>
      <c r="AU73" s="1258"/>
      <c r="AV73" s="1258"/>
      <c r="AW73" s="1258"/>
      <c r="AX73" s="1258"/>
      <c r="AY73" s="1258"/>
      <c r="AZ73" s="1258"/>
      <c r="BA73" s="1258"/>
      <c r="BB73" s="1258" t="s">
        <v>603</v>
      </c>
      <c r="BC73" s="1258"/>
      <c r="BD73" s="1258"/>
      <c r="BE73" s="1258"/>
      <c r="BF73" s="1258"/>
      <c r="BG73" s="1258"/>
      <c r="BH73" s="1258"/>
      <c r="BI73" s="1258"/>
      <c r="BJ73" s="1258"/>
      <c r="BK73" s="1258"/>
      <c r="BL73" s="1258"/>
      <c r="BM73" s="1258"/>
      <c r="BN73" s="1258"/>
      <c r="BO73" s="1258"/>
      <c r="BP73" s="1255">
        <v>40.1</v>
      </c>
      <c r="BQ73" s="1255"/>
      <c r="BR73" s="1255"/>
      <c r="BS73" s="1255"/>
      <c r="BT73" s="1255"/>
      <c r="BU73" s="1255"/>
      <c r="BV73" s="1255"/>
      <c r="BW73" s="1255"/>
      <c r="BX73" s="1255">
        <v>43.4</v>
      </c>
      <c r="BY73" s="1255"/>
      <c r="BZ73" s="1255"/>
      <c r="CA73" s="1255"/>
      <c r="CB73" s="1255"/>
      <c r="CC73" s="1255"/>
      <c r="CD73" s="1255"/>
      <c r="CE73" s="1255"/>
      <c r="CF73" s="1255">
        <v>63</v>
      </c>
      <c r="CG73" s="1255"/>
      <c r="CH73" s="1255"/>
      <c r="CI73" s="1255"/>
      <c r="CJ73" s="1255"/>
      <c r="CK73" s="1255"/>
      <c r="CL73" s="1255"/>
      <c r="CM73" s="1255"/>
      <c r="CN73" s="1255">
        <v>48.3</v>
      </c>
      <c r="CO73" s="1255"/>
      <c r="CP73" s="1255"/>
      <c r="CQ73" s="1255"/>
      <c r="CR73" s="1255"/>
      <c r="CS73" s="1255"/>
      <c r="CT73" s="1255"/>
      <c r="CU73" s="1255"/>
      <c r="CV73" s="1255">
        <v>21</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607</v>
      </c>
      <c r="BC75" s="1258"/>
      <c r="BD75" s="1258"/>
      <c r="BE75" s="1258"/>
      <c r="BF75" s="1258"/>
      <c r="BG75" s="1258"/>
      <c r="BH75" s="1258"/>
      <c r="BI75" s="1258"/>
      <c r="BJ75" s="1258"/>
      <c r="BK75" s="1258"/>
      <c r="BL75" s="1258"/>
      <c r="BM75" s="1258"/>
      <c r="BN75" s="1258"/>
      <c r="BO75" s="1258"/>
      <c r="BP75" s="1255">
        <v>2.5</v>
      </c>
      <c r="BQ75" s="1255"/>
      <c r="BR75" s="1255"/>
      <c r="BS75" s="1255"/>
      <c r="BT75" s="1255"/>
      <c r="BU75" s="1255"/>
      <c r="BV75" s="1255"/>
      <c r="BW75" s="1255"/>
      <c r="BX75" s="1255">
        <v>3.3</v>
      </c>
      <c r="BY75" s="1255"/>
      <c r="BZ75" s="1255"/>
      <c r="CA75" s="1255"/>
      <c r="CB75" s="1255"/>
      <c r="CC75" s="1255"/>
      <c r="CD75" s="1255"/>
      <c r="CE75" s="1255"/>
      <c r="CF75" s="1255">
        <v>3.8</v>
      </c>
      <c r="CG75" s="1255"/>
      <c r="CH75" s="1255"/>
      <c r="CI75" s="1255"/>
      <c r="CJ75" s="1255"/>
      <c r="CK75" s="1255"/>
      <c r="CL75" s="1255"/>
      <c r="CM75" s="1255"/>
      <c r="CN75" s="1255">
        <v>4</v>
      </c>
      <c r="CO75" s="1255"/>
      <c r="CP75" s="1255"/>
      <c r="CQ75" s="1255"/>
      <c r="CR75" s="1255"/>
      <c r="CS75" s="1255"/>
      <c r="CT75" s="1255"/>
      <c r="CU75" s="1255"/>
      <c r="CV75" s="1255">
        <v>4.4000000000000004</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605</v>
      </c>
      <c r="AO77" s="1259"/>
      <c r="AP77" s="1259"/>
      <c r="AQ77" s="1259"/>
      <c r="AR77" s="1259"/>
      <c r="AS77" s="1259"/>
      <c r="AT77" s="1259"/>
      <c r="AU77" s="1259"/>
      <c r="AV77" s="1259"/>
      <c r="AW77" s="1259"/>
      <c r="AX77" s="1259"/>
      <c r="AY77" s="1259"/>
      <c r="AZ77" s="1259"/>
      <c r="BA77" s="1259"/>
      <c r="BB77" s="1258" t="s">
        <v>603</v>
      </c>
      <c r="BC77" s="1258"/>
      <c r="BD77" s="1258"/>
      <c r="BE77" s="1258"/>
      <c r="BF77" s="1258"/>
      <c r="BG77" s="1258"/>
      <c r="BH77" s="1258"/>
      <c r="BI77" s="1258"/>
      <c r="BJ77" s="1258"/>
      <c r="BK77" s="1258"/>
      <c r="BL77" s="1258"/>
      <c r="BM77" s="1258"/>
      <c r="BN77" s="1258"/>
      <c r="BO77" s="1258"/>
      <c r="BP77" s="1255">
        <v>11.4</v>
      </c>
      <c r="BQ77" s="1255"/>
      <c r="BR77" s="1255"/>
      <c r="BS77" s="1255"/>
      <c r="BT77" s="1255"/>
      <c r="BU77" s="1255"/>
      <c r="BV77" s="1255"/>
      <c r="BW77" s="1255"/>
      <c r="BX77" s="1255">
        <v>10.4</v>
      </c>
      <c r="BY77" s="1255"/>
      <c r="BZ77" s="1255"/>
      <c r="CA77" s="1255"/>
      <c r="CB77" s="1255"/>
      <c r="CC77" s="1255"/>
      <c r="CD77" s="1255"/>
      <c r="CE77" s="1255"/>
      <c r="CF77" s="1255">
        <v>10.9</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607</v>
      </c>
      <c r="BC79" s="1258"/>
      <c r="BD79" s="1258"/>
      <c r="BE79" s="1258"/>
      <c r="BF79" s="1258"/>
      <c r="BG79" s="1258"/>
      <c r="BH79" s="1258"/>
      <c r="BI79" s="1258"/>
      <c r="BJ79" s="1258"/>
      <c r="BK79" s="1258"/>
      <c r="BL79" s="1258"/>
      <c r="BM79" s="1258"/>
      <c r="BN79" s="1258"/>
      <c r="BO79" s="1258"/>
      <c r="BP79" s="1255">
        <v>6.7</v>
      </c>
      <c r="BQ79" s="1255"/>
      <c r="BR79" s="1255"/>
      <c r="BS79" s="1255"/>
      <c r="BT79" s="1255"/>
      <c r="BU79" s="1255"/>
      <c r="BV79" s="1255"/>
      <c r="BW79" s="1255"/>
      <c r="BX79" s="1255">
        <v>6.6</v>
      </c>
      <c r="BY79" s="1255"/>
      <c r="BZ79" s="1255"/>
      <c r="CA79" s="1255"/>
      <c r="CB79" s="1255"/>
      <c r="CC79" s="1255"/>
      <c r="CD79" s="1255"/>
      <c r="CE79" s="1255"/>
      <c r="CF79" s="1255">
        <v>5.9</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gO+EgZPZj/xcN1kfaCzqwvHUzNgUJGjiHh+50blp4PDwoWQHnxrn2xpcyFWy6cr7QoOfvYjfAy22/H482/PLw==" saltValue="CQfjQWdfPp2ZFk0Wq0yCX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bR1eVyWPEiPpapDuOEwA24DuXMAYdJNBlzD/8SYdl0hUu8+M9pOsj2X4ZCw44FguJvBLr5SPWjAOHrQxY2Nqww==" saltValue="yB7WDTt7gX18pNuWzv0Y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608</v>
      </c>
    </row>
  </sheetData>
  <sheetProtection algorithmName="SHA-512" hashValue="HmeXqwixOTQZGYviDcVo0b2fPHhU7aY+Wd5Y1XPqvJKm5qNzORD0W2RSOD+BmSjOdwOwTPggkpkVZ0UCN9qsDw==" saltValue="JOQFpOIjl9YyCbm4nB7g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24922</v>
      </c>
      <c r="E3" s="156"/>
      <c r="F3" s="157">
        <v>53869</v>
      </c>
      <c r="G3" s="158"/>
      <c r="H3" s="159"/>
    </row>
    <row r="4" spans="1:8" x14ac:dyDescent="0.15">
      <c r="A4" s="160"/>
      <c r="B4" s="161"/>
      <c r="C4" s="162"/>
      <c r="D4" s="163">
        <v>18074</v>
      </c>
      <c r="E4" s="164"/>
      <c r="F4" s="165">
        <v>35046</v>
      </c>
      <c r="G4" s="166"/>
      <c r="H4" s="167"/>
    </row>
    <row r="5" spans="1:8" x14ac:dyDescent="0.15">
      <c r="A5" s="148" t="s">
        <v>549</v>
      </c>
      <c r="B5" s="153"/>
      <c r="C5" s="154"/>
      <c r="D5" s="155">
        <v>40582</v>
      </c>
      <c r="E5" s="156"/>
      <c r="F5" s="157">
        <v>59119</v>
      </c>
      <c r="G5" s="158"/>
      <c r="H5" s="159"/>
    </row>
    <row r="6" spans="1:8" x14ac:dyDescent="0.15">
      <c r="A6" s="160"/>
      <c r="B6" s="161"/>
      <c r="C6" s="162"/>
      <c r="D6" s="163">
        <v>19770</v>
      </c>
      <c r="E6" s="164"/>
      <c r="F6" s="165">
        <v>29900</v>
      </c>
      <c r="G6" s="166"/>
      <c r="H6" s="167"/>
    </row>
    <row r="7" spans="1:8" x14ac:dyDescent="0.15">
      <c r="A7" s="148" t="s">
        <v>550</v>
      </c>
      <c r="B7" s="153"/>
      <c r="C7" s="154"/>
      <c r="D7" s="155">
        <v>78316</v>
      </c>
      <c r="E7" s="156"/>
      <c r="F7" s="157">
        <v>53895</v>
      </c>
      <c r="G7" s="158"/>
      <c r="H7" s="159"/>
    </row>
    <row r="8" spans="1:8" x14ac:dyDescent="0.15">
      <c r="A8" s="160"/>
      <c r="B8" s="161"/>
      <c r="C8" s="162"/>
      <c r="D8" s="163">
        <v>63705</v>
      </c>
      <c r="E8" s="164"/>
      <c r="F8" s="165">
        <v>31224</v>
      </c>
      <c r="G8" s="166"/>
      <c r="H8" s="167"/>
    </row>
    <row r="9" spans="1:8" x14ac:dyDescent="0.15">
      <c r="A9" s="148" t="s">
        <v>551</v>
      </c>
      <c r="B9" s="153"/>
      <c r="C9" s="154"/>
      <c r="D9" s="155">
        <v>22557</v>
      </c>
      <c r="E9" s="156"/>
      <c r="F9" s="157">
        <v>47161</v>
      </c>
      <c r="G9" s="158"/>
      <c r="H9" s="159"/>
    </row>
    <row r="10" spans="1:8" x14ac:dyDescent="0.15">
      <c r="A10" s="160"/>
      <c r="B10" s="161"/>
      <c r="C10" s="162"/>
      <c r="D10" s="163">
        <v>15805</v>
      </c>
      <c r="E10" s="164"/>
      <c r="F10" s="165">
        <v>24595</v>
      </c>
      <c r="G10" s="166"/>
      <c r="H10" s="167"/>
    </row>
    <row r="11" spans="1:8" x14ac:dyDescent="0.15">
      <c r="A11" s="148" t="s">
        <v>552</v>
      </c>
      <c r="B11" s="153"/>
      <c r="C11" s="154"/>
      <c r="D11" s="155">
        <v>39953</v>
      </c>
      <c r="E11" s="156"/>
      <c r="F11" s="157">
        <v>43423</v>
      </c>
      <c r="G11" s="158"/>
      <c r="H11" s="159"/>
    </row>
    <row r="12" spans="1:8" x14ac:dyDescent="0.15">
      <c r="A12" s="160"/>
      <c r="B12" s="161"/>
      <c r="C12" s="168"/>
      <c r="D12" s="163">
        <v>19397</v>
      </c>
      <c r="E12" s="164"/>
      <c r="F12" s="165">
        <v>22207</v>
      </c>
      <c r="G12" s="166"/>
      <c r="H12" s="167"/>
    </row>
    <row r="13" spans="1:8" x14ac:dyDescent="0.15">
      <c r="A13" s="148"/>
      <c r="B13" s="153"/>
      <c r="C13" s="169"/>
      <c r="D13" s="170">
        <v>41266</v>
      </c>
      <c r="E13" s="171"/>
      <c r="F13" s="172">
        <v>51493</v>
      </c>
      <c r="G13" s="173"/>
      <c r="H13" s="159"/>
    </row>
    <row r="14" spans="1:8" x14ac:dyDescent="0.15">
      <c r="A14" s="160"/>
      <c r="B14" s="161"/>
      <c r="C14" s="162"/>
      <c r="D14" s="163">
        <v>27350</v>
      </c>
      <c r="E14" s="164"/>
      <c r="F14" s="165">
        <v>28594</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5.83</v>
      </c>
      <c r="C19" s="174">
        <f>ROUND(VALUE(SUBSTITUTE(実質収支比率等に係る経年分析!G$48,"▲","-")),2)</f>
        <v>6.3</v>
      </c>
      <c r="D19" s="174">
        <f>ROUND(VALUE(SUBSTITUTE(実質収支比率等に係る経年分析!H$48,"▲","-")),2)</f>
        <v>5.42</v>
      </c>
      <c r="E19" s="174">
        <f>ROUND(VALUE(SUBSTITUTE(実質収支比率等に係る経年分析!I$48,"▲","-")),2)</f>
        <v>7.81</v>
      </c>
      <c r="F19" s="174">
        <f>ROUND(VALUE(SUBSTITUTE(実質収支比率等に係る経年分析!J$48,"▲","-")),2)</f>
        <v>7.77</v>
      </c>
    </row>
    <row r="20" spans="1:11" x14ac:dyDescent="0.15">
      <c r="A20" s="174" t="s">
        <v>57</v>
      </c>
      <c r="B20" s="174">
        <f>ROUND(VALUE(SUBSTITUTE(実質収支比率等に係る経年分析!F$47,"▲","-")),2)</f>
        <v>27.81</v>
      </c>
      <c r="C20" s="174">
        <f>ROUND(VALUE(SUBSTITUTE(実質収支比率等に係る経年分析!G$47,"▲","-")),2)</f>
        <v>24.12</v>
      </c>
      <c r="D20" s="174">
        <f>ROUND(VALUE(SUBSTITUTE(実質収支比率等に係る経年分析!H$47,"▲","-")),2)</f>
        <v>21.66</v>
      </c>
      <c r="E20" s="174">
        <f>ROUND(VALUE(SUBSTITUTE(実質収支比率等に係る経年分析!I$47,"▲","-")),2)</f>
        <v>19.46</v>
      </c>
      <c r="F20" s="174">
        <f>ROUND(VALUE(SUBSTITUTE(実質収支比率等に係る経年分析!J$47,"▲","-")),2)</f>
        <v>20.72</v>
      </c>
    </row>
    <row r="21" spans="1:11" x14ac:dyDescent="0.15">
      <c r="A21" s="174" t="s">
        <v>58</v>
      </c>
      <c r="B21" s="174">
        <f>IF(ISNUMBER(VALUE(SUBSTITUTE(実質収支比率等に係る経年分析!F$49,"▲","-"))),ROUND(VALUE(SUBSTITUTE(実質収支比率等に係る経年分析!F$49,"▲","-")),2),NA())</f>
        <v>-6.78</v>
      </c>
      <c r="C21" s="174">
        <f>IF(ISNUMBER(VALUE(SUBSTITUTE(実質収支比率等に係る経年分析!G$49,"▲","-"))),ROUND(VALUE(SUBSTITUTE(実質収支比率等に係る経年分析!G$49,"▲","-")),2),NA())</f>
        <v>-2.96</v>
      </c>
      <c r="D21" s="174">
        <f>IF(ISNUMBER(VALUE(SUBSTITUTE(実質収支比率等に係る経年分析!H$49,"▲","-"))),ROUND(VALUE(SUBSTITUTE(実質収支比率等に係る経年分析!H$49,"▲","-")),2),NA())</f>
        <v>-1.34</v>
      </c>
      <c r="E21" s="174">
        <f>IF(ISNUMBER(VALUE(SUBSTITUTE(実質収支比率等に係る経年分析!I$49,"▲","-"))),ROUND(VALUE(SUBSTITUTE(実質収支比率等に係る経年分析!I$49,"▲","-")),2),NA())</f>
        <v>2.16</v>
      </c>
      <c r="F21" s="174">
        <f>IF(ISNUMBER(VALUE(SUBSTITUTE(実質収支比率等に係る経年分析!J$49,"▲","-"))),ROUND(VALUE(SUBSTITUTE(実質収支比率等に係る経年分析!J$49,"▲","-")),2),NA())</f>
        <v>0.5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0.79</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1.1599999999999999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2.1800000000000002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19.100000000000001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19.739999999999998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787</v>
      </c>
      <c r="E42" s="176"/>
      <c r="F42" s="176"/>
      <c r="G42" s="176">
        <f>'実質公債費比率（分子）の構造'!L$52</f>
        <v>809</v>
      </c>
      <c r="H42" s="176"/>
      <c r="I42" s="176"/>
      <c r="J42" s="176">
        <f>'実質公債費比率（分子）の構造'!M$52</f>
        <v>825</v>
      </c>
      <c r="K42" s="176"/>
      <c r="L42" s="176"/>
      <c r="M42" s="176">
        <f>'実質公債費比率（分子）の構造'!N$52</f>
        <v>833</v>
      </c>
      <c r="N42" s="176"/>
      <c r="O42" s="176"/>
      <c r="P42" s="176">
        <f>'実質公債費比率（分子）の構造'!O$52</f>
        <v>871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37</v>
      </c>
      <c r="C44" s="176"/>
      <c r="D44" s="176"/>
      <c r="E44" s="176">
        <f>'実質公債費比率（分子）の構造'!L$50</f>
        <v>37</v>
      </c>
      <c r="F44" s="176"/>
      <c r="G44" s="176"/>
      <c r="H44" s="176">
        <f>'実質公債費比率（分子）の構造'!M$50</f>
        <v>37</v>
      </c>
      <c r="I44" s="176"/>
      <c r="J44" s="176"/>
      <c r="K44" s="176">
        <f>'実質公債費比率（分子）の構造'!N$50</f>
        <v>37</v>
      </c>
      <c r="L44" s="176"/>
      <c r="M44" s="176"/>
      <c r="N44" s="176" t="str">
        <f>'実質公債費比率（分子）の構造'!O$50</f>
        <v>-</v>
      </c>
      <c r="O44" s="176"/>
      <c r="P44" s="176"/>
    </row>
    <row r="45" spans="1:16" x14ac:dyDescent="0.15">
      <c r="A45" s="176" t="s">
        <v>68</v>
      </c>
      <c r="B45" s="176">
        <f>'実質公債費比率（分子）の構造'!K$49</f>
        <v>16</v>
      </c>
      <c r="C45" s="176"/>
      <c r="D45" s="176"/>
      <c r="E45" s="176">
        <f>'実質公債費比率（分子）の構造'!L$49</f>
        <v>17</v>
      </c>
      <c r="F45" s="176"/>
      <c r="G45" s="176"/>
      <c r="H45" s="176">
        <f>'実質公債費比率（分子）の構造'!M$49</f>
        <v>32</v>
      </c>
      <c r="I45" s="176"/>
      <c r="J45" s="176"/>
      <c r="K45" s="176">
        <f>'実質公債費比率（分子）の構造'!N$49</f>
        <v>71</v>
      </c>
      <c r="L45" s="176"/>
      <c r="M45" s="176"/>
      <c r="N45" s="176">
        <f>'実質公債費比率（分子）の構造'!O$49</f>
        <v>130</v>
      </c>
      <c r="O45" s="176"/>
      <c r="P45" s="176"/>
    </row>
    <row r="46" spans="1:16" x14ac:dyDescent="0.15">
      <c r="A46" s="176" t="s">
        <v>69</v>
      </c>
      <c r="B46" s="176">
        <f>'実質公債費比率（分子）の構造'!K$48</f>
        <v>233</v>
      </c>
      <c r="C46" s="176"/>
      <c r="D46" s="176"/>
      <c r="E46" s="176">
        <f>'実質公債費比率（分子）の構造'!L$48</f>
        <v>264</v>
      </c>
      <c r="F46" s="176"/>
      <c r="G46" s="176"/>
      <c r="H46" s="176">
        <f>'実質公債費比率（分子）の構造'!M$48</f>
        <v>260</v>
      </c>
      <c r="I46" s="176"/>
      <c r="J46" s="176"/>
      <c r="K46" s="176">
        <f>'実質公債費比率（分子）の構造'!N$48</f>
        <v>238</v>
      </c>
      <c r="L46" s="176"/>
      <c r="M46" s="176"/>
      <c r="N46" s="176">
        <f>'実質公債費比率（分子）の構造'!O$48</f>
        <v>241</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679</v>
      </c>
      <c r="C49" s="176"/>
      <c r="D49" s="176"/>
      <c r="E49" s="176">
        <f>'実質公債費比率（分子）の構造'!L$45</f>
        <v>717</v>
      </c>
      <c r="F49" s="176"/>
      <c r="G49" s="176"/>
      <c r="H49" s="176">
        <f>'実質公債費比率（分子）の構造'!M$45</f>
        <v>704</v>
      </c>
      <c r="I49" s="176"/>
      <c r="J49" s="176"/>
      <c r="K49" s="176">
        <f>'実質公債費比率（分子）の構造'!N$45</f>
        <v>729</v>
      </c>
      <c r="L49" s="176"/>
      <c r="M49" s="176"/>
      <c r="N49" s="176">
        <f>'実質公債費比率（分子）の構造'!O$45</f>
        <v>826</v>
      </c>
      <c r="O49" s="176"/>
      <c r="P49" s="176"/>
    </row>
    <row r="50" spans="1:16" x14ac:dyDescent="0.15">
      <c r="A50" s="176" t="s">
        <v>72</v>
      </c>
      <c r="B50" s="176" t="e">
        <f>NA()</f>
        <v>#N/A</v>
      </c>
      <c r="C50" s="176">
        <f>IF(ISNUMBER('実質公債費比率（分子）の構造'!K$53),'実質公債費比率（分子）の構造'!K$53,NA())</f>
        <v>178</v>
      </c>
      <c r="D50" s="176" t="e">
        <f>NA()</f>
        <v>#N/A</v>
      </c>
      <c r="E50" s="176" t="e">
        <f>NA()</f>
        <v>#N/A</v>
      </c>
      <c r="F50" s="176">
        <f>IF(ISNUMBER('実質公債費比率（分子）の構造'!L$53),'実質公債費比率（分子）の構造'!L$53,NA())</f>
        <v>226</v>
      </c>
      <c r="G50" s="176" t="e">
        <f>NA()</f>
        <v>#N/A</v>
      </c>
      <c r="H50" s="176" t="e">
        <f>NA()</f>
        <v>#N/A</v>
      </c>
      <c r="I50" s="176">
        <f>IF(ISNUMBER('実質公債費比率（分子）の構造'!M$53),'実質公債費比率（分子）の構造'!M$53,NA())</f>
        <v>208</v>
      </c>
      <c r="J50" s="176" t="e">
        <f>NA()</f>
        <v>#N/A</v>
      </c>
      <c r="K50" s="176" t="e">
        <f>NA()</f>
        <v>#N/A</v>
      </c>
      <c r="L50" s="176">
        <f>IF(ISNUMBER('実質公債費比率（分子）の構造'!N$53),'実質公債費比率（分子）の構造'!N$53,NA())</f>
        <v>242</v>
      </c>
      <c r="M50" s="176" t="e">
        <f>NA()</f>
        <v>#N/A</v>
      </c>
      <c r="N50" s="176" t="e">
        <f>NA()</f>
        <v>#N/A</v>
      </c>
      <c r="O50" s="176">
        <f>IF(ISNUMBER('実質公債費比率（分子）の構造'!O$53),'実質公債費比率（分子）の構造'!O$53,NA())</f>
        <v>326</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7646</v>
      </c>
      <c r="E56" s="175"/>
      <c r="F56" s="175"/>
      <c r="G56" s="175">
        <f>'将来負担比率（分子）の構造'!J$52</f>
        <v>7555</v>
      </c>
      <c r="H56" s="175"/>
      <c r="I56" s="175"/>
      <c r="J56" s="175">
        <f>'将来負担比率（分子）の構造'!K$52</f>
        <v>7686</v>
      </c>
      <c r="K56" s="175"/>
      <c r="L56" s="175"/>
      <c r="M56" s="175">
        <f>'将来負担比率（分子）の構造'!L$52</f>
        <v>7601</v>
      </c>
      <c r="N56" s="175"/>
      <c r="O56" s="175"/>
      <c r="P56" s="175">
        <f>'将来負担比率（分子）の構造'!M$52</f>
        <v>7321</v>
      </c>
    </row>
    <row r="57" spans="1:16" x14ac:dyDescent="0.15">
      <c r="A57" s="175" t="s">
        <v>44</v>
      </c>
      <c r="B57" s="175"/>
      <c r="C57" s="175"/>
      <c r="D57" s="175">
        <f>'将来負担比率（分子）の構造'!I$51</f>
        <v>2563</v>
      </c>
      <c r="E57" s="175"/>
      <c r="F57" s="175"/>
      <c r="G57" s="175">
        <f>'将来負担比率（分子）の構造'!J$51</f>
        <v>2323</v>
      </c>
      <c r="H57" s="175"/>
      <c r="I57" s="175"/>
      <c r="J57" s="175">
        <f>'将来負担比率（分子）の構造'!K$51</f>
        <v>2011</v>
      </c>
      <c r="K57" s="175"/>
      <c r="L57" s="175"/>
      <c r="M57" s="175">
        <f>'将来負担比率（分子）の構造'!L$51</f>
        <v>1750</v>
      </c>
      <c r="N57" s="175"/>
      <c r="O57" s="175"/>
      <c r="P57" s="175">
        <f>'将来負担比率（分子）の構造'!M$51</f>
        <v>1584</v>
      </c>
    </row>
    <row r="58" spans="1:16" x14ac:dyDescent="0.15">
      <c r="A58" s="175" t="s">
        <v>43</v>
      </c>
      <c r="B58" s="175"/>
      <c r="C58" s="175"/>
      <c r="D58" s="175">
        <f>'将来負担比率（分子）の構造'!I$50</f>
        <v>2731</v>
      </c>
      <c r="E58" s="175"/>
      <c r="F58" s="175"/>
      <c r="G58" s="175">
        <f>'将来負担比率（分子）の構造'!J$50</f>
        <v>2487</v>
      </c>
      <c r="H58" s="175"/>
      <c r="I58" s="175"/>
      <c r="J58" s="175">
        <f>'将来負担比率（分子）の構造'!K$50</f>
        <v>2236</v>
      </c>
      <c r="K58" s="175"/>
      <c r="L58" s="175"/>
      <c r="M58" s="175">
        <f>'将来負担比率（分子）の構造'!L$50</f>
        <v>2790</v>
      </c>
      <c r="N58" s="175"/>
      <c r="O58" s="175"/>
      <c r="P58" s="175">
        <f>'将来負担比率（分子）の構造'!M$50</f>
        <v>4165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1452</v>
      </c>
      <c r="C62" s="175"/>
      <c r="D62" s="175"/>
      <c r="E62" s="175">
        <f>'将来負担比率（分子）の構造'!J$45</f>
        <v>1406</v>
      </c>
      <c r="F62" s="175"/>
      <c r="G62" s="175"/>
      <c r="H62" s="175">
        <f>'将来負担比率（分子）の構造'!K$45</f>
        <v>1409</v>
      </c>
      <c r="I62" s="175"/>
      <c r="J62" s="175"/>
      <c r="K62" s="175">
        <f>'将来負担比率（分子）の構造'!L$45</f>
        <v>1384</v>
      </c>
      <c r="L62" s="175"/>
      <c r="M62" s="175"/>
      <c r="N62" s="175">
        <f>'将来負担比率（分子）の構造'!M$45</f>
        <v>1368</v>
      </c>
      <c r="O62" s="175"/>
      <c r="P62" s="175"/>
    </row>
    <row r="63" spans="1:16" x14ac:dyDescent="0.15">
      <c r="A63" s="175" t="s">
        <v>36</v>
      </c>
      <c r="B63" s="175">
        <f>'将来負担比率（分子）の構造'!I$44</f>
        <v>1399</v>
      </c>
      <c r="C63" s="175"/>
      <c r="D63" s="175"/>
      <c r="E63" s="175">
        <f>'将来負担比率（分子）の構造'!J$44</f>
        <v>1434</v>
      </c>
      <c r="F63" s="175"/>
      <c r="G63" s="175"/>
      <c r="H63" s="175">
        <f>'将来負担比率（分子）の構造'!K$44</f>
        <v>1455</v>
      </c>
      <c r="I63" s="175"/>
      <c r="J63" s="175"/>
      <c r="K63" s="175">
        <f>'将来負担比率（分子）の構造'!L$44</f>
        <v>1403</v>
      </c>
      <c r="L63" s="175"/>
      <c r="M63" s="175"/>
      <c r="N63" s="175">
        <f>'将来負担比率（分子）の構造'!M$44</f>
        <v>1279</v>
      </c>
      <c r="O63" s="175"/>
      <c r="P63" s="175"/>
    </row>
    <row r="64" spans="1:16" x14ac:dyDescent="0.15">
      <c r="A64" s="175" t="s">
        <v>35</v>
      </c>
      <c r="B64" s="175">
        <f>'将来負担比率（分子）の構造'!I$43</f>
        <v>3052</v>
      </c>
      <c r="C64" s="175"/>
      <c r="D64" s="175"/>
      <c r="E64" s="175">
        <f>'将来負担比率（分子）の構造'!J$43</f>
        <v>2753</v>
      </c>
      <c r="F64" s="175"/>
      <c r="G64" s="175"/>
      <c r="H64" s="175">
        <f>'将来負担比率（分子）の構造'!K$43</f>
        <v>2400</v>
      </c>
      <c r="I64" s="175"/>
      <c r="J64" s="175"/>
      <c r="K64" s="175">
        <f>'将来負担比率（分子）の構造'!L$43</f>
        <v>2036</v>
      </c>
      <c r="L64" s="175"/>
      <c r="M64" s="175"/>
      <c r="N64" s="175">
        <f>'将来負担比率（分子）の構造'!M$43</f>
        <v>1805</v>
      </c>
      <c r="O64" s="175"/>
      <c r="P64" s="175"/>
    </row>
    <row r="65" spans="1:16" x14ac:dyDescent="0.15">
      <c r="A65" s="175" t="s">
        <v>34</v>
      </c>
      <c r="B65" s="175">
        <f>'将来負担比率（分子）の構造'!I$42</f>
        <v>110</v>
      </c>
      <c r="C65" s="175"/>
      <c r="D65" s="175"/>
      <c r="E65" s="175">
        <f>'将来負担比率（分子）の構造'!J$42</f>
        <v>74</v>
      </c>
      <c r="F65" s="175"/>
      <c r="G65" s="175"/>
      <c r="H65" s="175">
        <f>'将来負担比率（分子）の構造'!K$42</f>
        <v>37</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8992</v>
      </c>
      <c r="C66" s="175"/>
      <c r="D66" s="175"/>
      <c r="E66" s="175">
        <f>'将来負担比率（分子）の構造'!J$41</f>
        <v>8959</v>
      </c>
      <c r="F66" s="175"/>
      <c r="G66" s="175"/>
      <c r="H66" s="175">
        <f>'将来負担比率（分子）の構造'!K$41</f>
        <v>10155</v>
      </c>
      <c r="I66" s="175"/>
      <c r="J66" s="175"/>
      <c r="K66" s="175">
        <f>'将来負担比率（分子）の構造'!L$41</f>
        <v>10248</v>
      </c>
      <c r="L66" s="175"/>
      <c r="M66" s="175"/>
      <c r="N66" s="175">
        <f>'将来負担比率（分子）の構造'!M$41</f>
        <v>9848</v>
      </c>
      <c r="O66" s="175"/>
      <c r="P66" s="175"/>
    </row>
    <row r="67" spans="1:16" x14ac:dyDescent="0.15">
      <c r="A67" s="175" t="s">
        <v>76</v>
      </c>
      <c r="B67" s="175" t="e">
        <f>NA()</f>
        <v>#N/A</v>
      </c>
      <c r="C67" s="175">
        <f>IF(ISNUMBER('将来負担比率（分子）の構造'!I$53), IF('将来負担比率（分子）の構造'!I$53 &lt; 0, 0, '将来負担比率（分子）の構造'!I$53), NA())</f>
        <v>2065</v>
      </c>
      <c r="D67" s="175" t="e">
        <f>NA()</f>
        <v>#N/A</v>
      </c>
      <c r="E67" s="175" t="e">
        <f>NA()</f>
        <v>#N/A</v>
      </c>
      <c r="F67" s="175">
        <f>IF(ISNUMBER('将来負担比率（分子）の構造'!J$53), IF('将来負担比率（分子）の構造'!J$53 &lt; 0, 0, '将来負担比率（分子）の構造'!J$53), NA())</f>
        <v>2260</v>
      </c>
      <c r="G67" s="175" t="e">
        <f>NA()</f>
        <v>#N/A</v>
      </c>
      <c r="H67" s="175" t="e">
        <f>NA()</f>
        <v>#N/A</v>
      </c>
      <c r="I67" s="175">
        <f>IF(ISNUMBER('将来負担比率（分子）の構造'!K$53), IF('将来負担比率（分子）の構造'!K$53 &lt; 0, 0, '将来負担比率（分子）の構造'!K$53), NA())</f>
        <v>3524</v>
      </c>
      <c r="J67" s="175" t="e">
        <f>NA()</f>
        <v>#N/A</v>
      </c>
      <c r="K67" s="175" t="e">
        <f>NA()</f>
        <v>#N/A</v>
      </c>
      <c r="L67" s="175">
        <f>IF(ISNUMBER('将来負担比率（分子）の構造'!L$53), IF('将来負担比率（分子）の構造'!L$53 &lt; 0, 0, '将来負担比率（分子）の構造'!L$53), NA())</f>
        <v>2930</v>
      </c>
      <c r="M67" s="175" t="e">
        <f>NA()</f>
        <v>#N/A</v>
      </c>
      <c r="N67" s="175" t="e">
        <f>NA()</f>
        <v>#N/A</v>
      </c>
      <c r="O67" s="175">
        <f>IF(ISNUMBER('将来負担比率（分子）の構造'!M$53), IF('将来負担比率（分子）の構造'!M$53 &lt; 0, 0, '将来負担比率（分子）の構造'!M$53), NA())</f>
        <v>1230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1341</v>
      </c>
      <c r="C72" s="179">
        <f>基金残高に係る経年分析!G55</f>
        <v>1300</v>
      </c>
      <c r="D72" s="179">
        <f>基金残高に係る経年分析!H55</f>
        <v>1348</v>
      </c>
    </row>
    <row r="73" spans="1:16" x14ac:dyDescent="0.15">
      <c r="A73" s="178" t="s">
        <v>79</v>
      </c>
      <c r="B73" s="179">
        <f>基金残高に係る経年分析!F56</f>
        <v>0</v>
      </c>
      <c r="C73" s="179">
        <f>基金残高に係る経年分析!G56</f>
        <v>0</v>
      </c>
      <c r="D73" s="179">
        <f>基金残高に係る経年分析!H56</f>
        <v>0</v>
      </c>
    </row>
    <row r="74" spans="1:16" x14ac:dyDescent="0.15">
      <c r="A74" s="178" t="s">
        <v>80</v>
      </c>
      <c r="B74" s="179">
        <f>基金残高に係る経年分析!F57</f>
        <v>551</v>
      </c>
      <c r="C74" s="179">
        <f>基金残高に係る経年分析!G57</f>
        <v>1147</v>
      </c>
      <c r="D74" s="179">
        <f>基金残高に係る経年分析!H57</f>
        <v>2443</v>
      </c>
    </row>
  </sheetData>
  <sheetProtection algorithmName="SHA-512" hashValue="FqTcf5fa+tZECURZJ8Gkh+bl/tOmMgG9/WvahvJqyDZhsoZI/re5keytEErJVGmduEoPRiGa1Y1StO427SR7LA==" saltValue="Q5tshwVwQuNFtnYwMReN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232</v>
      </c>
      <c r="C5" s="716"/>
      <c r="D5" s="716"/>
      <c r="E5" s="716"/>
      <c r="F5" s="716"/>
      <c r="G5" s="716"/>
      <c r="H5" s="716"/>
      <c r="I5" s="716"/>
      <c r="J5" s="716"/>
      <c r="K5" s="716"/>
      <c r="L5" s="716"/>
      <c r="M5" s="716"/>
      <c r="N5" s="716"/>
      <c r="O5" s="716"/>
      <c r="P5" s="716"/>
      <c r="Q5" s="717"/>
      <c r="R5" s="712">
        <v>4187958</v>
      </c>
      <c r="S5" s="713"/>
      <c r="T5" s="713"/>
      <c r="U5" s="713"/>
      <c r="V5" s="713"/>
      <c r="W5" s="713"/>
      <c r="X5" s="713"/>
      <c r="Y5" s="738"/>
      <c r="Z5" s="751">
        <v>32.9</v>
      </c>
      <c r="AA5" s="751"/>
      <c r="AB5" s="751"/>
      <c r="AC5" s="751"/>
      <c r="AD5" s="752">
        <v>3894493</v>
      </c>
      <c r="AE5" s="752"/>
      <c r="AF5" s="752"/>
      <c r="AG5" s="752"/>
      <c r="AH5" s="752"/>
      <c r="AI5" s="752"/>
      <c r="AJ5" s="752"/>
      <c r="AK5" s="752"/>
      <c r="AL5" s="739">
        <v>59.6</v>
      </c>
      <c r="AM5" s="721"/>
      <c r="AN5" s="721"/>
      <c r="AO5" s="740"/>
      <c r="AP5" s="715" t="s">
        <v>233</v>
      </c>
      <c r="AQ5" s="716"/>
      <c r="AR5" s="716"/>
      <c r="AS5" s="716"/>
      <c r="AT5" s="716"/>
      <c r="AU5" s="716"/>
      <c r="AV5" s="716"/>
      <c r="AW5" s="716"/>
      <c r="AX5" s="716"/>
      <c r="AY5" s="716"/>
      <c r="AZ5" s="716"/>
      <c r="BA5" s="716"/>
      <c r="BB5" s="716"/>
      <c r="BC5" s="716"/>
      <c r="BD5" s="716"/>
      <c r="BE5" s="716"/>
      <c r="BF5" s="717"/>
      <c r="BG5" s="657">
        <v>3894493</v>
      </c>
      <c r="BH5" s="658"/>
      <c r="BI5" s="658"/>
      <c r="BJ5" s="658"/>
      <c r="BK5" s="658"/>
      <c r="BL5" s="658"/>
      <c r="BM5" s="658"/>
      <c r="BN5" s="659"/>
      <c r="BO5" s="695">
        <v>93</v>
      </c>
      <c r="BP5" s="695"/>
      <c r="BQ5" s="695"/>
      <c r="BR5" s="695"/>
      <c r="BS5" s="696" t="s">
        <v>234</v>
      </c>
      <c r="BT5" s="696"/>
      <c r="BU5" s="696"/>
      <c r="BV5" s="696"/>
      <c r="BW5" s="696"/>
      <c r="BX5" s="696"/>
      <c r="BY5" s="696"/>
      <c r="BZ5" s="696"/>
      <c r="CA5" s="696"/>
      <c r="CB5" s="736"/>
      <c r="CD5" s="709" t="s">
        <v>228</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226</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100212</v>
      </c>
      <c r="S6" s="658"/>
      <c r="T6" s="658"/>
      <c r="U6" s="658"/>
      <c r="V6" s="658"/>
      <c r="W6" s="658"/>
      <c r="X6" s="658"/>
      <c r="Y6" s="659"/>
      <c r="Z6" s="695">
        <v>0.8</v>
      </c>
      <c r="AA6" s="695"/>
      <c r="AB6" s="695"/>
      <c r="AC6" s="695"/>
      <c r="AD6" s="696">
        <v>100212</v>
      </c>
      <c r="AE6" s="696"/>
      <c r="AF6" s="696"/>
      <c r="AG6" s="696"/>
      <c r="AH6" s="696"/>
      <c r="AI6" s="696"/>
      <c r="AJ6" s="696"/>
      <c r="AK6" s="696"/>
      <c r="AL6" s="660">
        <v>1.5</v>
      </c>
      <c r="AM6" s="661"/>
      <c r="AN6" s="661"/>
      <c r="AO6" s="697"/>
      <c r="AP6" s="654" t="s">
        <v>239</v>
      </c>
      <c r="AQ6" s="655"/>
      <c r="AR6" s="655"/>
      <c r="AS6" s="655"/>
      <c r="AT6" s="655"/>
      <c r="AU6" s="655"/>
      <c r="AV6" s="655"/>
      <c r="AW6" s="655"/>
      <c r="AX6" s="655"/>
      <c r="AY6" s="655"/>
      <c r="AZ6" s="655"/>
      <c r="BA6" s="655"/>
      <c r="BB6" s="655"/>
      <c r="BC6" s="655"/>
      <c r="BD6" s="655"/>
      <c r="BE6" s="655"/>
      <c r="BF6" s="656"/>
      <c r="BG6" s="657">
        <v>3894493</v>
      </c>
      <c r="BH6" s="658"/>
      <c r="BI6" s="658"/>
      <c r="BJ6" s="658"/>
      <c r="BK6" s="658"/>
      <c r="BL6" s="658"/>
      <c r="BM6" s="658"/>
      <c r="BN6" s="659"/>
      <c r="BO6" s="695">
        <v>93</v>
      </c>
      <c r="BP6" s="695"/>
      <c r="BQ6" s="695"/>
      <c r="BR6" s="695"/>
      <c r="BS6" s="696" t="s">
        <v>184</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91369</v>
      </c>
      <c r="CS6" s="658"/>
      <c r="CT6" s="658"/>
      <c r="CU6" s="658"/>
      <c r="CV6" s="658"/>
      <c r="CW6" s="658"/>
      <c r="CX6" s="658"/>
      <c r="CY6" s="659"/>
      <c r="CZ6" s="739">
        <v>0.7</v>
      </c>
      <c r="DA6" s="721"/>
      <c r="DB6" s="721"/>
      <c r="DC6" s="741"/>
      <c r="DD6" s="663" t="s">
        <v>184</v>
      </c>
      <c r="DE6" s="658"/>
      <c r="DF6" s="658"/>
      <c r="DG6" s="658"/>
      <c r="DH6" s="658"/>
      <c r="DI6" s="658"/>
      <c r="DJ6" s="658"/>
      <c r="DK6" s="658"/>
      <c r="DL6" s="658"/>
      <c r="DM6" s="658"/>
      <c r="DN6" s="658"/>
      <c r="DO6" s="658"/>
      <c r="DP6" s="659"/>
      <c r="DQ6" s="663">
        <v>91369</v>
      </c>
      <c r="DR6" s="658"/>
      <c r="DS6" s="658"/>
      <c r="DT6" s="658"/>
      <c r="DU6" s="658"/>
      <c r="DV6" s="658"/>
      <c r="DW6" s="658"/>
      <c r="DX6" s="658"/>
      <c r="DY6" s="658"/>
      <c r="DZ6" s="658"/>
      <c r="EA6" s="658"/>
      <c r="EB6" s="658"/>
      <c r="EC6" s="694"/>
    </row>
    <row r="7" spans="2:143" ht="11.25" customHeight="1" x14ac:dyDescent="0.15">
      <c r="B7" s="654" t="s">
        <v>241</v>
      </c>
      <c r="C7" s="655"/>
      <c r="D7" s="655"/>
      <c r="E7" s="655"/>
      <c r="F7" s="655"/>
      <c r="G7" s="655"/>
      <c r="H7" s="655"/>
      <c r="I7" s="655"/>
      <c r="J7" s="655"/>
      <c r="K7" s="655"/>
      <c r="L7" s="655"/>
      <c r="M7" s="655"/>
      <c r="N7" s="655"/>
      <c r="O7" s="655"/>
      <c r="P7" s="655"/>
      <c r="Q7" s="656"/>
      <c r="R7" s="657">
        <v>1850</v>
      </c>
      <c r="S7" s="658"/>
      <c r="T7" s="658"/>
      <c r="U7" s="658"/>
      <c r="V7" s="658"/>
      <c r="W7" s="658"/>
      <c r="X7" s="658"/>
      <c r="Y7" s="659"/>
      <c r="Z7" s="695">
        <v>0</v>
      </c>
      <c r="AA7" s="695"/>
      <c r="AB7" s="695"/>
      <c r="AC7" s="695"/>
      <c r="AD7" s="696">
        <v>1850</v>
      </c>
      <c r="AE7" s="696"/>
      <c r="AF7" s="696"/>
      <c r="AG7" s="696"/>
      <c r="AH7" s="696"/>
      <c r="AI7" s="696"/>
      <c r="AJ7" s="696"/>
      <c r="AK7" s="696"/>
      <c r="AL7" s="660">
        <v>0</v>
      </c>
      <c r="AM7" s="661"/>
      <c r="AN7" s="661"/>
      <c r="AO7" s="697"/>
      <c r="AP7" s="654" t="s">
        <v>242</v>
      </c>
      <c r="AQ7" s="655"/>
      <c r="AR7" s="655"/>
      <c r="AS7" s="655"/>
      <c r="AT7" s="655"/>
      <c r="AU7" s="655"/>
      <c r="AV7" s="655"/>
      <c r="AW7" s="655"/>
      <c r="AX7" s="655"/>
      <c r="AY7" s="655"/>
      <c r="AZ7" s="655"/>
      <c r="BA7" s="655"/>
      <c r="BB7" s="655"/>
      <c r="BC7" s="655"/>
      <c r="BD7" s="655"/>
      <c r="BE7" s="655"/>
      <c r="BF7" s="656"/>
      <c r="BG7" s="657">
        <v>1779335</v>
      </c>
      <c r="BH7" s="658"/>
      <c r="BI7" s="658"/>
      <c r="BJ7" s="658"/>
      <c r="BK7" s="658"/>
      <c r="BL7" s="658"/>
      <c r="BM7" s="658"/>
      <c r="BN7" s="659"/>
      <c r="BO7" s="695">
        <v>42.5</v>
      </c>
      <c r="BP7" s="695"/>
      <c r="BQ7" s="695"/>
      <c r="BR7" s="695"/>
      <c r="BS7" s="696" t="s">
        <v>184</v>
      </c>
      <c r="BT7" s="696"/>
      <c r="BU7" s="696"/>
      <c r="BV7" s="696"/>
      <c r="BW7" s="696"/>
      <c r="BX7" s="696"/>
      <c r="BY7" s="696"/>
      <c r="BZ7" s="696"/>
      <c r="CA7" s="696"/>
      <c r="CB7" s="736"/>
      <c r="CD7" s="654" t="s">
        <v>243</v>
      </c>
      <c r="CE7" s="655"/>
      <c r="CF7" s="655"/>
      <c r="CG7" s="655"/>
      <c r="CH7" s="655"/>
      <c r="CI7" s="655"/>
      <c r="CJ7" s="655"/>
      <c r="CK7" s="655"/>
      <c r="CL7" s="655"/>
      <c r="CM7" s="655"/>
      <c r="CN7" s="655"/>
      <c r="CO7" s="655"/>
      <c r="CP7" s="655"/>
      <c r="CQ7" s="656"/>
      <c r="CR7" s="657">
        <v>1456821</v>
      </c>
      <c r="CS7" s="658"/>
      <c r="CT7" s="658"/>
      <c r="CU7" s="658"/>
      <c r="CV7" s="658"/>
      <c r="CW7" s="658"/>
      <c r="CX7" s="658"/>
      <c r="CY7" s="659"/>
      <c r="CZ7" s="695">
        <v>11.9</v>
      </c>
      <c r="DA7" s="695"/>
      <c r="DB7" s="695"/>
      <c r="DC7" s="695"/>
      <c r="DD7" s="663">
        <v>5274</v>
      </c>
      <c r="DE7" s="658"/>
      <c r="DF7" s="658"/>
      <c r="DG7" s="658"/>
      <c r="DH7" s="658"/>
      <c r="DI7" s="658"/>
      <c r="DJ7" s="658"/>
      <c r="DK7" s="658"/>
      <c r="DL7" s="658"/>
      <c r="DM7" s="658"/>
      <c r="DN7" s="658"/>
      <c r="DO7" s="658"/>
      <c r="DP7" s="659"/>
      <c r="DQ7" s="663">
        <v>1291311</v>
      </c>
      <c r="DR7" s="658"/>
      <c r="DS7" s="658"/>
      <c r="DT7" s="658"/>
      <c r="DU7" s="658"/>
      <c r="DV7" s="658"/>
      <c r="DW7" s="658"/>
      <c r="DX7" s="658"/>
      <c r="DY7" s="658"/>
      <c r="DZ7" s="658"/>
      <c r="EA7" s="658"/>
      <c r="EB7" s="658"/>
      <c r="EC7" s="694"/>
    </row>
    <row r="8" spans="2:143" ht="11.25" customHeight="1" x14ac:dyDescent="0.15">
      <c r="B8" s="654" t="s">
        <v>244</v>
      </c>
      <c r="C8" s="655"/>
      <c r="D8" s="655"/>
      <c r="E8" s="655"/>
      <c r="F8" s="655"/>
      <c r="G8" s="655"/>
      <c r="H8" s="655"/>
      <c r="I8" s="655"/>
      <c r="J8" s="655"/>
      <c r="K8" s="655"/>
      <c r="L8" s="655"/>
      <c r="M8" s="655"/>
      <c r="N8" s="655"/>
      <c r="O8" s="655"/>
      <c r="P8" s="655"/>
      <c r="Q8" s="656"/>
      <c r="R8" s="657">
        <v>32450</v>
      </c>
      <c r="S8" s="658"/>
      <c r="T8" s="658"/>
      <c r="U8" s="658"/>
      <c r="V8" s="658"/>
      <c r="W8" s="658"/>
      <c r="X8" s="658"/>
      <c r="Y8" s="659"/>
      <c r="Z8" s="695">
        <v>0.3</v>
      </c>
      <c r="AA8" s="695"/>
      <c r="AB8" s="695"/>
      <c r="AC8" s="695"/>
      <c r="AD8" s="696">
        <v>32450</v>
      </c>
      <c r="AE8" s="696"/>
      <c r="AF8" s="696"/>
      <c r="AG8" s="696"/>
      <c r="AH8" s="696"/>
      <c r="AI8" s="696"/>
      <c r="AJ8" s="696"/>
      <c r="AK8" s="696"/>
      <c r="AL8" s="660">
        <v>0.5</v>
      </c>
      <c r="AM8" s="661"/>
      <c r="AN8" s="661"/>
      <c r="AO8" s="697"/>
      <c r="AP8" s="654" t="s">
        <v>245</v>
      </c>
      <c r="AQ8" s="655"/>
      <c r="AR8" s="655"/>
      <c r="AS8" s="655"/>
      <c r="AT8" s="655"/>
      <c r="AU8" s="655"/>
      <c r="AV8" s="655"/>
      <c r="AW8" s="655"/>
      <c r="AX8" s="655"/>
      <c r="AY8" s="655"/>
      <c r="AZ8" s="655"/>
      <c r="BA8" s="655"/>
      <c r="BB8" s="655"/>
      <c r="BC8" s="655"/>
      <c r="BD8" s="655"/>
      <c r="BE8" s="655"/>
      <c r="BF8" s="656"/>
      <c r="BG8" s="657">
        <v>51197</v>
      </c>
      <c r="BH8" s="658"/>
      <c r="BI8" s="658"/>
      <c r="BJ8" s="658"/>
      <c r="BK8" s="658"/>
      <c r="BL8" s="658"/>
      <c r="BM8" s="658"/>
      <c r="BN8" s="659"/>
      <c r="BO8" s="695">
        <v>1.2</v>
      </c>
      <c r="BP8" s="695"/>
      <c r="BQ8" s="695"/>
      <c r="BR8" s="695"/>
      <c r="BS8" s="696" t="s">
        <v>234</v>
      </c>
      <c r="BT8" s="696"/>
      <c r="BU8" s="696"/>
      <c r="BV8" s="696"/>
      <c r="BW8" s="696"/>
      <c r="BX8" s="696"/>
      <c r="BY8" s="696"/>
      <c r="BZ8" s="696"/>
      <c r="CA8" s="696"/>
      <c r="CB8" s="736"/>
      <c r="CD8" s="654" t="s">
        <v>246</v>
      </c>
      <c r="CE8" s="655"/>
      <c r="CF8" s="655"/>
      <c r="CG8" s="655"/>
      <c r="CH8" s="655"/>
      <c r="CI8" s="655"/>
      <c r="CJ8" s="655"/>
      <c r="CK8" s="655"/>
      <c r="CL8" s="655"/>
      <c r="CM8" s="655"/>
      <c r="CN8" s="655"/>
      <c r="CO8" s="655"/>
      <c r="CP8" s="655"/>
      <c r="CQ8" s="656"/>
      <c r="CR8" s="657">
        <v>4204186</v>
      </c>
      <c r="CS8" s="658"/>
      <c r="CT8" s="658"/>
      <c r="CU8" s="658"/>
      <c r="CV8" s="658"/>
      <c r="CW8" s="658"/>
      <c r="CX8" s="658"/>
      <c r="CY8" s="659"/>
      <c r="CZ8" s="695">
        <v>34.4</v>
      </c>
      <c r="DA8" s="695"/>
      <c r="DB8" s="695"/>
      <c r="DC8" s="695"/>
      <c r="DD8" s="663">
        <v>234862</v>
      </c>
      <c r="DE8" s="658"/>
      <c r="DF8" s="658"/>
      <c r="DG8" s="658"/>
      <c r="DH8" s="658"/>
      <c r="DI8" s="658"/>
      <c r="DJ8" s="658"/>
      <c r="DK8" s="658"/>
      <c r="DL8" s="658"/>
      <c r="DM8" s="658"/>
      <c r="DN8" s="658"/>
      <c r="DO8" s="658"/>
      <c r="DP8" s="659"/>
      <c r="DQ8" s="663">
        <v>2165710</v>
      </c>
      <c r="DR8" s="658"/>
      <c r="DS8" s="658"/>
      <c r="DT8" s="658"/>
      <c r="DU8" s="658"/>
      <c r="DV8" s="658"/>
      <c r="DW8" s="658"/>
      <c r="DX8" s="658"/>
      <c r="DY8" s="658"/>
      <c r="DZ8" s="658"/>
      <c r="EA8" s="658"/>
      <c r="EB8" s="658"/>
      <c r="EC8" s="694"/>
    </row>
    <row r="9" spans="2:143" ht="11.25" customHeight="1" x14ac:dyDescent="0.15">
      <c r="B9" s="654" t="s">
        <v>247</v>
      </c>
      <c r="C9" s="655"/>
      <c r="D9" s="655"/>
      <c r="E9" s="655"/>
      <c r="F9" s="655"/>
      <c r="G9" s="655"/>
      <c r="H9" s="655"/>
      <c r="I9" s="655"/>
      <c r="J9" s="655"/>
      <c r="K9" s="655"/>
      <c r="L9" s="655"/>
      <c r="M9" s="655"/>
      <c r="N9" s="655"/>
      <c r="O9" s="655"/>
      <c r="P9" s="655"/>
      <c r="Q9" s="656"/>
      <c r="R9" s="657">
        <v>22282</v>
      </c>
      <c r="S9" s="658"/>
      <c r="T9" s="658"/>
      <c r="U9" s="658"/>
      <c r="V9" s="658"/>
      <c r="W9" s="658"/>
      <c r="X9" s="658"/>
      <c r="Y9" s="659"/>
      <c r="Z9" s="695">
        <v>0.2</v>
      </c>
      <c r="AA9" s="695"/>
      <c r="AB9" s="695"/>
      <c r="AC9" s="695"/>
      <c r="AD9" s="696">
        <v>22282</v>
      </c>
      <c r="AE9" s="696"/>
      <c r="AF9" s="696"/>
      <c r="AG9" s="696"/>
      <c r="AH9" s="696"/>
      <c r="AI9" s="696"/>
      <c r="AJ9" s="696"/>
      <c r="AK9" s="696"/>
      <c r="AL9" s="660">
        <v>0.3</v>
      </c>
      <c r="AM9" s="661"/>
      <c r="AN9" s="661"/>
      <c r="AO9" s="697"/>
      <c r="AP9" s="654" t="s">
        <v>248</v>
      </c>
      <c r="AQ9" s="655"/>
      <c r="AR9" s="655"/>
      <c r="AS9" s="655"/>
      <c r="AT9" s="655"/>
      <c r="AU9" s="655"/>
      <c r="AV9" s="655"/>
      <c r="AW9" s="655"/>
      <c r="AX9" s="655"/>
      <c r="AY9" s="655"/>
      <c r="AZ9" s="655"/>
      <c r="BA9" s="655"/>
      <c r="BB9" s="655"/>
      <c r="BC9" s="655"/>
      <c r="BD9" s="655"/>
      <c r="BE9" s="655"/>
      <c r="BF9" s="656"/>
      <c r="BG9" s="657">
        <v>1603254</v>
      </c>
      <c r="BH9" s="658"/>
      <c r="BI9" s="658"/>
      <c r="BJ9" s="658"/>
      <c r="BK9" s="658"/>
      <c r="BL9" s="658"/>
      <c r="BM9" s="658"/>
      <c r="BN9" s="659"/>
      <c r="BO9" s="695">
        <v>38.299999999999997</v>
      </c>
      <c r="BP9" s="695"/>
      <c r="BQ9" s="695"/>
      <c r="BR9" s="695"/>
      <c r="BS9" s="696" t="s">
        <v>184</v>
      </c>
      <c r="BT9" s="696"/>
      <c r="BU9" s="696"/>
      <c r="BV9" s="696"/>
      <c r="BW9" s="696"/>
      <c r="BX9" s="696"/>
      <c r="BY9" s="696"/>
      <c r="BZ9" s="696"/>
      <c r="CA9" s="696"/>
      <c r="CB9" s="736"/>
      <c r="CD9" s="654" t="s">
        <v>249</v>
      </c>
      <c r="CE9" s="655"/>
      <c r="CF9" s="655"/>
      <c r="CG9" s="655"/>
      <c r="CH9" s="655"/>
      <c r="CI9" s="655"/>
      <c r="CJ9" s="655"/>
      <c r="CK9" s="655"/>
      <c r="CL9" s="655"/>
      <c r="CM9" s="655"/>
      <c r="CN9" s="655"/>
      <c r="CO9" s="655"/>
      <c r="CP9" s="655"/>
      <c r="CQ9" s="656"/>
      <c r="CR9" s="657">
        <v>948233</v>
      </c>
      <c r="CS9" s="658"/>
      <c r="CT9" s="658"/>
      <c r="CU9" s="658"/>
      <c r="CV9" s="658"/>
      <c r="CW9" s="658"/>
      <c r="CX9" s="658"/>
      <c r="CY9" s="659"/>
      <c r="CZ9" s="695">
        <v>7.8</v>
      </c>
      <c r="DA9" s="695"/>
      <c r="DB9" s="695"/>
      <c r="DC9" s="695"/>
      <c r="DD9" s="663">
        <v>20408</v>
      </c>
      <c r="DE9" s="658"/>
      <c r="DF9" s="658"/>
      <c r="DG9" s="658"/>
      <c r="DH9" s="658"/>
      <c r="DI9" s="658"/>
      <c r="DJ9" s="658"/>
      <c r="DK9" s="658"/>
      <c r="DL9" s="658"/>
      <c r="DM9" s="658"/>
      <c r="DN9" s="658"/>
      <c r="DO9" s="658"/>
      <c r="DP9" s="659"/>
      <c r="DQ9" s="663">
        <v>739029</v>
      </c>
      <c r="DR9" s="658"/>
      <c r="DS9" s="658"/>
      <c r="DT9" s="658"/>
      <c r="DU9" s="658"/>
      <c r="DV9" s="658"/>
      <c r="DW9" s="658"/>
      <c r="DX9" s="658"/>
      <c r="DY9" s="658"/>
      <c r="DZ9" s="658"/>
      <c r="EA9" s="658"/>
      <c r="EB9" s="658"/>
      <c r="EC9" s="694"/>
    </row>
    <row r="10" spans="2:143" ht="11.25" customHeight="1" x14ac:dyDescent="0.15">
      <c r="B10" s="654" t="s">
        <v>250</v>
      </c>
      <c r="C10" s="655"/>
      <c r="D10" s="655"/>
      <c r="E10" s="655"/>
      <c r="F10" s="655"/>
      <c r="G10" s="655"/>
      <c r="H10" s="655"/>
      <c r="I10" s="655"/>
      <c r="J10" s="655"/>
      <c r="K10" s="655"/>
      <c r="L10" s="655"/>
      <c r="M10" s="655"/>
      <c r="N10" s="655"/>
      <c r="O10" s="655"/>
      <c r="P10" s="655"/>
      <c r="Q10" s="656"/>
      <c r="R10" s="657" t="s">
        <v>234</v>
      </c>
      <c r="S10" s="658"/>
      <c r="T10" s="658"/>
      <c r="U10" s="658"/>
      <c r="V10" s="658"/>
      <c r="W10" s="658"/>
      <c r="X10" s="658"/>
      <c r="Y10" s="659"/>
      <c r="Z10" s="695" t="s">
        <v>234</v>
      </c>
      <c r="AA10" s="695"/>
      <c r="AB10" s="695"/>
      <c r="AC10" s="695"/>
      <c r="AD10" s="696" t="s">
        <v>234</v>
      </c>
      <c r="AE10" s="696"/>
      <c r="AF10" s="696"/>
      <c r="AG10" s="696"/>
      <c r="AH10" s="696"/>
      <c r="AI10" s="696"/>
      <c r="AJ10" s="696"/>
      <c r="AK10" s="696"/>
      <c r="AL10" s="660" t="s">
        <v>184</v>
      </c>
      <c r="AM10" s="661"/>
      <c r="AN10" s="661"/>
      <c r="AO10" s="697"/>
      <c r="AP10" s="654" t="s">
        <v>251</v>
      </c>
      <c r="AQ10" s="655"/>
      <c r="AR10" s="655"/>
      <c r="AS10" s="655"/>
      <c r="AT10" s="655"/>
      <c r="AU10" s="655"/>
      <c r="AV10" s="655"/>
      <c r="AW10" s="655"/>
      <c r="AX10" s="655"/>
      <c r="AY10" s="655"/>
      <c r="AZ10" s="655"/>
      <c r="BA10" s="655"/>
      <c r="BB10" s="655"/>
      <c r="BC10" s="655"/>
      <c r="BD10" s="655"/>
      <c r="BE10" s="655"/>
      <c r="BF10" s="656"/>
      <c r="BG10" s="657">
        <v>61967</v>
      </c>
      <c r="BH10" s="658"/>
      <c r="BI10" s="658"/>
      <c r="BJ10" s="658"/>
      <c r="BK10" s="658"/>
      <c r="BL10" s="658"/>
      <c r="BM10" s="658"/>
      <c r="BN10" s="659"/>
      <c r="BO10" s="695">
        <v>1.5</v>
      </c>
      <c r="BP10" s="695"/>
      <c r="BQ10" s="695"/>
      <c r="BR10" s="695"/>
      <c r="BS10" s="696" t="s">
        <v>234</v>
      </c>
      <c r="BT10" s="696"/>
      <c r="BU10" s="696"/>
      <c r="BV10" s="696"/>
      <c r="BW10" s="696"/>
      <c r="BX10" s="696"/>
      <c r="BY10" s="696"/>
      <c r="BZ10" s="696"/>
      <c r="CA10" s="696"/>
      <c r="CB10" s="736"/>
      <c r="CD10" s="654" t="s">
        <v>252</v>
      </c>
      <c r="CE10" s="655"/>
      <c r="CF10" s="655"/>
      <c r="CG10" s="655"/>
      <c r="CH10" s="655"/>
      <c r="CI10" s="655"/>
      <c r="CJ10" s="655"/>
      <c r="CK10" s="655"/>
      <c r="CL10" s="655"/>
      <c r="CM10" s="655"/>
      <c r="CN10" s="655"/>
      <c r="CO10" s="655"/>
      <c r="CP10" s="655"/>
      <c r="CQ10" s="656"/>
      <c r="CR10" s="657">
        <v>34395</v>
      </c>
      <c r="CS10" s="658"/>
      <c r="CT10" s="658"/>
      <c r="CU10" s="658"/>
      <c r="CV10" s="658"/>
      <c r="CW10" s="658"/>
      <c r="CX10" s="658"/>
      <c r="CY10" s="659"/>
      <c r="CZ10" s="695">
        <v>0.3</v>
      </c>
      <c r="DA10" s="695"/>
      <c r="DB10" s="695"/>
      <c r="DC10" s="695"/>
      <c r="DD10" s="663">
        <v>10528</v>
      </c>
      <c r="DE10" s="658"/>
      <c r="DF10" s="658"/>
      <c r="DG10" s="658"/>
      <c r="DH10" s="658"/>
      <c r="DI10" s="658"/>
      <c r="DJ10" s="658"/>
      <c r="DK10" s="658"/>
      <c r="DL10" s="658"/>
      <c r="DM10" s="658"/>
      <c r="DN10" s="658"/>
      <c r="DO10" s="658"/>
      <c r="DP10" s="659"/>
      <c r="DQ10" s="663">
        <v>14063</v>
      </c>
      <c r="DR10" s="658"/>
      <c r="DS10" s="658"/>
      <c r="DT10" s="658"/>
      <c r="DU10" s="658"/>
      <c r="DV10" s="658"/>
      <c r="DW10" s="658"/>
      <c r="DX10" s="658"/>
      <c r="DY10" s="658"/>
      <c r="DZ10" s="658"/>
      <c r="EA10" s="658"/>
      <c r="EB10" s="658"/>
      <c r="EC10" s="694"/>
    </row>
    <row r="11" spans="2:143" ht="11.25" customHeight="1" x14ac:dyDescent="0.15">
      <c r="B11" s="654" t="s">
        <v>253</v>
      </c>
      <c r="C11" s="655"/>
      <c r="D11" s="655"/>
      <c r="E11" s="655"/>
      <c r="F11" s="655"/>
      <c r="G11" s="655"/>
      <c r="H11" s="655"/>
      <c r="I11" s="655"/>
      <c r="J11" s="655"/>
      <c r="K11" s="655"/>
      <c r="L11" s="655"/>
      <c r="M11" s="655"/>
      <c r="N11" s="655"/>
      <c r="O11" s="655"/>
      <c r="P11" s="655"/>
      <c r="Q11" s="656"/>
      <c r="R11" s="657">
        <v>670452</v>
      </c>
      <c r="S11" s="658"/>
      <c r="T11" s="658"/>
      <c r="U11" s="658"/>
      <c r="V11" s="658"/>
      <c r="W11" s="658"/>
      <c r="X11" s="658"/>
      <c r="Y11" s="659"/>
      <c r="Z11" s="660">
        <v>5.3</v>
      </c>
      <c r="AA11" s="661"/>
      <c r="AB11" s="661"/>
      <c r="AC11" s="662"/>
      <c r="AD11" s="663">
        <v>670452</v>
      </c>
      <c r="AE11" s="658"/>
      <c r="AF11" s="658"/>
      <c r="AG11" s="658"/>
      <c r="AH11" s="658"/>
      <c r="AI11" s="658"/>
      <c r="AJ11" s="658"/>
      <c r="AK11" s="659"/>
      <c r="AL11" s="660">
        <v>10.3</v>
      </c>
      <c r="AM11" s="661"/>
      <c r="AN11" s="661"/>
      <c r="AO11" s="697"/>
      <c r="AP11" s="654" t="s">
        <v>254</v>
      </c>
      <c r="AQ11" s="655"/>
      <c r="AR11" s="655"/>
      <c r="AS11" s="655"/>
      <c r="AT11" s="655"/>
      <c r="AU11" s="655"/>
      <c r="AV11" s="655"/>
      <c r="AW11" s="655"/>
      <c r="AX11" s="655"/>
      <c r="AY11" s="655"/>
      <c r="AZ11" s="655"/>
      <c r="BA11" s="655"/>
      <c r="BB11" s="655"/>
      <c r="BC11" s="655"/>
      <c r="BD11" s="655"/>
      <c r="BE11" s="655"/>
      <c r="BF11" s="656"/>
      <c r="BG11" s="657">
        <v>62917</v>
      </c>
      <c r="BH11" s="658"/>
      <c r="BI11" s="658"/>
      <c r="BJ11" s="658"/>
      <c r="BK11" s="658"/>
      <c r="BL11" s="658"/>
      <c r="BM11" s="658"/>
      <c r="BN11" s="659"/>
      <c r="BO11" s="695">
        <v>1.5</v>
      </c>
      <c r="BP11" s="695"/>
      <c r="BQ11" s="695"/>
      <c r="BR11" s="695"/>
      <c r="BS11" s="696" t="s">
        <v>184</v>
      </c>
      <c r="BT11" s="696"/>
      <c r="BU11" s="696"/>
      <c r="BV11" s="696"/>
      <c r="BW11" s="696"/>
      <c r="BX11" s="696"/>
      <c r="BY11" s="696"/>
      <c r="BZ11" s="696"/>
      <c r="CA11" s="696"/>
      <c r="CB11" s="736"/>
      <c r="CD11" s="654" t="s">
        <v>255</v>
      </c>
      <c r="CE11" s="655"/>
      <c r="CF11" s="655"/>
      <c r="CG11" s="655"/>
      <c r="CH11" s="655"/>
      <c r="CI11" s="655"/>
      <c r="CJ11" s="655"/>
      <c r="CK11" s="655"/>
      <c r="CL11" s="655"/>
      <c r="CM11" s="655"/>
      <c r="CN11" s="655"/>
      <c r="CO11" s="655"/>
      <c r="CP11" s="655"/>
      <c r="CQ11" s="656"/>
      <c r="CR11" s="657">
        <v>149123</v>
      </c>
      <c r="CS11" s="658"/>
      <c r="CT11" s="658"/>
      <c r="CU11" s="658"/>
      <c r="CV11" s="658"/>
      <c r="CW11" s="658"/>
      <c r="CX11" s="658"/>
      <c r="CY11" s="659"/>
      <c r="CZ11" s="695">
        <v>1.2</v>
      </c>
      <c r="DA11" s="695"/>
      <c r="DB11" s="695"/>
      <c r="DC11" s="695"/>
      <c r="DD11" s="663">
        <v>40023</v>
      </c>
      <c r="DE11" s="658"/>
      <c r="DF11" s="658"/>
      <c r="DG11" s="658"/>
      <c r="DH11" s="658"/>
      <c r="DI11" s="658"/>
      <c r="DJ11" s="658"/>
      <c r="DK11" s="658"/>
      <c r="DL11" s="658"/>
      <c r="DM11" s="658"/>
      <c r="DN11" s="658"/>
      <c r="DO11" s="658"/>
      <c r="DP11" s="659"/>
      <c r="DQ11" s="663">
        <v>109435</v>
      </c>
      <c r="DR11" s="658"/>
      <c r="DS11" s="658"/>
      <c r="DT11" s="658"/>
      <c r="DU11" s="658"/>
      <c r="DV11" s="658"/>
      <c r="DW11" s="658"/>
      <c r="DX11" s="658"/>
      <c r="DY11" s="658"/>
      <c r="DZ11" s="658"/>
      <c r="EA11" s="658"/>
      <c r="EB11" s="658"/>
      <c r="EC11" s="694"/>
    </row>
    <row r="12" spans="2:143" ht="11.25" customHeight="1" x14ac:dyDescent="0.15">
      <c r="B12" s="654" t="s">
        <v>256</v>
      </c>
      <c r="C12" s="655"/>
      <c r="D12" s="655"/>
      <c r="E12" s="655"/>
      <c r="F12" s="655"/>
      <c r="G12" s="655"/>
      <c r="H12" s="655"/>
      <c r="I12" s="655"/>
      <c r="J12" s="655"/>
      <c r="K12" s="655"/>
      <c r="L12" s="655"/>
      <c r="M12" s="655"/>
      <c r="N12" s="655"/>
      <c r="O12" s="655"/>
      <c r="P12" s="655"/>
      <c r="Q12" s="656"/>
      <c r="R12" s="657" t="s">
        <v>184</v>
      </c>
      <c r="S12" s="658"/>
      <c r="T12" s="658"/>
      <c r="U12" s="658"/>
      <c r="V12" s="658"/>
      <c r="W12" s="658"/>
      <c r="X12" s="658"/>
      <c r="Y12" s="659"/>
      <c r="Z12" s="695" t="s">
        <v>234</v>
      </c>
      <c r="AA12" s="695"/>
      <c r="AB12" s="695"/>
      <c r="AC12" s="695"/>
      <c r="AD12" s="696" t="s">
        <v>184</v>
      </c>
      <c r="AE12" s="696"/>
      <c r="AF12" s="696"/>
      <c r="AG12" s="696"/>
      <c r="AH12" s="696"/>
      <c r="AI12" s="696"/>
      <c r="AJ12" s="696"/>
      <c r="AK12" s="696"/>
      <c r="AL12" s="660" t="s">
        <v>184</v>
      </c>
      <c r="AM12" s="661"/>
      <c r="AN12" s="661"/>
      <c r="AO12" s="697"/>
      <c r="AP12" s="654" t="s">
        <v>257</v>
      </c>
      <c r="AQ12" s="655"/>
      <c r="AR12" s="655"/>
      <c r="AS12" s="655"/>
      <c r="AT12" s="655"/>
      <c r="AU12" s="655"/>
      <c r="AV12" s="655"/>
      <c r="AW12" s="655"/>
      <c r="AX12" s="655"/>
      <c r="AY12" s="655"/>
      <c r="AZ12" s="655"/>
      <c r="BA12" s="655"/>
      <c r="BB12" s="655"/>
      <c r="BC12" s="655"/>
      <c r="BD12" s="655"/>
      <c r="BE12" s="655"/>
      <c r="BF12" s="656"/>
      <c r="BG12" s="657">
        <v>1820458</v>
      </c>
      <c r="BH12" s="658"/>
      <c r="BI12" s="658"/>
      <c r="BJ12" s="658"/>
      <c r="BK12" s="658"/>
      <c r="BL12" s="658"/>
      <c r="BM12" s="658"/>
      <c r="BN12" s="659"/>
      <c r="BO12" s="695">
        <v>43.5</v>
      </c>
      <c r="BP12" s="695"/>
      <c r="BQ12" s="695"/>
      <c r="BR12" s="695"/>
      <c r="BS12" s="696" t="s">
        <v>234</v>
      </c>
      <c r="BT12" s="696"/>
      <c r="BU12" s="696"/>
      <c r="BV12" s="696"/>
      <c r="BW12" s="696"/>
      <c r="BX12" s="696"/>
      <c r="BY12" s="696"/>
      <c r="BZ12" s="696"/>
      <c r="CA12" s="696"/>
      <c r="CB12" s="736"/>
      <c r="CD12" s="654" t="s">
        <v>258</v>
      </c>
      <c r="CE12" s="655"/>
      <c r="CF12" s="655"/>
      <c r="CG12" s="655"/>
      <c r="CH12" s="655"/>
      <c r="CI12" s="655"/>
      <c r="CJ12" s="655"/>
      <c r="CK12" s="655"/>
      <c r="CL12" s="655"/>
      <c r="CM12" s="655"/>
      <c r="CN12" s="655"/>
      <c r="CO12" s="655"/>
      <c r="CP12" s="655"/>
      <c r="CQ12" s="656"/>
      <c r="CR12" s="657">
        <v>136524</v>
      </c>
      <c r="CS12" s="658"/>
      <c r="CT12" s="658"/>
      <c r="CU12" s="658"/>
      <c r="CV12" s="658"/>
      <c r="CW12" s="658"/>
      <c r="CX12" s="658"/>
      <c r="CY12" s="659"/>
      <c r="CZ12" s="695">
        <v>1.1000000000000001</v>
      </c>
      <c r="DA12" s="695"/>
      <c r="DB12" s="695"/>
      <c r="DC12" s="695"/>
      <c r="DD12" s="663">
        <v>3717</v>
      </c>
      <c r="DE12" s="658"/>
      <c r="DF12" s="658"/>
      <c r="DG12" s="658"/>
      <c r="DH12" s="658"/>
      <c r="DI12" s="658"/>
      <c r="DJ12" s="658"/>
      <c r="DK12" s="658"/>
      <c r="DL12" s="658"/>
      <c r="DM12" s="658"/>
      <c r="DN12" s="658"/>
      <c r="DO12" s="658"/>
      <c r="DP12" s="659"/>
      <c r="DQ12" s="663">
        <v>85985</v>
      </c>
      <c r="DR12" s="658"/>
      <c r="DS12" s="658"/>
      <c r="DT12" s="658"/>
      <c r="DU12" s="658"/>
      <c r="DV12" s="658"/>
      <c r="DW12" s="658"/>
      <c r="DX12" s="658"/>
      <c r="DY12" s="658"/>
      <c r="DZ12" s="658"/>
      <c r="EA12" s="658"/>
      <c r="EB12" s="658"/>
      <c r="EC12" s="694"/>
    </row>
    <row r="13" spans="2:143" ht="11.25" customHeight="1" x14ac:dyDescent="0.15">
      <c r="B13" s="654" t="s">
        <v>259</v>
      </c>
      <c r="C13" s="655"/>
      <c r="D13" s="655"/>
      <c r="E13" s="655"/>
      <c r="F13" s="655"/>
      <c r="G13" s="655"/>
      <c r="H13" s="655"/>
      <c r="I13" s="655"/>
      <c r="J13" s="655"/>
      <c r="K13" s="655"/>
      <c r="L13" s="655"/>
      <c r="M13" s="655"/>
      <c r="N13" s="655"/>
      <c r="O13" s="655"/>
      <c r="P13" s="655"/>
      <c r="Q13" s="656"/>
      <c r="R13" s="657" t="s">
        <v>234</v>
      </c>
      <c r="S13" s="658"/>
      <c r="T13" s="658"/>
      <c r="U13" s="658"/>
      <c r="V13" s="658"/>
      <c r="W13" s="658"/>
      <c r="X13" s="658"/>
      <c r="Y13" s="659"/>
      <c r="Z13" s="695" t="s">
        <v>184</v>
      </c>
      <c r="AA13" s="695"/>
      <c r="AB13" s="695"/>
      <c r="AC13" s="695"/>
      <c r="AD13" s="696" t="s">
        <v>184</v>
      </c>
      <c r="AE13" s="696"/>
      <c r="AF13" s="696"/>
      <c r="AG13" s="696"/>
      <c r="AH13" s="696"/>
      <c r="AI13" s="696"/>
      <c r="AJ13" s="696"/>
      <c r="AK13" s="696"/>
      <c r="AL13" s="660" t="s">
        <v>234</v>
      </c>
      <c r="AM13" s="661"/>
      <c r="AN13" s="661"/>
      <c r="AO13" s="697"/>
      <c r="AP13" s="654" t="s">
        <v>260</v>
      </c>
      <c r="AQ13" s="655"/>
      <c r="AR13" s="655"/>
      <c r="AS13" s="655"/>
      <c r="AT13" s="655"/>
      <c r="AU13" s="655"/>
      <c r="AV13" s="655"/>
      <c r="AW13" s="655"/>
      <c r="AX13" s="655"/>
      <c r="AY13" s="655"/>
      <c r="AZ13" s="655"/>
      <c r="BA13" s="655"/>
      <c r="BB13" s="655"/>
      <c r="BC13" s="655"/>
      <c r="BD13" s="655"/>
      <c r="BE13" s="655"/>
      <c r="BF13" s="656"/>
      <c r="BG13" s="657">
        <v>1820458</v>
      </c>
      <c r="BH13" s="658"/>
      <c r="BI13" s="658"/>
      <c r="BJ13" s="658"/>
      <c r="BK13" s="658"/>
      <c r="BL13" s="658"/>
      <c r="BM13" s="658"/>
      <c r="BN13" s="659"/>
      <c r="BO13" s="695">
        <v>43.5</v>
      </c>
      <c r="BP13" s="695"/>
      <c r="BQ13" s="695"/>
      <c r="BR13" s="695"/>
      <c r="BS13" s="696" t="s">
        <v>234</v>
      </c>
      <c r="BT13" s="696"/>
      <c r="BU13" s="696"/>
      <c r="BV13" s="696"/>
      <c r="BW13" s="696"/>
      <c r="BX13" s="696"/>
      <c r="BY13" s="696"/>
      <c r="BZ13" s="696"/>
      <c r="CA13" s="696"/>
      <c r="CB13" s="736"/>
      <c r="CD13" s="654" t="s">
        <v>261</v>
      </c>
      <c r="CE13" s="655"/>
      <c r="CF13" s="655"/>
      <c r="CG13" s="655"/>
      <c r="CH13" s="655"/>
      <c r="CI13" s="655"/>
      <c r="CJ13" s="655"/>
      <c r="CK13" s="655"/>
      <c r="CL13" s="655"/>
      <c r="CM13" s="655"/>
      <c r="CN13" s="655"/>
      <c r="CO13" s="655"/>
      <c r="CP13" s="655"/>
      <c r="CQ13" s="656"/>
      <c r="CR13" s="657">
        <v>792040</v>
      </c>
      <c r="CS13" s="658"/>
      <c r="CT13" s="658"/>
      <c r="CU13" s="658"/>
      <c r="CV13" s="658"/>
      <c r="CW13" s="658"/>
      <c r="CX13" s="658"/>
      <c r="CY13" s="659"/>
      <c r="CZ13" s="695">
        <v>6.5</v>
      </c>
      <c r="DA13" s="695"/>
      <c r="DB13" s="695"/>
      <c r="DC13" s="695"/>
      <c r="DD13" s="663">
        <v>312590</v>
      </c>
      <c r="DE13" s="658"/>
      <c r="DF13" s="658"/>
      <c r="DG13" s="658"/>
      <c r="DH13" s="658"/>
      <c r="DI13" s="658"/>
      <c r="DJ13" s="658"/>
      <c r="DK13" s="658"/>
      <c r="DL13" s="658"/>
      <c r="DM13" s="658"/>
      <c r="DN13" s="658"/>
      <c r="DO13" s="658"/>
      <c r="DP13" s="659"/>
      <c r="DQ13" s="663">
        <v>747997</v>
      </c>
      <c r="DR13" s="658"/>
      <c r="DS13" s="658"/>
      <c r="DT13" s="658"/>
      <c r="DU13" s="658"/>
      <c r="DV13" s="658"/>
      <c r="DW13" s="658"/>
      <c r="DX13" s="658"/>
      <c r="DY13" s="658"/>
      <c r="DZ13" s="658"/>
      <c r="EA13" s="658"/>
      <c r="EB13" s="658"/>
      <c r="EC13" s="694"/>
    </row>
    <row r="14" spans="2:143" ht="11.25" customHeight="1" x14ac:dyDescent="0.15">
      <c r="B14" s="654" t="s">
        <v>262</v>
      </c>
      <c r="C14" s="655"/>
      <c r="D14" s="655"/>
      <c r="E14" s="655"/>
      <c r="F14" s="655"/>
      <c r="G14" s="655"/>
      <c r="H14" s="655"/>
      <c r="I14" s="655"/>
      <c r="J14" s="655"/>
      <c r="K14" s="655"/>
      <c r="L14" s="655"/>
      <c r="M14" s="655"/>
      <c r="N14" s="655"/>
      <c r="O14" s="655"/>
      <c r="P14" s="655"/>
      <c r="Q14" s="656"/>
      <c r="R14" s="657">
        <v>1</v>
      </c>
      <c r="S14" s="658"/>
      <c r="T14" s="658"/>
      <c r="U14" s="658"/>
      <c r="V14" s="658"/>
      <c r="W14" s="658"/>
      <c r="X14" s="658"/>
      <c r="Y14" s="659"/>
      <c r="Z14" s="695">
        <v>0</v>
      </c>
      <c r="AA14" s="695"/>
      <c r="AB14" s="695"/>
      <c r="AC14" s="695"/>
      <c r="AD14" s="696">
        <v>1</v>
      </c>
      <c r="AE14" s="696"/>
      <c r="AF14" s="696"/>
      <c r="AG14" s="696"/>
      <c r="AH14" s="696"/>
      <c r="AI14" s="696"/>
      <c r="AJ14" s="696"/>
      <c r="AK14" s="696"/>
      <c r="AL14" s="660">
        <v>0</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88070</v>
      </c>
      <c r="BH14" s="658"/>
      <c r="BI14" s="658"/>
      <c r="BJ14" s="658"/>
      <c r="BK14" s="658"/>
      <c r="BL14" s="658"/>
      <c r="BM14" s="658"/>
      <c r="BN14" s="659"/>
      <c r="BO14" s="695">
        <v>2.1</v>
      </c>
      <c r="BP14" s="695"/>
      <c r="BQ14" s="695"/>
      <c r="BR14" s="695"/>
      <c r="BS14" s="696" t="s">
        <v>184</v>
      </c>
      <c r="BT14" s="696"/>
      <c r="BU14" s="696"/>
      <c r="BV14" s="696"/>
      <c r="BW14" s="696"/>
      <c r="BX14" s="696"/>
      <c r="BY14" s="696"/>
      <c r="BZ14" s="696"/>
      <c r="CA14" s="696"/>
      <c r="CB14" s="736"/>
      <c r="CD14" s="654" t="s">
        <v>264</v>
      </c>
      <c r="CE14" s="655"/>
      <c r="CF14" s="655"/>
      <c r="CG14" s="655"/>
      <c r="CH14" s="655"/>
      <c r="CI14" s="655"/>
      <c r="CJ14" s="655"/>
      <c r="CK14" s="655"/>
      <c r="CL14" s="655"/>
      <c r="CM14" s="655"/>
      <c r="CN14" s="655"/>
      <c r="CO14" s="655"/>
      <c r="CP14" s="655"/>
      <c r="CQ14" s="656"/>
      <c r="CR14" s="657">
        <v>394496</v>
      </c>
      <c r="CS14" s="658"/>
      <c r="CT14" s="658"/>
      <c r="CU14" s="658"/>
      <c r="CV14" s="658"/>
      <c r="CW14" s="658"/>
      <c r="CX14" s="658"/>
      <c r="CY14" s="659"/>
      <c r="CZ14" s="695">
        <v>3.2</v>
      </c>
      <c r="DA14" s="695"/>
      <c r="DB14" s="695"/>
      <c r="DC14" s="695"/>
      <c r="DD14" s="663" t="s">
        <v>184</v>
      </c>
      <c r="DE14" s="658"/>
      <c r="DF14" s="658"/>
      <c r="DG14" s="658"/>
      <c r="DH14" s="658"/>
      <c r="DI14" s="658"/>
      <c r="DJ14" s="658"/>
      <c r="DK14" s="658"/>
      <c r="DL14" s="658"/>
      <c r="DM14" s="658"/>
      <c r="DN14" s="658"/>
      <c r="DO14" s="658"/>
      <c r="DP14" s="659"/>
      <c r="DQ14" s="663">
        <v>364722</v>
      </c>
      <c r="DR14" s="658"/>
      <c r="DS14" s="658"/>
      <c r="DT14" s="658"/>
      <c r="DU14" s="658"/>
      <c r="DV14" s="658"/>
      <c r="DW14" s="658"/>
      <c r="DX14" s="658"/>
      <c r="DY14" s="658"/>
      <c r="DZ14" s="658"/>
      <c r="EA14" s="658"/>
      <c r="EB14" s="658"/>
      <c r="EC14" s="694"/>
    </row>
    <row r="15" spans="2:143" ht="11.25" customHeight="1" x14ac:dyDescent="0.15">
      <c r="B15" s="654" t="s">
        <v>265</v>
      </c>
      <c r="C15" s="655"/>
      <c r="D15" s="655"/>
      <c r="E15" s="655"/>
      <c r="F15" s="655"/>
      <c r="G15" s="655"/>
      <c r="H15" s="655"/>
      <c r="I15" s="655"/>
      <c r="J15" s="655"/>
      <c r="K15" s="655"/>
      <c r="L15" s="655"/>
      <c r="M15" s="655"/>
      <c r="N15" s="655"/>
      <c r="O15" s="655"/>
      <c r="P15" s="655"/>
      <c r="Q15" s="656"/>
      <c r="R15" s="657" t="s">
        <v>184</v>
      </c>
      <c r="S15" s="658"/>
      <c r="T15" s="658"/>
      <c r="U15" s="658"/>
      <c r="V15" s="658"/>
      <c r="W15" s="658"/>
      <c r="X15" s="658"/>
      <c r="Y15" s="659"/>
      <c r="Z15" s="695" t="s">
        <v>234</v>
      </c>
      <c r="AA15" s="695"/>
      <c r="AB15" s="695"/>
      <c r="AC15" s="695"/>
      <c r="AD15" s="696" t="s">
        <v>234</v>
      </c>
      <c r="AE15" s="696"/>
      <c r="AF15" s="696"/>
      <c r="AG15" s="696"/>
      <c r="AH15" s="696"/>
      <c r="AI15" s="696"/>
      <c r="AJ15" s="696"/>
      <c r="AK15" s="696"/>
      <c r="AL15" s="660" t="s">
        <v>234</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206630</v>
      </c>
      <c r="BH15" s="658"/>
      <c r="BI15" s="658"/>
      <c r="BJ15" s="658"/>
      <c r="BK15" s="658"/>
      <c r="BL15" s="658"/>
      <c r="BM15" s="658"/>
      <c r="BN15" s="659"/>
      <c r="BO15" s="695">
        <v>4.9000000000000004</v>
      </c>
      <c r="BP15" s="695"/>
      <c r="BQ15" s="695"/>
      <c r="BR15" s="695"/>
      <c r="BS15" s="696" t="s">
        <v>234</v>
      </c>
      <c r="BT15" s="696"/>
      <c r="BU15" s="696"/>
      <c r="BV15" s="696"/>
      <c r="BW15" s="696"/>
      <c r="BX15" s="696"/>
      <c r="BY15" s="696"/>
      <c r="BZ15" s="696"/>
      <c r="CA15" s="696"/>
      <c r="CB15" s="736"/>
      <c r="CD15" s="654" t="s">
        <v>267</v>
      </c>
      <c r="CE15" s="655"/>
      <c r="CF15" s="655"/>
      <c r="CG15" s="655"/>
      <c r="CH15" s="655"/>
      <c r="CI15" s="655"/>
      <c r="CJ15" s="655"/>
      <c r="CK15" s="655"/>
      <c r="CL15" s="655"/>
      <c r="CM15" s="655"/>
      <c r="CN15" s="655"/>
      <c r="CO15" s="655"/>
      <c r="CP15" s="655"/>
      <c r="CQ15" s="656"/>
      <c r="CR15" s="657">
        <v>3175249</v>
      </c>
      <c r="CS15" s="658"/>
      <c r="CT15" s="658"/>
      <c r="CU15" s="658"/>
      <c r="CV15" s="658"/>
      <c r="CW15" s="658"/>
      <c r="CX15" s="658"/>
      <c r="CY15" s="659"/>
      <c r="CZ15" s="695">
        <v>26</v>
      </c>
      <c r="DA15" s="695"/>
      <c r="DB15" s="695"/>
      <c r="DC15" s="695"/>
      <c r="DD15" s="663">
        <v>508782</v>
      </c>
      <c r="DE15" s="658"/>
      <c r="DF15" s="658"/>
      <c r="DG15" s="658"/>
      <c r="DH15" s="658"/>
      <c r="DI15" s="658"/>
      <c r="DJ15" s="658"/>
      <c r="DK15" s="658"/>
      <c r="DL15" s="658"/>
      <c r="DM15" s="658"/>
      <c r="DN15" s="658"/>
      <c r="DO15" s="658"/>
      <c r="DP15" s="659"/>
      <c r="DQ15" s="663">
        <v>1161072</v>
      </c>
      <c r="DR15" s="658"/>
      <c r="DS15" s="658"/>
      <c r="DT15" s="658"/>
      <c r="DU15" s="658"/>
      <c r="DV15" s="658"/>
      <c r="DW15" s="658"/>
      <c r="DX15" s="658"/>
      <c r="DY15" s="658"/>
      <c r="DZ15" s="658"/>
      <c r="EA15" s="658"/>
      <c r="EB15" s="658"/>
      <c r="EC15" s="694"/>
    </row>
    <row r="16" spans="2:143" ht="11.25" customHeight="1" x14ac:dyDescent="0.15">
      <c r="B16" s="654" t="s">
        <v>268</v>
      </c>
      <c r="C16" s="655"/>
      <c r="D16" s="655"/>
      <c r="E16" s="655"/>
      <c r="F16" s="655"/>
      <c r="G16" s="655"/>
      <c r="H16" s="655"/>
      <c r="I16" s="655"/>
      <c r="J16" s="655"/>
      <c r="K16" s="655"/>
      <c r="L16" s="655"/>
      <c r="M16" s="655"/>
      <c r="N16" s="655"/>
      <c r="O16" s="655"/>
      <c r="P16" s="655"/>
      <c r="Q16" s="656"/>
      <c r="R16" s="657">
        <v>22969</v>
      </c>
      <c r="S16" s="658"/>
      <c r="T16" s="658"/>
      <c r="U16" s="658"/>
      <c r="V16" s="658"/>
      <c r="W16" s="658"/>
      <c r="X16" s="658"/>
      <c r="Y16" s="659"/>
      <c r="Z16" s="695">
        <v>0.2</v>
      </c>
      <c r="AA16" s="695"/>
      <c r="AB16" s="695"/>
      <c r="AC16" s="695"/>
      <c r="AD16" s="696">
        <v>22969</v>
      </c>
      <c r="AE16" s="696"/>
      <c r="AF16" s="696"/>
      <c r="AG16" s="696"/>
      <c r="AH16" s="696"/>
      <c r="AI16" s="696"/>
      <c r="AJ16" s="696"/>
      <c r="AK16" s="696"/>
      <c r="AL16" s="660">
        <v>0.4</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184</v>
      </c>
      <c r="BH16" s="658"/>
      <c r="BI16" s="658"/>
      <c r="BJ16" s="658"/>
      <c r="BK16" s="658"/>
      <c r="BL16" s="658"/>
      <c r="BM16" s="658"/>
      <c r="BN16" s="659"/>
      <c r="BO16" s="695" t="s">
        <v>234</v>
      </c>
      <c r="BP16" s="695"/>
      <c r="BQ16" s="695"/>
      <c r="BR16" s="695"/>
      <c r="BS16" s="696" t="s">
        <v>270</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6209</v>
      </c>
      <c r="CS16" s="658"/>
      <c r="CT16" s="658"/>
      <c r="CU16" s="658"/>
      <c r="CV16" s="658"/>
      <c r="CW16" s="658"/>
      <c r="CX16" s="658"/>
      <c r="CY16" s="659"/>
      <c r="CZ16" s="695">
        <v>0.1</v>
      </c>
      <c r="DA16" s="695"/>
      <c r="DB16" s="695"/>
      <c r="DC16" s="695"/>
      <c r="DD16" s="663" t="s">
        <v>184</v>
      </c>
      <c r="DE16" s="658"/>
      <c r="DF16" s="658"/>
      <c r="DG16" s="658"/>
      <c r="DH16" s="658"/>
      <c r="DI16" s="658"/>
      <c r="DJ16" s="658"/>
      <c r="DK16" s="658"/>
      <c r="DL16" s="658"/>
      <c r="DM16" s="658"/>
      <c r="DN16" s="658"/>
      <c r="DO16" s="658"/>
      <c r="DP16" s="659"/>
      <c r="DQ16" s="663">
        <v>2409</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58876</v>
      </c>
      <c r="S17" s="658"/>
      <c r="T17" s="658"/>
      <c r="U17" s="658"/>
      <c r="V17" s="658"/>
      <c r="W17" s="658"/>
      <c r="X17" s="658"/>
      <c r="Y17" s="659"/>
      <c r="Z17" s="695">
        <v>0.5</v>
      </c>
      <c r="AA17" s="695"/>
      <c r="AB17" s="695"/>
      <c r="AC17" s="695"/>
      <c r="AD17" s="696">
        <v>58876</v>
      </c>
      <c r="AE17" s="696"/>
      <c r="AF17" s="696"/>
      <c r="AG17" s="696"/>
      <c r="AH17" s="696"/>
      <c r="AI17" s="696"/>
      <c r="AJ17" s="696"/>
      <c r="AK17" s="696"/>
      <c r="AL17" s="660">
        <v>0.9</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234</v>
      </c>
      <c r="BH17" s="658"/>
      <c r="BI17" s="658"/>
      <c r="BJ17" s="658"/>
      <c r="BK17" s="658"/>
      <c r="BL17" s="658"/>
      <c r="BM17" s="658"/>
      <c r="BN17" s="659"/>
      <c r="BO17" s="695" t="s">
        <v>184</v>
      </c>
      <c r="BP17" s="695"/>
      <c r="BQ17" s="695"/>
      <c r="BR17" s="695"/>
      <c r="BS17" s="696" t="s">
        <v>184</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825752</v>
      </c>
      <c r="CS17" s="658"/>
      <c r="CT17" s="658"/>
      <c r="CU17" s="658"/>
      <c r="CV17" s="658"/>
      <c r="CW17" s="658"/>
      <c r="CX17" s="658"/>
      <c r="CY17" s="659"/>
      <c r="CZ17" s="695">
        <v>6.8</v>
      </c>
      <c r="DA17" s="695"/>
      <c r="DB17" s="695"/>
      <c r="DC17" s="695"/>
      <c r="DD17" s="663" t="s">
        <v>184</v>
      </c>
      <c r="DE17" s="658"/>
      <c r="DF17" s="658"/>
      <c r="DG17" s="658"/>
      <c r="DH17" s="658"/>
      <c r="DI17" s="658"/>
      <c r="DJ17" s="658"/>
      <c r="DK17" s="658"/>
      <c r="DL17" s="658"/>
      <c r="DM17" s="658"/>
      <c r="DN17" s="658"/>
      <c r="DO17" s="658"/>
      <c r="DP17" s="659"/>
      <c r="DQ17" s="663">
        <v>825752</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51908</v>
      </c>
      <c r="S18" s="658"/>
      <c r="T18" s="658"/>
      <c r="U18" s="658"/>
      <c r="V18" s="658"/>
      <c r="W18" s="658"/>
      <c r="X18" s="658"/>
      <c r="Y18" s="659"/>
      <c r="Z18" s="695">
        <v>0.4</v>
      </c>
      <c r="AA18" s="695"/>
      <c r="AB18" s="695"/>
      <c r="AC18" s="695"/>
      <c r="AD18" s="696">
        <v>51908</v>
      </c>
      <c r="AE18" s="696"/>
      <c r="AF18" s="696"/>
      <c r="AG18" s="696"/>
      <c r="AH18" s="696"/>
      <c r="AI18" s="696"/>
      <c r="AJ18" s="696"/>
      <c r="AK18" s="696"/>
      <c r="AL18" s="660">
        <v>0.8</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184</v>
      </c>
      <c r="BH18" s="658"/>
      <c r="BI18" s="658"/>
      <c r="BJ18" s="658"/>
      <c r="BK18" s="658"/>
      <c r="BL18" s="658"/>
      <c r="BM18" s="658"/>
      <c r="BN18" s="659"/>
      <c r="BO18" s="695" t="s">
        <v>184</v>
      </c>
      <c r="BP18" s="695"/>
      <c r="BQ18" s="695"/>
      <c r="BR18" s="695"/>
      <c r="BS18" s="696" t="s">
        <v>234</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184</v>
      </c>
      <c r="CS18" s="658"/>
      <c r="CT18" s="658"/>
      <c r="CU18" s="658"/>
      <c r="CV18" s="658"/>
      <c r="CW18" s="658"/>
      <c r="CX18" s="658"/>
      <c r="CY18" s="659"/>
      <c r="CZ18" s="695" t="s">
        <v>234</v>
      </c>
      <c r="DA18" s="695"/>
      <c r="DB18" s="695"/>
      <c r="DC18" s="695"/>
      <c r="DD18" s="663" t="s">
        <v>234</v>
      </c>
      <c r="DE18" s="658"/>
      <c r="DF18" s="658"/>
      <c r="DG18" s="658"/>
      <c r="DH18" s="658"/>
      <c r="DI18" s="658"/>
      <c r="DJ18" s="658"/>
      <c r="DK18" s="658"/>
      <c r="DL18" s="658"/>
      <c r="DM18" s="658"/>
      <c r="DN18" s="658"/>
      <c r="DO18" s="658"/>
      <c r="DP18" s="659"/>
      <c r="DQ18" s="663" t="s">
        <v>234</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51908</v>
      </c>
      <c r="S19" s="658"/>
      <c r="T19" s="658"/>
      <c r="U19" s="658"/>
      <c r="V19" s="658"/>
      <c r="W19" s="658"/>
      <c r="X19" s="658"/>
      <c r="Y19" s="659"/>
      <c r="Z19" s="695">
        <v>0.4</v>
      </c>
      <c r="AA19" s="695"/>
      <c r="AB19" s="695"/>
      <c r="AC19" s="695"/>
      <c r="AD19" s="696">
        <v>51908</v>
      </c>
      <c r="AE19" s="696"/>
      <c r="AF19" s="696"/>
      <c r="AG19" s="696"/>
      <c r="AH19" s="696"/>
      <c r="AI19" s="696"/>
      <c r="AJ19" s="696"/>
      <c r="AK19" s="696"/>
      <c r="AL19" s="660">
        <v>0.8</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293465</v>
      </c>
      <c r="BH19" s="658"/>
      <c r="BI19" s="658"/>
      <c r="BJ19" s="658"/>
      <c r="BK19" s="658"/>
      <c r="BL19" s="658"/>
      <c r="BM19" s="658"/>
      <c r="BN19" s="659"/>
      <c r="BO19" s="695">
        <v>7</v>
      </c>
      <c r="BP19" s="695"/>
      <c r="BQ19" s="695"/>
      <c r="BR19" s="695"/>
      <c r="BS19" s="696" t="s">
        <v>184</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184</v>
      </c>
      <c r="CS19" s="658"/>
      <c r="CT19" s="658"/>
      <c r="CU19" s="658"/>
      <c r="CV19" s="658"/>
      <c r="CW19" s="658"/>
      <c r="CX19" s="658"/>
      <c r="CY19" s="659"/>
      <c r="CZ19" s="695" t="s">
        <v>270</v>
      </c>
      <c r="DA19" s="695"/>
      <c r="DB19" s="695"/>
      <c r="DC19" s="695"/>
      <c r="DD19" s="663" t="s">
        <v>184</v>
      </c>
      <c r="DE19" s="658"/>
      <c r="DF19" s="658"/>
      <c r="DG19" s="658"/>
      <c r="DH19" s="658"/>
      <c r="DI19" s="658"/>
      <c r="DJ19" s="658"/>
      <c r="DK19" s="658"/>
      <c r="DL19" s="658"/>
      <c r="DM19" s="658"/>
      <c r="DN19" s="658"/>
      <c r="DO19" s="658"/>
      <c r="DP19" s="659"/>
      <c r="DQ19" s="663" t="s">
        <v>184</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t="s">
        <v>234</v>
      </c>
      <c r="S20" s="658"/>
      <c r="T20" s="658"/>
      <c r="U20" s="658"/>
      <c r="V20" s="658"/>
      <c r="W20" s="658"/>
      <c r="X20" s="658"/>
      <c r="Y20" s="659"/>
      <c r="Z20" s="695" t="s">
        <v>234</v>
      </c>
      <c r="AA20" s="695"/>
      <c r="AB20" s="695"/>
      <c r="AC20" s="695"/>
      <c r="AD20" s="696" t="s">
        <v>234</v>
      </c>
      <c r="AE20" s="696"/>
      <c r="AF20" s="696"/>
      <c r="AG20" s="696"/>
      <c r="AH20" s="696"/>
      <c r="AI20" s="696"/>
      <c r="AJ20" s="696"/>
      <c r="AK20" s="696"/>
      <c r="AL20" s="660" t="s">
        <v>234</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293465</v>
      </c>
      <c r="BH20" s="658"/>
      <c r="BI20" s="658"/>
      <c r="BJ20" s="658"/>
      <c r="BK20" s="658"/>
      <c r="BL20" s="658"/>
      <c r="BM20" s="658"/>
      <c r="BN20" s="659"/>
      <c r="BO20" s="695">
        <v>7</v>
      </c>
      <c r="BP20" s="695"/>
      <c r="BQ20" s="695"/>
      <c r="BR20" s="695"/>
      <c r="BS20" s="696" t="s">
        <v>234</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12214397</v>
      </c>
      <c r="CS20" s="658"/>
      <c r="CT20" s="658"/>
      <c r="CU20" s="658"/>
      <c r="CV20" s="658"/>
      <c r="CW20" s="658"/>
      <c r="CX20" s="658"/>
      <c r="CY20" s="659"/>
      <c r="CZ20" s="695">
        <v>100</v>
      </c>
      <c r="DA20" s="695"/>
      <c r="DB20" s="695"/>
      <c r="DC20" s="695"/>
      <c r="DD20" s="663">
        <v>1136184</v>
      </c>
      <c r="DE20" s="658"/>
      <c r="DF20" s="658"/>
      <c r="DG20" s="658"/>
      <c r="DH20" s="658"/>
      <c r="DI20" s="658"/>
      <c r="DJ20" s="658"/>
      <c r="DK20" s="658"/>
      <c r="DL20" s="658"/>
      <c r="DM20" s="658"/>
      <c r="DN20" s="658"/>
      <c r="DO20" s="658"/>
      <c r="DP20" s="659"/>
      <c r="DQ20" s="663">
        <v>7598854</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1661702</v>
      </c>
      <c r="S21" s="658"/>
      <c r="T21" s="658"/>
      <c r="U21" s="658"/>
      <c r="V21" s="658"/>
      <c r="W21" s="658"/>
      <c r="X21" s="658"/>
      <c r="Y21" s="659"/>
      <c r="Z21" s="695">
        <v>13.1</v>
      </c>
      <c r="AA21" s="695"/>
      <c r="AB21" s="695"/>
      <c r="AC21" s="695"/>
      <c r="AD21" s="696">
        <v>1620771</v>
      </c>
      <c r="AE21" s="696"/>
      <c r="AF21" s="696"/>
      <c r="AG21" s="696"/>
      <c r="AH21" s="696"/>
      <c r="AI21" s="696"/>
      <c r="AJ21" s="696"/>
      <c r="AK21" s="696"/>
      <c r="AL21" s="660">
        <v>24.8</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234</v>
      </c>
      <c r="BH21" s="658"/>
      <c r="BI21" s="658"/>
      <c r="BJ21" s="658"/>
      <c r="BK21" s="658"/>
      <c r="BL21" s="658"/>
      <c r="BM21" s="658"/>
      <c r="BN21" s="659"/>
      <c r="BO21" s="695" t="s">
        <v>234</v>
      </c>
      <c r="BP21" s="695"/>
      <c r="BQ21" s="695"/>
      <c r="BR21" s="695"/>
      <c r="BS21" s="696" t="s">
        <v>234</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1620771</v>
      </c>
      <c r="S22" s="658"/>
      <c r="T22" s="658"/>
      <c r="U22" s="658"/>
      <c r="V22" s="658"/>
      <c r="W22" s="658"/>
      <c r="X22" s="658"/>
      <c r="Y22" s="659"/>
      <c r="Z22" s="695">
        <v>12.7</v>
      </c>
      <c r="AA22" s="695"/>
      <c r="AB22" s="695"/>
      <c r="AC22" s="695"/>
      <c r="AD22" s="696">
        <v>1620771</v>
      </c>
      <c r="AE22" s="696"/>
      <c r="AF22" s="696"/>
      <c r="AG22" s="696"/>
      <c r="AH22" s="696"/>
      <c r="AI22" s="696"/>
      <c r="AJ22" s="696"/>
      <c r="AK22" s="696"/>
      <c r="AL22" s="660">
        <v>24.8</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184</v>
      </c>
      <c r="BH22" s="658"/>
      <c r="BI22" s="658"/>
      <c r="BJ22" s="658"/>
      <c r="BK22" s="658"/>
      <c r="BL22" s="658"/>
      <c r="BM22" s="658"/>
      <c r="BN22" s="659"/>
      <c r="BO22" s="695" t="s">
        <v>184</v>
      </c>
      <c r="BP22" s="695"/>
      <c r="BQ22" s="695"/>
      <c r="BR22" s="695"/>
      <c r="BS22" s="696" t="s">
        <v>184</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40931</v>
      </c>
      <c r="S23" s="658"/>
      <c r="T23" s="658"/>
      <c r="U23" s="658"/>
      <c r="V23" s="658"/>
      <c r="W23" s="658"/>
      <c r="X23" s="658"/>
      <c r="Y23" s="659"/>
      <c r="Z23" s="695">
        <v>0.3</v>
      </c>
      <c r="AA23" s="695"/>
      <c r="AB23" s="695"/>
      <c r="AC23" s="695"/>
      <c r="AD23" s="696" t="s">
        <v>234</v>
      </c>
      <c r="AE23" s="696"/>
      <c r="AF23" s="696"/>
      <c r="AG23" s="696"/>
      <c r="AH23" s="696"/>
      <c r="AI23" s="696"/>
      <c r="AJ23" s="696"/>
      <c r="AK23" s="696"/>
      <c r="AL23" s="660" t="s">
        <v>270</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v>293465</v>
      </c>
      <c r="BH23" s="658"/>
      <c r="BI23" s="658"/>
      <c r="BJ23" s="658"/>
      <c r="BK23" s="658"/>
      <c r="BL23" s="658"/>
      <c r="BM23" s="658"/>
      <c r="BN23" s="659"/>
      <c r="BO23" s="695">
        <v>7</v>
      </c>
      <c r="BP23" s="695"/>
      <c r="BQ23" s="695"/>
      <c r="BR23" s="695"/>
      <c r="BS23" s="696" t="s">
        <v>234</v>
      </c>
      <c r="BT23" s="696"/>
      <c r="BU23" s="696"/>
      <c r="BV23" s="696"/>
      <c r="BW23" s="696"/>
      <c r="BX23" s="696"/>
      <c r="BY23" s="696"/>
      <c r="BZ23" s="696"/>
      <c r="CA23" s="696"/>
      <c r="CB23" s="736"/>
      <c r="CD23" s="709" t="s">
        <v>228</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184</v>
      </c>
      <c r="S24" s="658"/>
      <c r="T24" s="658"/>
      <c r="U24" s="658"/>
      <c r="V24" s="658"/>
      <c r="W24" s="658"/>
      <c r="X24" s="658"/>
      <c r="Y24" s="659"/>
      <c r="Z24" s="695" t="s">
        <v>234</v>
      </c>
      <c r="AA24" s="695"/>
      <c r="AB24" s="695"/>
      <c r="AC24" s="695"/>
      <c r="AD24" s="696" t="s">
        <v>184</v>
      </c>
      <c r="AE24" s="696"/>
      <c r="AF24" s="696"/>
      <c r="AG24" s="696"/>
      <c r="AH24" s="696"/>
      <c r="AI24" s="696"/>
      <c r="AJ24" s="696"/>
      <c r="AK24" s="696"/>
      <c r="AL24" s="660" t="s">
        <v>184</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234</v>
      </c>
      <c r="BH24" s="658"/>
      <c r="BI24" s="658"/>
      <c r="BJ24" s="658"/>
      <c r="BK24" s="658"/>
      <c r="BL24" s="658"/>
      <c r="BM24" s="658"/>
      <c r="BN24" s="659"/>
      <c r="BO24" s="695" t="s">
        <v>184</v>
      </c>
      <c r="BP24" s="695"/>
      <c r="BQ24" s="695"/>
      <c r="BR24" s="695"/>
      <c r="BS24" s="696" t="s">
        <v>234</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4751421</v>
      </c>
      <c r="CS24" s="713"/>
      <c r="CT24" s="713"/>
      <c r="CU24" s="713"/>
      <c r="CV24" s="713"/>
      <c r="CW24" s="713"/>
      <c r="CX24" s="713"/>
      <c r="CY24" s="738"/>
      <c r="CZ24" s="739">
        <v>38.9</v>
      </c>
      <c r="DA24" s="721"/>
      <c r="DB24" s="721"/>
      <c r="DC24" s="741"/>
      <c r="DD24" s="737">
        <v>3082772</v>
      </c>
      <c r="DE24" s="713"/>
      <c r="DF24" s="713"/>
      <c r="DG24" s="713"/>
      <c r="DH24" s="713"/>
      <c r="DI24" s="713"/>
      <c r="DJ24" s="713"/>
      <c r="DK24" s="738"/>
      <c r="DL24" s="737">
        <v>3014220</v>
      </c>
      <c r="DM24" s="713"/>
      <c r="DN24" s="713"/>
      <c r="DO24" s="713"/>
      <c r="DP24" s="713"/>
      <c r="DQ24" s="713"/>
      <c r="DR24" s="713"/>
      <c r="DS24" s="713"/>
      <c r="DT24" s="713"/>
      <c r="DU24" s="713"/>
      <c r="DV24" s="738"/>
      <c r="DW24" s="739">
        <v>44.8</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6810660</v>
      </c>
      <c r="S25" s="658"/>
      <c r="T25" s="658"/>
      <c r="U25" s="658"/>
      <c r="V25" s="658"/>
      <c r="W25" s="658"/>
      <c r="X25" s="658"/>
      <c r="Y25" s="659"/>
      <c r="Z25" s="695">
        <v>53.5</v>
      </c>
      <c r="AA25" s="695"/>
      <c r="AB25" s="695"/>
      <c r="AC25" s="695"/>
      <c r="AD25" s="696">
        <v>6476264</v>
      </c>
      <c r="AE25" s="696"/>
      <c r="AF25" s="696"/>
      <c r="AG25" s="696"/>
      <c r="AH25" s="696"/>
      <c r="AI25" s="696"/>
      <c r="AJ25" s="696"/>
      <c r="AK25" s="696"/>
      <c r="AL25" s="660">
        <v>99.2</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184</v>
      </c>
      <c r="BH25" s="658"/>
      <c r="BI25" s="658"/>
      <c r="BJ25" s="658"/>
      <c r="BK25" s="658"/>
      <c r="BL25" s="658"/>
      <c r="BM25" s="658"/>
      <c r="BN25" s="659"/>
      <c r="BO25" s="695" t="s">
        <v>234</v>
      </c>
      <c r="BP25" s="695"/>
      <c r="BQ25" s="695"/>
      <c r="BR25" s="695"/>
      <c r="BS25" s="696" t="s">
        <v>270</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1730011</v>
      </c>
      <c r="CS25" s="670"/>
      <c r="CT25" s="670"/>
      <c r="CU25" s="670"/>
      <c r="CV25" s="670"/>
      <c r="CW25" s="670"/>
      <c r="CX25" s="670"/>
      <c r="CY25" s="671"/>
      <c r="CZ25" s="660">
        <v>14.2</v>
      </c>
      <c r="DA25" s="672"/>
      <c r="DB25" s="672"/>
      <c r="DC25" s="673"/>
      <c r="DD25" s="663">
        <v>1581679</v>
      </c>
      <c r="DE25" s="670"/>
      <c r="DF25" s="670"/>
      <c r="DG25" s="670"/>
      <c r="DH25" s="670"/>
      <c r="DI25" s="670"/>
      <c r="DJ25" s="670"/>
      <c r="DK25" s="671"/>
      <c r="DL25" s="663">
        <v>1516817</v>
      </c>
      <c r="DM25" s="670"/>
      <c r="DN25" s="670"/>
      <c r="DO25" s="670"/>
      <c r="DP25" s="670"/>
      <c r="DQ25" s="670"/>
      <c r="DR25" s="670"/>
      <c r="DS25" s="670"/>
      <c r="DT25" s="670"/>
      <c r="DU25" s="670"/>
      <c r="DV25" s="671"/>
      <c r="DW25" s="660">
        <v>22.5</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4148</v>
      </c>
      <c r="S26" s="658"/>
      <c r="T26" s="658"/>
      <c r="U26" s="658"/>
      <c r="V26" s="658"/>
      <c r="W26" s="658"/>
      <c r="X26" s="658"/>
      <c r="Y26" s="659"/>
      <c r="Z26" s="695">
        <v>0</v>
      </c>
      <c r="AA26" s="695"/>
      <c r="AB26" s="695"/>
      <c r="AC26" s="695"/>
      <c r="AD26" s="696">
        <v>4148</v>
      </c>
      <c r="AE26" s="696"/>
      <c r="AF26" s="696"/>
      <c r="AG26" s="696"/>
      <c r="AH26" s="696"/>
      <c r="AI26" s="696"/>
      <c r="AJ26" s="696"/>
      <c r="AK26" s="696"/>
      <c r="AL26" s="660">
        <v>0.1</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184</v>
      </c>
      <c r="BH26" s="658"/>
      <c r="BI26" s="658"/>
      <c r="BJ26" s="658"/>
      <c r="BK26" s="658"/>
      <c r="BL26" s="658"/>
      <c r="BM26" s="658"/>
      <c r="BN26" s="659"/>
      <c r="BO26" s="695" t="s">
        <v>184</v>
      </c>
      <c r="BP26" s="695"/>
      <c r="BQ26" s="695"/>
      <c r="BR26" s="695"/>
      <c r="BS26" s="696" t="s">
        <v>234</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964836</v>
      </c>
      <c r="CS26" s="658"/>
      <c r="CT26" s="658"/>
      <c r="CU26" s="658"/>
      <c r="CV26" s="658"/>
      <c r="CW26" s="658"/>
      <c r="CX26" s="658"/>
      <c r="CY26" s="659"/>
      <c r="CZ26" s="660">
        <v>7.9</v>
      </c>
      <c r="DA26" s="672"/>
      <c r="DB26" s="672"/>
      <c r="DC26" s="673"/>
      <c r="DD26" s="663">
        <v>856316</v>
      </c>
      <c r="DE26" s="658"/>
      <c r="DF26" s="658"/>
      <c r="DG26" s="658"/>
      <c r="DH26" s="658"/>
      <c r="DI26" s="658"/>
      <c r="DJ26" s="658"/>
      <c r="DK26" s="659"/>
      <c r="DL26" s="663" t="s">
        <v>234</v>
      </c>
      <c r="DM26" s="658"/>
      <c r="DN26" s="658"/>
      <c r="DO26" s="658"/>
      <c r="DP26" s="658"/>
      <c r="DQ26" s="658"/>
      <c r="DR26" s="658"/>
      <c r="DS26" s="658"/>
      <c r="DT26" s="658"/>
      <c r="DU26" s="658"/>
      <c r="DV26" s="659"/>
      <c r="DW26" s="660" t="s">
        <v>184</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32984</v>
      </c>
      <c r="S27" s="658"/>
      <c r="T27" s="658"/>
      <c r="U27" s="658"/>
      <c r="V27" s="658"/>
      <c r="W27" s="658"/>
      <c r="X27" s="658"/>
      <c r="Y27" s="659"/>
      <c r="Z27" s="695">
        <v>0.3</v>
      </c>
      <c r="AA27" s="695"/>
      <c r="AB27" s="695"/>
      <c r="AC27" s="695"/>
      <c r="AD27" s="696" t="s">
        <v>234</v>
      </c>
      <c r="AE27" s="696"/>
      <c r="AF27" s="696"/>
      <c r="AG27" s="696"/>
      <c r="AH27" s="696"/>
      <c r="AI27" s="696"/>
      <c r="AJ27" s="696"/>
      <c r="AK27" s="696"/>
      <c r="AL27" s="660" t="s">
        <v>270</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4187958</v>
      </c>
      <c r="BH27" s="658"/>
      <c r="BI27" s="658"/>
      <c r="BJ27" s="658"/>
      <c r="BK27" s="658"/>
      <c r="BL27" s="658"/>
      <c r="BM27" s="658"/>
      <c r="BN27" s="659"/>
      <c r="BO27" s="695">
        <v>100</v>
      </c>
      <c r="BP27" s="695"/>
      <c r="BQ27" s="695"/>
      <c r="BR27" s="695"/>
      <c r="BS27" s="696" t="s">
        <v>234</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2195658</v>
      </c>
      <c r="CS27" s="670"/>
      <c r="CT27" s="670"/>
      <c r="CU27" s="670"/>
      <c r="CV27" s="670"/>
      <c r="CW27" s="670"/>
      <c r="CX27" s="670"/>
      <c r="CY27" s="671"/>
      <c r="CZ27" s="660">
        <v>18</v>
      </c>
      <c r="DA27" s="672"/>
      <c r="DB27" s="672"/>
      <c r="DC27" s="673"/>
      <c r="DD27" s="663">
        <v>675341</v>
      </c>
      <c r="DE27" s="670"/>
      <c r="DF27" s="670"/>
      <c r="DG27" s="670"/>
      <c r="DH27" s="670"/>
      <c r="DI27" s="670"/>
      <c r="DJ27" s="670"/>
      <c r="DK27" s="671"/>
      <c r="DL27" s="663">
        <v>671651</v>
      </c>
      <c r="DM27" s="670"/>
      <c r="DN27" s="670"/>
      <c r="DO27" s="670"/>
      <c r="DP27" s="670"/>
      <c r="DQ27" s="670"/>
      <c r="DR27" s="670"/>
      <c r="DS27" s="670"/>
      <c r="DT27" s="670"/>
      <c r="DU27" s="670"/>
      <c r="DV27" s="671"/>
      <c r="DW27" s="660">
        <v>10</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74813</v>
      </c>
      <c r="S28" s="658"/>
      <c r="T28" s="658"/>
      <c r="U28" s="658"/>
      <c r="V28" s="658"/>
      <c r="W28" s="658"/>
      <c r="X28" s="658"/>
      <c r="Y28" s="659"/>
      <c r="Z28" s="695">
        <v>0.6</v>
      </c>
      <c r="AA28" s="695"/>
      <c r="AB28" s="695"/>
      <c r="AC28" s="695"/>
      <c r="AD28" s="696">
        <v>29465</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825752</v>
      </c>
      <c r="CS28" s="658"/>
      <c r="CT28" s="658"/>
      <c r="CU28" s="658"/>
      <c r="CV28" s="658"/>
      <c r="CW28" s="658"/>
      <c r="CX28" s="658"/>
      <c r="CY28" s="659"/>
      <c r="CZ28" s="660">
        <v>6.8</v>
      </c>
      <c r="DA28" s="672"/>
      <c r="DB28" s="672"/>
      <c r="DC28" s="673"/>
      <c r="DD28" s="663">
        <v>825752</v>
      </c>
      <c r="DE28" s="658"/>
      <c r="DF28" s="658"/>
      <c r="DG28" s="658"/>
      <c r="DH28" s="658"/>
      <c r="DI28" s="658"/>
      <c r="DJ28" s="658"/>
      <c r="DK28" s="659"/>
      <c r="DL28" s="663">
        <v>825752</v>
      </c>
      <c r="DM28" s="658"/>
      <c r="DN28" s="658"/>
      <c r="DO28" s="658"/>
      <c r="DP28" s="658"/>
      <c r="DQ28" s="658"/>
      <c r="DR28" s="658"/>
      <c r="DS28" s="658"/>
      <c r="DT28" s="658"/>
      <c r="DU28" s="658"/>
      <c r="DV28" s="659"/>
      <c r="DW28" s="660">
        <v>12.3</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53838</v>
      </c>
      <c r="S29" s="658"/>
      <c r="T29" s="658"/>
      <c r="U29" s="658"/>
      <c r="V29" s="658"/>
      <c r="W29" s="658"/>
      <c r="X29" s="658"/>
      <c r="Y29" s="659"/>
      <c r="Z29" s="695">
        <v>0.4</v>
      </c>
      <c r="AA29" s="695"/>
      <c r="AB29" s="695"/>
      <c r="AC29" s="695"/>
      <c r="AD29" s="696" t="s">
        <v>184</v>
      </c>
      <c r="AE29" s="696"/>
      <c r="AF29" s="696"/>
      <c r="AG29" s="696"/>
      <c r="AH29" s="696"/>
      <c r="AI29" s="696"/>
      <c r="AJ29" s="696"/>
      <c r="AK29" s="696"/>
      <c r="AL29" s="660" t="s">
        <v>184</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71</v>
      </c>
      <c r="CG29" s="655"/>
      <c r="CH29" s="655"/>
      <c r="CI29" s="655"/>
      <c r="CJ29" s="655"/>
      <c r="CK29" s="655"/>
      <c r="CL29" s="655"/>
      <c r="CM29" s="655"/>
      <c r="CN29" s="655"/>
      <c r="CO29" s="655"/>
      <c r="CP29" s="655"/>
      <c r="CQ29" s="656"/>
      <c r="CR29" s="657">
        <v>825752</v>
      </c>
      <c r="CS29" s="670"/>
      <c r="CT29" s="670"/>
      <c r="CU29" s="670"/>
      <c r="CV29" s="670"/>
      <c r="CW29" s="670"/>
      <c r="CX29" s="670"/>
      <c r="CY29" s="671"/>
      <c r="CZ29" s="660">
        <v>6.8</v>
      </c>
      <c r="DA29" s="672"/>
      <c r="DB29" s="672"/>
      <c r="DC29" s="673"/>
      <c r="DD29" s="663">
        <v>825752</v>
      </c>
      <c r="DE29" s="670"/>
      <c r="DF29" s="670"/>
      <c r="DG29" s="670"/>
      <c r="DH29" s="670"/>
      <c r="DI29" s="670"/>
      <c r="DJ29" s="670"/>
      <c r="DK29" s="671"/>
      <c r="DL29" s="663">
        <v>825752</v>
      </c>
      <c r="DM29" s="670"/>
      <c r="DN29" s="670"/>
      <c r="DO29" s="670"/>
      <c r="DP29" s="670"/>
      <c r="DQ29" s="670"/>
      <c r="DR29" s="670"/>
      <c r="DS29" s="670"/>
      <c r="DT29" s="670"/>
      <c r="DU29" s="670"/>
      <c r="DV29" s="671"/>
      <c r="DW29" s="660">
        <v>12.3</v>
      </c>
      <c r="DX29" s="672"/>
      <c r="DY29" s="672"/>
      <c r="DZ29" s="672"/>
      <c r="EA29" s="672"/>
      <c r="EB29" s="672"/>
      <c r="EC29" s="684"/>
    </row>
    <row r="30" spans="2:133" ht="11.25" customHeight="1" x14ac:dyDescent="0.15">
      <c r="B30" s="654" t="s">
        <v>312</v>
      </c>
      <c r="C30" s="655"/>
      <c r="D30" s="655"/>
      <c r="E30" s="655"/>
      <c r="F30" s="655"/>
      <c r="G30" s="655"/>
      <c r="H30" s="655"/>
      <c r="I30" s="655"/>
      <c r="J30" s="655"/>
      <c r="K30" s="655"/>
      <c r="L30" s="655"/>
      <c r="M30" s="655"/>
      <c r="N30" s="655"/>
      <c r="O30" s="655"/>
      <c r="P30" s="655"/>
      <c r="Q30" s="656"/>
      <c r="R30" s="657">
        <v>1630310</v>
      </c>
      <c r="S30" s="658"/>
      <c r="T30" s="658"/>
      <c r="U30" s="658"/>
      <c r="V30" s="658"/>
      <c r="W30" s="658"/>
      <c r="X30" s="658"/>
      <c r="Y30" s="659"/>
      <c r="Z30" s="695">
        <v>12.8</v>
      </c>
      <c r="AA30" s="695"/>
      <c r="AB30" s="695"/>
      <c r="AC30" s="695"/>
      <c r="AD30" s="696" t="s">
        <v>234</v>
      </c>
      <c r="AE30" s="696"/>
      <c r="AF30" s="696"/>
      <c r="AG30" s="696"/>
      <c r="AH30" s="696"/>
      <c r="AI30" s="696"/>
      <c r="AJ30" s="696"/>
      <c r="AK30" s="696"/>
      <c r="AL30" s="660" t="s">
        <v>184</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313</v>
      </c>
      <c r="BH30" s="727"/>
      <c r="BI30" s="727"/>
      <c r="BJ30" s="727"/>
      <c r="BK30" s="727"/>
      <c r="BL30" s="727"/>
      <c r="BM30" s="727"/>
      <c r="BN30" s="727"/>
      <c r="BO30" s="727"/>
      <c r="BP30" s="727"/>
      <c r="BQ30" s="728"/>
      <c r="BR30" s="709" t="s">
        <v>314</v>
      </c>
      <c r="BS30" s="727"/>
      <c r="BT30" s="727"/>
      <c r="BU30" s="727"/>
      <c r="BV30" s="727"/>
      <c r="BW30" s="727"/>
      <c r="BX30" s="727"/>
      <c r="BY30" s="727"/>
      <c r="BZ30" s="727"/>
      <c r="CA30" s="727"/>
      <c r="CB30" s="728"/>
      <c r="CD30" s="678"/>
      <c r="CE30" s="679"/>
      <c r="CF30" s="654" t="s">
        <v>315</v>
      </c>
      <c r="CG30" s="655"/>
      <c r="CH30" s="655"/>
      <c r="CI30" s="655"/>
      <c r="CJ30" s="655"/>
      <c r="CK30" s="655"/>
      <c r="CL30" s="655"/>
      <c r="CM30" s="655"/>
      <c r="CN30" s="655"/>
      <c r="CO30" s="655"/>
      <c r="CP30" s="655"/>
      <c r="CQ30" s="656"/>
      <c r="CR30" s="657">
        <v>804982</v>
      </c>
      <c r="CS30" s="658"/>
      <c r="CT30" s="658"/>
      <c r="CU30" s="658"/>
      <c r="CV30" s="658"/>
      <c r="CW30" s="658"/>
      <c r="CX30" s="658"/>
      <c r="CY30" s="659"/>
      <c r="CZ30" s="660">
        <v>6.6</v>
      </c>
      <c r="DA30" s="672"/>
      <c r="DB30" s="672"/>
      <c r="DC30" s="673"/>
      <c r="DD30" s="663">
        <v>804982</v>
      </c>
      <c r="DE30" s="658"/>
      <c r="DF30" s="658"/>
      <c r="DG30" s="658"/>
      <c r="DH30" s="658"/>
      <c r="DI30" s="658"/>
      <c r="DJ30" s="658"/>
      <c r="DK30" s="659"/>
      <c r="DL30" s="663">
        <v>804982</v>
      </c>
      <c r="DM30" s="658"/>
      <c r="DN30" s="658"/>
      <c r="DO30" s="658"/>
      <c r="DP30" s="658"/>
      <c r="DQ30" s="658"/>
      <c r="DR30" s="658"/>
      <c r="DS30" s="658"/>
      <c r="DT30" s="658"/>
      <c r="DU30" s="658"/>
      <c r="DV30" s="659"/>
      <c r="DW30" s="660">
        <v>12</v>
      </c>
      <c r="DX30" s="672"/>
      <c r="DY30" s="672"/>
      <c r="DZ30" s="672"/>
      <c r="EA30" s="672"/>
      <c r="EB30" s="672"/>
      <c r="EC30" s="684"/>
    </row>
    <row r="31" spans="2:133" ht="11.25" customHeight="1" x14ac:dyDescent="0.15">
      <c r="B31" s="724" t="s">
        <v>316</v>
      </c>
      <c r="C31" s="725"/>
      <c r="D31" s="725"/>
      <c r="E31" s="725"/>
      <c r="F31" s="725"/>
      <c r="G31" s="725"/>
      <c r="H31" s="725"/>
      <c r="I31" s="725"/>
      <c r="J31" s="725"/>
      <c r="K31" s="725"/>
      <c r="L31" s="725"/>
      <c r="M31" s="725"/>
      <c r="N31" s="725"/>
      <c r="O31" s="725"/>
      <c r="P31" s="725"/>
      <c r="Q31" s="726"/>
      <c r="R31" s="657" t="s">
        <v>234</v>
      </c>
      <c r="S31" s="658"/>
      <c r="T31" s="658"/>
      <c r="U31" s="658"/>
      <c r="V31" s="658"/>
      <c r="W31" s="658"/>
      <c r="X31" s="658"/>
      <c r="Y31" s="659"/>
      <c r="Z31" s="695" t="s">
        <v>234</v>
      </c>
      <c r="AA31" s="695"/>
      <c r="AB31" s="695"/>
      <c r="AC31" s="695"/>
      <c r="AD31" s="696" t="s">
        <v>184</v>
      </c>
      <c r="AE31" s="696"/>
      <c r="AF31" s="696"/>
      <c r="AG31" s="696"/>
      <c r="AH31" s="696"/>
      <c r="AI31" s="696"/>
      <c r="AJ31" s="696"/>
      <c r="AK31" s="696"/>
      <c r="AL31" s="660" t="s">
        <v>184</v>
      </c>
      <c r="AM31" s="661"/>
      <c r="AN31" s="661"/>
      <c r="AO31" s="697"/>
      <c r="AP31" s="729" t="s">
        <v>317</v>
      </c>
      <c r="AQ31" s="730"/>
      <c r="AR31" s="730"/>
      <c r="AS31" s="730"/>
      <c r="AT31" s="731" t="s">
        <v>318</v>
      </c>
      <c r="AU31" s="218"/>
      <c r="AV31" s="218"/>
      <c r="AW31" s="218"/>
      <c r="AX31" s="715" t="s">
        <v>192</v>
      </c>
      <c r="AY31" s="716"/>
      <c r="AZ31" s="716"/>
      <c r="BA31" s="716"/>
      <c r="BB31" s="716"/>
      <c r="BC31" s="716"/>
      <c r="BD31" s="716"/>
      <c r="BE31" s="716"/>
      <c r="BF31" s="717"/>
      <c r="BG31" s="719">
        <v>99.6</v>
      </c>
      <c r="BH31" s="720"/>
      <c r="BI31" s="720"/>
      <c r="BJ31" s="720"/>
      <c r="BK31" s="720"/>
      <c r="BL31" s="720"/>
      <c r="BM31" s="721">
        <v>99</v>
      </c>
      <c r="BN31" s="720"/>
      <c r="BO31" s="720"/>
      <c r="BP31" s="720"/>
      <c r="BQ31" s="722"/>
      <c r="BR31" s="719">
        <v>99.6</v>
      </c>
      <c r="BS31" s="720"/>
      <c r="BT31" s="720"/>
      <c r="BU31" s="720"/>
      <c r="BV31" s="720"/>
      <c r="BW31" s="720"/>
      <c r="BX31" s="721">
        <v>99</v>
      </c>
      <c r="BY31" s="720"/>
      <c r="BZ31" s="720"/>
      <c r="CA31" s="720"/>
      <c r="CB31" s="722"/>
      <c r="CD31" s="678"/>
      <c r="CE31" s="679"/>
      <c r="CF31" s="654" t="s">
        <v>319</v>
      </c>
      <c r="CG31" s="655"/>
      <c r="CH31" s="655"/>
      <c r="CI31" s="655"/>
      <c r="CJ31" s="655"/>
      <c r="CK31" s="655"/>
      <c r="CL31" s="655"/>
      <c r="CM31" s="655"/>
      <c r="CN31" s="655"/>
      <c r="CO31" s="655"/>
      <c r="CP31" s="655"/>
      <c r="CQ31" s="656"/>
      <c r="CR31" s="657">
        <v>20770</v>
      </c>
      <c r="CS31" s="670"/>
      <c r="CT31" s="670"/>
      <c r="CU31" s="670"/>
      <c r="CV31" s="670"/>
      <c r="CW31" s="670"/>
      <c r="CX31" s="670"/>
      <c r="CY31" s="671"/>
      <c r="CZ31" s="660">
        <v>0.2</v>
      </c>
      <c r="DA31" s="672"/>
      <c r="DB31" s="672"/>
      <c r="DC31" s="673"/>
      <c r="DD31" s="663">
        <v>20770</v>
      </c>
      <c r="DE31" s="670"/>
      <c r="DF31" s="670"/>
      <c r="DG31" s="670"/>
      <c r="DH31" s="670"/>
      <c r="DI31" s="670"/>
      <c r="DJ31" s="670"/>
      <c r="DK31" s="671"/>
      <c r="DL31" s="663">
        <v>20770</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320</v>
      </c>
      <c r="C32" s="655"/>
      <c r="D32" s="655"/>
      <c r="E32" s="655"/>
      <c r="F32" s="655"/>
      <c r="G32" s="655"/>
      <c r="H32" s="655"/>
      <c r="I32" s="655"/>
      <c r="J32" s="655"/>
      <c r="K32" s="655"/>
      <c r="L32" s="655"/>
      <c r="M32" s="655"/>
      <c r="N32" s="655"/>
      <c r="O32" s="655"/>
      <c r="P32" s="655"/>
      <c r="Q32" s="656"/>
      <c r="R32" s="657">
        <v>986810</v>
      </c>
      <c r="S32" s="658"/>
      <c r="T32" s="658"/>
      <c r="U32" s="658"/>
      <c r="V32" s="658"/>
      <c r="W32" s="658"/>
      <c r="X32" s="658"/>
      <c r="Y32" s="659"/>
      <c r="Z32" s="695">
        <v>7.8</v>
      </c>
      <c r="AA32" s="695"/>
      <c r="AB32" s="695"/>
      <c r="AC32" s="695"/>
      <c r="AD32" s="696" t="s">
        <v>270</v>
      </c>
      <c r="AE32" s="696"/>
      <c r="AF32" s="696"/>
      <c r="AG32" s="696"/>
      <c r="AH32" s="696"/>
      <c r="AI32" s="696"/>
      <c r="AJ32" s="696"/>
      <c r="AK32" s="696"/>
      <c r="AL32" s="660" t="s">
        <v>184</v>
      </c>
      <c r="AM32" s="661"/>
      <c r="AN32" s="661"/>
      <c r="AO32" s="697"/>
      <c r="AP32" s="698"/>
      <c r="AQ32" s="699"/>
      <c r="AR32" s="699"/>
      <c r="AS32" s="699"/>
      <c r="AT32" s="732"/>
      <c r="AU32" s="214" t="s">
        <v>321</v>
      </c>
      <c r="AX32" s="654" t="s">
        <v>322</v>
      </c>
      <c r="AY32" s="655"/>
      <c r="AZ32" s="655"/>
      <c r="BA32" s="655"/>
      <c r="BB32" s="655"/>
      <c r="BC32" s="655"/>
      <c r="BD32" s="655"/>
      <c r="BE32" s="655"/>
      <c r="BF32" s="656"/>
      <c r="BG32" s="723">
        <v>99.6</v>
      </c>
      <c r="BH32" s="670"/>
      <c r="BI32" s="670"/>
      <c r="BJ32" s="670"/>
      <c r="BK32" s="670"/>
      <c r="BL32" s="670"/>
      <c r="BM32" s="661">
        <v>98.9</v>
      </c>
      <c r="BN32" s="670"/>
      <c r="BO32" s="670"/>
      <c r="BP32" s="670"/>
      <c r="BQ32" s="693"/>
      <c r="BR32" s="723">
        <v>99.5</v>
      </c>
      <c r="BS32" s="670"/>
      <c r="BT32" s="670"/>
      <c r="BU32" s="670"/>
      <c r="BV32" s="670"/>
      <c r="BW32" s="670"/>
      <c r="BX32" s="661">
        <v>98.8</v>
      </c>
      <c r="BY32" s="670"/>
      <c r="BZ32" s="670"/>
      <c r="CA32" s="670"/>
      <c r="CB32" s="693"/>
      <c r="CD32" s="680"/>
      <c r="CE32" s="681"/>
      <c r="CF32" s="654" t="s">
        <v>323</v>
      </c>
      <c r="CG32" s="655"/>
      <c r="CH32" s="655"/>
      <c r="CI32" s="655"/>
      <c r="CJ32" s="655"/>
      <c r="CK32" s="655"/>
      <c r="CL32" s="655"/>
      <c r="CM32" s="655"/>
      <c r="CN32" s="655"/>
      <c r="CO32" s="655"/>
      <c r="CP32" s="655"/>
      <c r="CQ32" s="656"/>
      <c r="CR32" s="657" t="s">
        <v>184</v>
      </c>
      <c r="CS32" s="658"/>
      <c r="CT32" s="658"/>
      <c r="CU32" s="658"/>
      <c r="CV32" s="658"/>
      <c r="CW32" s="658"/>
      <c r="CX32" s="658"/>
      <c r="CY32" s="659"/>
      <c r="CZ32" s="660" t="s">
        <v>234</v>
      </c>
      <c r="DA32" s="672"/>
      <c r="DB32" s="672"/>
      <c r="DC32" s="673"/>
      <c r="DD32" s="663" t="s">
        <v>234</v>
      </c>
      <c r="DE32" s="658"/>
      <c r="DF32" s="658"/>
      <c r="DG32" s="658"/>
      <c r="DH32" s="658"/>
      <c r="DI32" s="658"/>
      <c r="DJ32" s="658"/>
      <c r="DK32" s="659"/>
      <c r="DL32" s="663" t="s">
        <v>184</v>
      </c>
      <c r="DM32" s="658"/>
      <c r="DN32" s="658"/>
      <c r="DO32" s="658"/>
      <c r="DP32" s="658"/>
      <c r="DQ32" s="658"/>
      <c r="DR32" s="658"/>
      <c r="DS32" s="658"/>
      <c r="DT32" s="658"/>
      <c r="DU32" s="658"/>
      <c r="DV32" s="659"/>
      <c r="DW32" s="660" t="s">
        <v>234</v>
      </c>
      <c r="DX32" s="672"/>
      <c r="DY32" s="672"/>
      <c r="DZ32" s="672"/>
      <c r="EA32" s="672"/>
      <c r="EB32" s="672"/>
      <c r="EC32" s="684"/>
    </row>
    <row r="33" spans="2:133" ht="11.25" customHeight="1" x14ac:dyDescent="0.15">
      <c r="B33" s="654" t="s">
        <v>324</v>
      </c>
      <c r="C33" s="655"/>
      <c r="D33" s="655"/>
      <c r="E33" s="655"/>
      <c r="F33" s="655"/>
      <c r="G33" s="655"/>
      <c r="H33" s="655"/>
      <c r="I33" s="655"/>
      <c r="J33" s="655"/>
      <c r="K33" s="655"/>
      <c r="L33" s="655"/>
      <c r="M33" s="655"/>
      <c r="N33" s="655"/>
      <c r="O33" s="655"/>
      <c r="P33" s="655"/>
      <c r="Q33" s="656"/>
      <c r="R33" s="657">
        <v>6959</v>
      </c>
      <c r="S33" s="658"/>
      <c r="T33" s="658"/>
      <c r="U33" s="658"/>
      <c r="V33" s="658"/>
      <c r="W33" s="658"/>
      <c r="X33" s="658"/>
      <c r="Y33" s="659"/>
      <c r="Z33" s="695">
        <v>0.1</v>
      </c>
      <c r="AA33" s="695"/>
      <c r="AB33" s="695"/>
      <c r="AC33" s="695"/>
      <c r="AD33" s="696">
        <v>3475</v>
      </c>
      <c r="AE33" s="696"/>
      <c r="AF33" s="696"/>
      <c r="AG33" s="696"/>
      <c r="AH33" s="696"/>
      <c r="AI33" s="696"/>
      <c r="AJ33" s="696"/>
      <c r="AK33" s="696"/>
      <c r="AL33" s="660">
        <v>0.1</v>
      </c>
      <c r="AM33" s="661"/>
      <c r="AN33" s="661"/>
      <c r="AO33" s="697"/>
      <c r="AP33" s="700"/>
      <c r="AQ33" s="701"/>
      <c r="AR33" s="701"/>
      <c r="AS33" s="701"/>
      <c r="AT33" s="733"/>
      <c r="AU33" s="219"/>
      <c r="AV33" s="219"/>
      <c r="AW33" s="219"/>
      <c r="AX33" s="638" t="s">
        <v>325</v>
      </c>
      <c r="AY33" s="639"/>
      <c r="AZ33" s="639"/>
      <c r="BA33" s="639"/>
      <c r="BB33" s="639"/>
      <c r="BC33" s="639"/>
      <c r="BD33" s="639"/>
      <c r="BE33" s="639"/>
      <c r="BF33" s="640"/>
      <c r="BG33" s="718">
        <v>99.6</v>
      </c>
      <c r="BH33" s="642"/>
      <c r="BI33" s="642"/>
      <c r="BJ33" s="642"/>
      <c r="BK33" s="642"/>
      <c r="BL33" s="642"/>
      <c r="BM33" s="688">
        <v>99.1</v>
      </c>
      <c r="BN33" s="642"/>
      <c r="BO33" s="642"/>
      <c r="BP33" s="642"/>
      <c r="BQ33" s="705"/>
      <c r="BR33" s="718">
        <v>99.7</v>
      </c>
      <c r="BS33" s="642"/>
      <c r="BT33" s="642"/>
      <c r="BU33" s="642"/>
      <c r="BV33" s="642"/>
      <c r="BW33" s="642"/>
      <c r="BX33" s="688">
        <v>99.1</v>
      </c>
      <c r="BY33" s="642"/>
      <c r="BZ33" s="642"/>
      <c r="CA33" s="642"/>
      <c r="CB33" s="705"/>
      <c r="CD33" s="654" t="s">
        <v>326</v>
      </c>
      <c r="CE33" s="655"/>
      <c r="CF33" s="655"/>
      <c r="CG33" s="655"/>
      <c r="CH33" s="655"/>
      <c r="CI33" s="655"/>
      <c r="CJ33" s="655"/>
      <c r="CK33" s="655"/>
      <c r="CL33" s="655"/>
      <c r="CM33" s="655"/>
      <c r="CN33" s="655"/>
      <c r="CO33" s="655"/>
      <c r="CP33" s="655"/>
      <c r="CQ33" s="656"/>
      <c r="CR33" s="657">
        <v>6320583</v>
      </c>
      <c r="CS33" s="670"/>
      <c r="CT33" s="670"/>
      <c r="CU33" s="670"/>
      <c r="CV33" s="670"/>
      <c r="CW33" s="670"/>
      <c r="CX33" s="670"/>
      <c r="CY33" s="671"/>
      <c r="CZ33" s="660">
        <v>51.7</v>
      </c>
      <c r="DA33" s="672"/>
      <c r="DB33" s="672"/>
      <c r="DC33" s="673"/>
      <c r="DD33" s="663">
        <v>4148438</v>
      </c>
      <c r="DE33" s="670"/>
      <c r="DF33" s="670"/>
      <c r="DG33" s="670"/>
      <c r="DH33" s="670"/>
      <c r="DI33" s="670"/>
      <c r="DJ33" s="670"/>
      <c r="DK33" s="671"/>
      <c r="DL33" s="663">
        <v>2879072</v>
      </c>
      <c r="DM33" s="670"/>
      <c r="DN33" s="670"/>
      <c r="DO33" s="670"/>
      <c r="DP33" s="670"/>
      <c r="DQ33" s="670"/>
      <c r="DR33" s="670"/>
      <c r="DS33" s="670"/>
      <c r="DT33" s="670"/>
      <c r="DU33" s="670"/>
      <c r="DV33" s="671"/>
      <c r="DW33" s="660">
        <v>42.8</v>
      </c>
      <c r="DX33" s="672"/>
      <c r="DY33" s="672"/>
      <c r="DZ33" s="672"/>
      <c r="EA33" s="672"/>
      <c r="EB33" s="672"/>
      <c r="EC33" s="684"/>
    </row>
    <row r="34" spans="2:133" ht="11.25" customHeight="1" x14ac:dyDescent="0.15">
      <c r="B34" s="654" t="s">
        <v>327</v>
      </c>
      <c r="C34" s="655"/>
      <c r="D34" s="655"/>
      <c r="E34" s="655"/>
      <c r="F34" s="655"/>
      <c r="G34" s="655"/>
      <c r="H34" s="655"/>
      <c r="I34" s="655"/>
      <c r="J34" s="655"/>
      <c r="K34" s="655"/>
      <c r="L34" s="655"/>
      <c r="M34" s="655"/>
      <c r="N34" s="655"/>
      <c r="O34" s="655"/>
      <c r="P34" s="655"/>
      <c r="Q34" s="656"/>
      <c r="R34" s="657">
        <v>1327015</v>
      </c>
      <c r="S34" s="658"/>
      <c r="T34" s="658"/>
      <c r="U34" s="658"/>
      <c r="V34" s="658"/>
      <c r="W34" s="658"/>
      <c r="X34" s="658"/>
      <c r="Y34" s="659"/>
      <c r="Z34" s="695">
        <v>10.4</v>
      </c>
      <c r="AA34" s="695"/>
      <c r="AB34" s="695"/>
      <c r="AC34" s="695"/>
      <c r="AD34" s="696" t="s">
        <v>234</v>
      </c>
      <c r="AE34" s="696"/>
      <c r="AF34" s="696"/>
      <c r="AG34" s="696"/>
      <c r="AH34" s="696"/>
      <c r="AI34" s="696"/>
      <c r="AJ34" s="696"/>
      <c r="AK34" s="696"/>
      <c r="AL34" s="660" t="s">
        <v>184</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1984413</v>
      </c>
      <c r="CS34" s="658"/>
      <c r="CT34" s="658"/>
      <c r="CU34" s="658"/>
      <c r="CV34" s="658"/>
      <c r="CW34" s="658"/>
      <c r="CX34" s="658"/>
      <c r="CY34" s="659"/>
      <c r="CZ34" s="660">
        <v>16.2</v>
      </c>
      <c r="DA34" s="672"/>
      <c r="DB34" s="672"/>
      <c r="DC34" s="673"/>
      <c r="DD34" s="663">
        <v>1411631</v>
      </c>
      <c r="DE34" s="658"/>
      <c r="DF34" s="658"/>
      <c r="DG34" s="658"/>
      <c r="DH34" s="658"/>
      <c r="DI34" s="658"/>
      <c r="DJ34" s="658"/>
      <c r="DK34" s="659"/>
      <c r="DL34" s="663">
        <v>1122469</v>
      </c>
      <c r="DM34" s="658"/>
      <c r="DN34" s="658"/>
      <c r="DO34" s="658"/>
      <c r="DP34" s="658"/>
      <c r="DQ34" s="658"/>
      <c r="DR34" s="658"/>
      <c r="DS34" s="658"/>
      <c r="DT34" s="658"/>
      <c r="DU34" s="658"/>
      <c r="DV34" s="659"/>
      <c r="DW34" s="660">
        <v>16.7</v>
      </c>
      <c r="DX34" s="672"/>
      <c r="DY34" s="672"/>
      <c r="DZ34" s="672"/>
      <c r="EA34" s="672"/>
      <c r="EB34" s="672"/>
      <c r="EC34" s="684"/>
    </row>
    <row r="35" spans="2:133" ht="11.25" customHeight="1" x14ac:dyDescent="0.15">
      <c r="B35" s="654" t="s">
        <v>329</v>
      </c>
      <c r="C35" s="655"/>
      <c r="D35" s="655"/>
      <c r="E35" s="655"/>
      <c r="F35" s="655"/>
      <c r="G35" s="655"/>
      <c r="H35" s="655"/>
      <c r="I35" s="655"/>
      <c r="J35" s="655"/>
      <c r="K35" s="655"/>
      <c r="L35" s="655"/>
      <c r="M35" s="655"/>
      <c r="N35" s="655"/>
      <c r="O35" s="655"/>
      <c r="P35" s="655"/>
      <c r="Q35" s="656"/>
      <c r="R35" s="657">
        <v>439457</v>
      </c>
      <c r="S35" s="658"/>
      <c r="T35" s="658"/>
      <c r="U35" s="658"/>
      <c r="V35" s="658"/>
      <c r="W35" s="658"/>
      <c r="X35" s="658"/>
      <c r="Y35" s="659"/>
      <c r="Z35" s="695">
        <v>3.5</v>
      </c>
      <c r="AA35" s="695"/>
      <c r="AB35" s="695"/>
      <c r="AC35" s="695"/>
      <c r="AD35" s="696" t="s">
        <v>234</v>
      </c>
      <c r="AE35" s="696"/>
      <c r="AF35" s="696"/>
      <c r="AG35" s="696"/>
      <c r="AH35" s="696"/>
      <c r="AI35" s="696"/>
      <c r="AJ35" s="696"/>
      <c r="AK35" s="696"/>
      <c r="AL35" s="660" t="s">
        <v>184</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58424</v>
      </c>
      <c r="CS35" s="670"/>
      <c r="CT35" s="670"/>
      <c r="CU35" s="670"/>
      <c r="CV35" s="670"/>
      <c r="CW35" s="670"/>
      <c r="CX35" s="670"/>
      <c r="CY35" s="671"/>
      <c r="CZ35" s="660">
        <v>0.5</v>
      </c>
      <c r="DA35" s="672"/>
      <c r="DB35" s="672"/>
      <c r="DC35" s="673"/>
      <c r="DD35" s="663">
        <v>56905</v>
      </c>
      <c r="DE35" s="670"/>
      <c r="DF35" s="670"/>
      <c r="DG35" s="670"/>
      <c r="DH35" s="670"/>
      <c r="DI35" s="670"/>
      <c r="DJ35" s="670"/>
      <c r="DK35" s="671"/>
      <c r="DL35" s="663">
        <v>56905</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333</v>
      </c>
      <c r="C36" s="655"/>
      <c r="D36" s="655"/>
      <c r="E36" s="655"/>
      <c r="F36" s="655"/>
      <c r="G36" s="655"/>
      <c r="H36" s="655"/>
      <c r="I36" s="655"/>
      <c r="J36" s="655"/>
      <c r="K36" s="655"/>
      <c r="L36" s="655"/>
      <c r="M36" s="655"/>
      <c r="N36" s="655"/>
      <c r="O36" s="655"/>
      <c r="P36" s="655"/>
      <c r="Q36" s="656"/>
      <c r="R36" s="657">
        <v>531364</v>
      </c>
      <c r="S36" s="658"/>
      <c r="T36" s="658"/>
      <c r="U36" s="658"/>
      <c r="V36" s="658"/>
      <c r="W36" s="658"/>
      <c r="X36" s="658"/>
      <c r="Y36" s="659"/>
      <c r="Z36" s="695">
        <v>4.2</v>
      </c>
      <c r="AA36" s="695"/>
      <c r="AB36" s="695"/>
      <c r="AC36" s="695"/>
      <c r="AD36" s="696" t="s">
        <v>234</v>
      </c>
      <c r="AE36" s="696"/>
      <c r="AF36" s="696"/>
      <c r="AG36" s="696"/>
      <c r="AH36" s="696"/>
      <c r="AI36" s="696"/>
      <c r="AJ36" s="696"/>
      <c r="AK36" s="696"/>
      <c r="AL36" s="660" t="s">
        <v>234</v>
      </c>
      <c r="AM36" s="661"/>
      <c r="AN36" s="661"/>
      <c r="AO36" s="697"/>
      <c r="AP36" s="222"/>
      <c r="AQ36" s="706" t="s">
        <v>334</v>
      </c>
      <c r="AR36" s="707"/>
      <c r="AS36" s="707"/>
      <c r="AT36" s="707"/>
      <c r="AU36" s="707"/>
      <c r="AV36" s="707"/>
      <c r="AW36" s="707"/>
      <c r="AX36" s="707"/>
      <c r="AY36" s="708"/>
      <c r="AZ36" s="712">
        <v>1268176</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75828</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1461149</v>
      </c>
      <c r="CS36" s="658"/>
      <c r="CT36" s="658"/>
      <c r="CU36" s="658"/>
      <c r="CV36" s="658"/>
      <c r="CW36" s="658"/>
      <c r="CX36" s="658"/>
      <c r="CY36" s="659"/>
      <c r="CZ36" s="660">
        <v>12</v>
      </c>
      <c r="DA36" s="672"/>
      <c r="DB36" s="672"/>
      <c r="DC36" s="673"/>
      <c r="DD36" s="663">
        <v>1371212</v>
      </c>
      <c r="DE36" s="658"/>
      <c r="DF36" s="658"/>
      <c r="DG36" s="658"/>
      <c r="DH36" s="658"/>
      <c r="DI36" s="658"/>
      <c r="DJ36" s="658"/>
      <c r="DK36" s="659"/>
      <c r="DL36" s="663">
        <v>983302</v>
      </c>
      <c r="DM36" s="658"/>
      <c r="DN36" s="658"/>
      <c r="DO36" s="658"/>
      <c r="DP36" s="658"/>
      <c r="DQ36" s="658"/>
      <c r="DR36" s="658"/>
      <c r="DS36" s="658"/>
      <c r="DT36" s="658"/>
      <c r="DU36" s="658"/>
      <c r="DV36" s="659"/>
      <c r="DW36" s="660">
        <v>14.6</v>
      </c>
      <c r="DX36" s="672"/>
      <c r="DY36" s="672"/>
      <c r="DZ36" s="672"/>
      <c r="EA36" s="672"/>
      <c r="EB36" s="672"/>
      <c r="EC36" s="684"/>
    </row>
    <row r="37" spans="2:133" ht="11.25" customHeight="1" x14ac:dyDescent="0.15">
      <c r="B37" s="654" t="s">
        <v>337</v>
      </c>
      <c r="C37" s="655"/>
      <c r="D37" s="655"/>
      <c r="E37" s="655"/>
      <c r="F37" s="655"/>
      <c r="G37" s="655"/>
      <c r="H37" s="655"/>
      <c r="I37" s="655"/>
      <c r="J37" s="655"/>
      <c r="K37" s="655"/>
      <c r="L37" s="655"/>
      <c r="M37" s="655"/>
      <c r="N37" s="655"/>
      <c r="O37" s="655"/>
      <c r="P37" s="655"/>
      <c r="Q37" s="656"/>
      <c r="R37" s="657">
        <v>420570</v>
      </c>
      <c r="S37" s="658"/>
      <c r="T37" s="658"/>
      <c r="U37" s="658"/>
      <c r="V37" s="658"/>
      <c r="W37" s="658"/>
      <c r="X37" s="658"/>
      <c r="Y37" s="659"/>
      <c r="Z37" s="695">
        <v>3.3</v>
      </c>
      <c r="AA37" s="695"/>
      <c r="AB37" s="695"/>
      <c r="AC37" s="695"/>
      <c r="AD37" s="696">
        <v>18431</v>
      </c>
      <c r="AE37" s="696"/>
      <c r="AF37" s="696"/>
      <c r="AG37" s="696"/>
      <c r="AH37" s="696"/>
      <c r="AI37" s="696"/>
      <c r="AJ37" s="696"/>
      <c r="AK37" s="696"/>
      <c r="AL37" s="660">
        <v>0.3</v>
      </c>
      <c r="AM37" s="661"/>
      <c r="AN37" s="661"/>
      <c r="AO37" s="697"/>
      <c r="AQ37" s="690" t="s">
        <v>338</v>
      </c>
      <c r="AR37" s="691"/>
      <c r="AS37" s="691"/>
      <c r="AT37" s="691"/>
      <c r="AU37" s="691"/>
      <c r="AV37" s="691"/>
      <c r="AW37" s="691"/>
      <c r="AX37" s="691"/>
      <c r="AY37" s="692"/>
      <c r="AZ37" s="657">
        <v>335007</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52151</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620831</v>
      </c>
      <c r="CS37" s="670"/>
      <c r="CT37" s="670"/>
      <c r="CU37" s="670"/>
      <c r="CV37" s="670"/>
      <c r="CW37" s="670"/>
      <c r="CX37" s="670"/>
      <c r="CY37" s="671"/>
      <c r="CZ37" s="660">
        <v>5.0999999999999996</v>
      </c>
      <c r="DA37" s="672"/>
      <c r="DB37" s="672"/>
      <c r="DC37" s="673"/>
      <c r="DD37" s="663">
        <v>620831</v>
      </c>
      <c r="DE37" s="670"/>
      <c r="DF37" s="670"/>
      <c r="DG37" s="670"/>
      <c r="DH37" s="670"/>
      <c r="DI37" s="670"/>
      <c r="DJ37" s="670"/>
      <c r="DK37" s="671"/>
      <c r="DL37" s="663">
        <v>573539</v>
      </c>
      <c r="DM37" s="670"/>
      <c r="DN37" s="670"/>
      <c r="DO37" s="670"/>
      <c r="DP37" s="670"/>
      <c r="DQ37" s="670"/>
      <c r="DR37" s="670"/>
      <c r="DS37" s="670"/>
      <c r="DT37" s="670"/>
      <c r="DU37" s="670"/>
      <c r="DV37" s="671"/>
      <c r="DW37" s="660">
        <v>8.5</v>
      </c>
      <c r="DX37" s="672"/>
      <c r="DY37" s="672"/>
      <c r="DZ37" s="672"/>
      <c r="EA37" s="672"/>
      <c r="EB37" s="672"/>
      <c r="EC37" s="684"/>
    </row>
    <row r="38" spans="2:133" ht="11.25" customHeight="1" x14ac:dyDescent="0.15">
      <c r="B38" s="654" t="s">
        <v>341</v>
      </c>
      <c r="C38" s="655"/>
      <c r="D38" s="655"/>
      <c r="E38" s="655"/>
      <c r="F38" s="655"/>
      <c r="G38" s="655"/>
      <c r="H38" s="655"/>
      <c r="I38" s="655"/>
      <c r="J38" s="655"/>
      <c r="K38" s="655"/>
      <c r="L38" s="655"/>
      <c r="M38" s="655"/>
      <c r="N38" s="655"/>
      <c r="O38" s="655"/>
      <c r="P38" s="655"/>
      <c r="Q38" s="656"/>
      <c r="R38" s="657">
        <v>404711</v>
      </c>
      <c r="S38" s="658"/>
      <c r="T38" s="658"/>
      <c r="U38" s="658"/>
      <c r="V38" s="658"/>
      <c r="W38" s="658"/>
      <c r="X38" s="658"/>
      <c r="Y38" s="659"/>
      <c r="Z38" s="695">
        <v>3.2</v>
      </c>
      <c r="AA38" s="695"/>
      <c r="AB38" s="695"/>
      <c r="AC38" s="695"/>
      <c r="AD38" s="696" t="s">
        <v>184</v>
      </c>
      <c r="AE38" s="696"/>
      <c r="AF38" s="696"/>
      <c r="AG38" s="696"/>
      <c r="AH38" s="696"/>
      <c r="AI38" s="696"/>
      <c r="AJ38" s="696"/>
      <c r="AK38" s="696"/>
      <c r="AL38" s="660" t="s">
        <v>234</v>
      </c>
      <c r="AM38" s="661"/>
      <c r="AN38" s="661"/>
      <c r="AO38" s="697"/>
      <c r="AQ38" s="690" t="s">
        <v>342</v>
      </c>
      <c r="AR38" s="691"/>
      <c r="AS38" s="691"/>
      <c r="AT38" s="691"/>
      <c r="AU38" s="691"/>
      <c r="AV38" s="691"/>
      <c r="AW38" s="691"/>
      <c r="AX38" s="691"/>
      <c r="AY38" s="692"/>
      <c r="AZ38" s="657">
        <v>62490</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3032</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870679</v>
      </c>
      <c r="CS38" s="658"/>
      <c r="CT38" s="658"/>
      <c r="CU38" s="658"/>
      <c r="CV38" s="658"/>
      <c r="CW38" s="658"/>
      <c r="CX38" s="658"/>
      <c r="CY38" s="659"/>
      <c r="CZ38" s="660">
        <v>7.1</v>
      </c>
      <c r="DA38" s="672"/>
      <c r="DB38" s="672"/>
      <c r="DC38" s="673"/>
      <c r="DD38" s="663">
        <v>728145</v>
      </c>
      <c r="DE38" s="658"/>
      <c r="DF38" s="658"/>
      <c r="DG38" s="658"/>
      <c r="DH38" s="658"/>
      <c r="DI38" s="658"/>
      <c r="DJ38" s="658"/>
      <c r="DK38" s="659"/>
      <c r="DL38" s="663">
        <v>716396</v>
      </c>
      <c r="DM38" s="658"/>
      <c r="DN38" s="658"/>
      <c r="DO38" s="658"/>
      <c r="DP38" s="658"/>
      <c r="DQ38" s="658"/>
      <c r="DR38" s="658"/>
      <c r="DS38" s="658"/>
      <c r="DT38" s="658"/>
      <c r="DU38" s="658"/>
      <c r="DV38" s="659"/>
      <c r="DW38" s="660">
        <v>10.6</v>
      </c>
      <c r="DX38" s="672"/>
      <c r="DY38" s="672"/>
      <c r="DZ38" s="672"/>
      <c r="EA38" s="672"/>
      <c r="EB38" s="672"/>
      <c r="EC38" s="684"/>
    </row>
    <row r="39" spans="2:133" ht="11.25" customHeight="1" x14ac:dyDescent="0.15">
      <c r="B39" s="654" t="s">
        <v>345</v>
      </c>
      <c r="C39" s="655"/>
      <c r="D39" s="655"/>
      <c r="E39" s="655"/>
      <c r="F39" s="655"/>
      <c r="G39" s="655"/>
      <c r="H39" s="655"/>
      <c r="I39" s="655"/>
      <c r="J39" s="655"/>
      <c r="K39" s="655"/>
      <c r="L39" s="655"/>
      <c r="M39" s="655"/>
      <c r="N39" s="655"/>
      <c r="O39" s="655"/>
      <c r="P39" s="655"/>
      <c r="Q39" s="656"/>
      <c r="R39" s="657" t="s">
        <v>270</v>
      </c>
      <c r="S39" s="658"/>
      <c r="T39" s="658"/>
      <c r="U39" s="658"/>
      <c r="V39" s="658"/>
      <c r="W39" s="658"/>
      <c r="X39" s="658"/>
      <c r="Y39" s="659"/>
      <c r="Z39" s="695" t="s">
        <v>270</v>
      </c>
      <c r="AA39" s="695"/>
      <c r="AB39" s="695"/>
      <c r="AC39" s="695"/>
      <c r="AD39" s="696" t="s">
        <v>184</v>
      </c>
      <c r="AE39" s="696"/>
      <c r="AF39" s="696"/>
      <c r="AG39" s="696"/>
      <c r="AH39" s="696"/>
      <c r="AI39" s="696"/>
      <c r="AJ39" s="696"/>
      <c r="AK39" s="696"/>
      <c r="AL39" s="660" t="s">
        <v>234</v>
      </c>
      <c r="AM39" s="661"/>
      <c r="AN39" s="661"/>
      <c r="AO39" s="697"/>
      <c r="AQ39" s="690" t="s">
        <v>346</v>
      </c>
      <c r="AR39" s="691"/>
      <c r="AS39" s="691"/>
      <c r="AT39" s="691"/>
      <c r="AU39" s="691"/>
      <c r="AV39" s="691"/>
      <c r="AW39" s="691"/>
      <c r="AX39" s="691"/>
      <c r="AY39" s="692"/>
      <c r="AZ39" s="657" t="s">
        <v>234</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4698</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1784049</v>
      </c>
      <c r="CS39" s="670"/>
      <c r="CT39" s="670"/>
      <c r="CU39" s="670"/>
      <c r="CV39" s="670"/>
      <c r="CW39" s="670"/>
      <c r="CX39" s="670"/>
      <c r="CY39" s="671"/>
      <c r="CZ39" s="660">
        <v>14.6</v>
      </c>
      <c r="DA39" s="672"/>
      <c r="DB39" s="672"/>
      <c r="DC39" s="673"/>
      <c r="DD39" s="663">
        <v>463676</v>
      </c>
      <c r="DE39" s="670"/>
      <c r="DF39" s="670"/>
      <c r="DG39" s="670"/>
      <c r="DH39" s="670"/>
      <c r="DI39" s="670"/>
      <c r="DJ39" s="670"/>
      <c r="DK39" s="671"/>
      <c r="DL39" s="663" t="s">
        <v>234</v>
      </c>
      <c r="DM39" s="670"/>
      <c r="DN39" s="670"/>
      <c r="DO39" s="670"/>
      <c r="DP39" s="670"/>
      <c r="DQ39" s="670"/>
      <c r="DR39" s="670"/>
      <c r="DS39" s="670"/>
      <c r="DT39" s="670"/>
      <c r="DU39" s="670"/>
      <c r="DV39" s="671"/>
      <c r="DW39" s="660" t="s">
        <v>234</v>
      </c>
      <c r="DX39" s="672"/>
      <c r="DY39" s="672"/>
      <c r="DZ39" s="672"/>
      <c r="EA39" s="672"/>
      <c r="EB39" s="672"/>
      <c r="EC39" s="684"/>
    </row>
    <row r="40" spans="2:133" ht="11.25" customHeight="1" x14ac:dyDescent="0.15">
      <c r="B40" s="654" t="s">
        <v>349</v>
      </c>
      <c r="C40" s="655"/>
      <c r="D40" s="655"/>
      <c r="E40" s="655"/>
      <c r="F40" s="655"/>
      <c r="G40" s="655"/>
      <c r="H40" s="655"/>
      <c r="I40" s="655"/>
      <c r="J40" s="655"/>
      <c r="K40" s="655"/>
      <c r="L40" s="655"/>
      <c r="M40" s="655"/>
      <c r="N40" s="655"/>
      <c r="O40" s="655"/>
      <c r="P40" s="655"/>
      <c r="Q40" s="656"/>
      <c r="R40" s="657">
        <v>199311</v>
      </c>
      <c r="S40" s="658"/>
      <c r="T40" s="658"/>
      <c r="U40" s="658"/>
      <c r="V40" s="658"/>
      <c r="W40" s="658"/>
      <c r="X40" s="658"/>
      <c r="Y40" s="659"/>
      <c r="Z40" s="695">
        <v>1.6</v>
      </c>
      <c r="AA40" s="695"/>
      <c r="AB40" s="695"/>
      <c r="AC40" s="695"/>
      <c r="AD40" s="696" t="s">
        <v>234</v>
      </c>
      <c r="AE40" s="696"/>
      <c r="AF40" s="696"/>
      <c r="AG40" s="696"/>
      <c r="AH40" s="696"/>
      <c r="AI40" s="696"/>
      <c r="AJ40" s="696"/>
      <c r="AK40" s="696"/>
      <c r="AL40" s="660" t="s">
        <v>234</v>
      </c>
      <c r="AM40" s="661"/>
      <c r="AN40" s="661"/>
      <c r="AO40" s="697"/>
      <c r="AQ40" s="690" t="s">
        <v>350</v>
      </c>
      <c r="AR40" s="691"/>
      <c r="AS40" s="691"/>
      <c r="AT40" s="691"/>
      <c r="AU40" s="691"/>
      <c r="AV40" s="691"/>
      <c r="AW40" s="691"/>
      <c r="AX40" s="691"/>
      <c r="AY40" s="692"/>
      <c r="AZ40" s="657" t="s">
        <v>184</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116</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161869</v>
      </c>
      <c r="CS40" s="658"/>
      <c r="CT40" s="658"/>
      <c r="CU40" s="658"/>
      <c r="CV40" s="658"/>
      <c r="CW40" s="658"/>
      <c r="CX40" s="658"/>
      <c r="CY40" s="659"/>
      <c r="CZ40" s="660">
        <v>1.3</v>
      </c>
      <c r="DA40" s="672"/>
      <c r="DB40" s="672"/>
      <c r="DC40" s="673"/>
      <c r="DD40" s="663">
        <v>116869</v>
      </c>
      <c r="DE40" s="658"/>
      <c r="DF40" s="658"/>
      <c r="DG40" s="658"/>
      <c r="DH40" s="658"/>
      <c r="DI40" s="658"/>
      <c r="DJ40" s="658"/>
      <c r="DK40" s="659"/>
      <c r="DL40" s="663" t="s">
        <v>184</v>
      </c>
      <c r="DM40" s="658"/>
      <c r="DN40" s="658"/>
      <c r="DO40" s="658"/>
      <c r="DP40" s="658"/>
      <c r="DQ40" s="658"/>
      <c r="DR40" s="658"/>
      <c r="DS40" s="658"/>
      <c r="DT40" s="658"/>
      <c r="DU40" s="658"/>
      <c r="DV40" s="659"/>
      <c r="DW40" s="660" t="s">
        <v>234</v>
      </c>
      <c r="DX40" s="672"/>
      <c r="DY40" s="672"/>
      <c r="DZ40" s="672"/>
      <c r="EA40" s="672"/>
      <c r="EB40" s="672"/>
      <c r="EC40" s="684"/>
    </row>
    <row r="41" spans="2:133" ht="11.25" customHeight="1" x14ac:dyDescent="0.15">
      <c r="B41" s="638" t="s">
        <v>354</v>
      </c>
      <c r="C41" s="639"/>
      <c r="D41" s="639"/>
      <c r="E41" s="639"/>
      <c r="F41" s="639"/>
      <c r="G41" s="639"/>
      <c r="H41" s="639"/>
      <c r="I41" s="639"/>
      <c r="J41" s="639"/>
      <c r="K41" s="639"/>
      <c r="L41" s="639"/>
      <c r="M41" s="639"/>
      <c r="N41" s="639"/>
      <c r="O41" s="639"/>
      <c r="P41" s="639"/>
      <c r="Q41" s="640"/>
      <c r="R41" s="641">
        <v>12723639</v>
      </c>
      <c r="S41" s="682"/>
      <c r="T41" s="682"/>
      <c r="U41" s="682"/>
      <c r="V41" s="682"/>
      <c r="W41" s="682"/>
      <c r="X41" s="682"/>
      <c r="Y41" s="685"/>
      <c r="Z41" s="686">
        <v>100</v>
      </c>
      <c r="AA41" s="686"/>
      <c r="AB41" s="686"/>
      <c r="AC41" s="686"/>
      <c r="AD41" s="687">
        <v>6531783</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196431</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184</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184</v>
      </c>
      <c r="CS41" s="670"/>
      <c r="CT41" s="670"/>
      <c r="CU41" s="670"/>
      <c r="CV41" s="670"/>
      <c r="CW41" s="670"/>
      <c r="CX41" s="670"/>
      <c r="CY41" s="671"/>
      <c r="CZ41" s="660" t="s">
        <v>184</v>
      </c>
      <c r="DA41" s="672"/>
      <c r="DB41" s="672"/>
      <c r="DC41" s="673"/>
      <c r="DD41" s="663" t="s">
        <v>184</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358</v>
      </c>
      <c r="AR42" s="703"/>
      <c r="AS42" s="703"/>
      <c r="AT42" s="703"/>
      <c r="AU42" s="703"/>
      <c r="AV42" s="703"/>
      <c r="AW42" s="703"/>
      <c r="AX42" s="703"/>
      <c r="AY42" s="704"/>
      <c r="AZ42" s="641">
        <v>674248</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334</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1142393</v>
      </c>
      <c r="CS42" s="670"/>
      <c r="CT42" s="670"/>
      <c r="CU42" s="670"/>
      <c r="CV42" s="670"/>
      <c r="CW42" s="670"/>
      <c r="CX42" s="670"/>
      <c r="CY42" s="671"/>
      <c r="CZ42" s="660">
        <v>9.4</v>
      </c>
      <c r="DA42" s="672"/>
      <c r="DB42" s="672"/>
      <c r="DC42" s="673"/>
      <c r="DD42" s="663">
        <v>367644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361</v>
      </c>
      <c r="CD43" s="654" t="s">
        <v>362</v>
      </c>
      <c r="CE43" s="655"/>
      <c r="CF43" s="655"/>
      <c r="CG43" s="655"/>
      <c r="CH43" s="655"/>
      <c r="CI43" s="655"/>
      <c r="CJ43" s="655"/>
      <c r="CK43" s="655"/>
      <c r="CL43" s="655"/>
      <c r="CM43" s="655"/>
      <c r="CN43" s="655"/>
      <c r="CO43" s="655"/>
      <c r="CP43" s="655"/>
      <c r="CQ43" s="656"/>
      <c r="CR43" s="657">
        <v>30220</v>
      </c>
      <c r="CS43" s="670"/>
      <c r="CT43" s="670"/>
      <c r="CU43" s="670"/>
      <c r="CV43" s="670"/>
      <c r="CW43" s="670"/>
      <c r="CX43" s="670"/>
      <c r="CY43" s="671"/>
      <c r="CZ43" s="660">
        <v>0.2</v>
      </c>
      <c r="DA43" s="672"/>
      <c r="DB43" s="672"/>
      <c r="DC43" s="673"/>
      <c r="DD43" s="663">
        <v>30220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364</v>
      </c>
      <c r="CG44" s="655"/>
      <c r="CH44" s="655"/>
      <c r="CI44" s="655"/>
      <c r="CJ44" s="655"/>
      <c r="CK44" s="655"/>
      <c r="CL44" s="655"/>
      <c r="CM44" s="655"/>
      <c r="CN44" s="655"/>
      <c r="CO44" s="655"/>
      <c r="CP44" s="655"/>
      <c r="CQ44" s="656"/>
      <c r="CR44" s="657">
        <v>1136184</v>
      </c>
      <c r="CS44" s="658"/>
      <c r="CT44" s="658"/>
      <c r="CU44" s="658"/>
      <c r="CV44" s="658"/>
      <c r="CW44" s="658"/>
      <c r="CX44" s="658"/>
      <c r="CY44" s="659"/>
      <c r="CZ44" s="660">
        <v>9.3000000000000007</v>
      </c>
      <c r="DA44" s="661"/>
      <c r="DB44" s="661"/>
      <c r="DC44" s="662"/>
      <c r="DD44" s="663">
        <v>365235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536791</v>
      </c>
      <c r="CS45" s="670"/>
      <c r="CT45" s="670"/>
      <c r="CU45" s="670"/>
      <c r="CV45" s="670"/>
      <c r="CW45" s="670"/>
      <c r="CX45" s="670"/>
      <c r="CY45" s="671"/>
      <c r="CZ45" s="660">
        <v>4.4000000000000004</v>
      </c>
      <c r="DA45" s="672"/>
      <c r="DB45" s="672"/>
      <c r="DC45" s="673"/>
      <c r="DD45" s="663">
        <v>21483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367</v>
      </c>
      <c r="CG46" s="655"/>
      <c r="CH46" s="655"/>
      <c r="CI46" s="655"/>
      <c r="CJ46" s="655"/>
      <c r="CK46" s="655"/>
      <c r="CL46" s="655"/>
      <c r="CM46" s="655"/>
      <c r="CN46" s="655"/>
      <c r="CO46" s="655"/>
      <c r="CP46" s="655"/>
      <c r="CQ46" s="656"/>
      <c r="CR46" s="657">
        <v>551608</v>
      </c>
      <c r="CS46" s="658"/>
      <c r="CT46" s="658"/>
      <c r="CU46" s="658"/>
      <c r="CV46" s="658"/>
      <c r="CW46" s="658"/>
      <c r="CX46" s="658"/>
      <c r="CY46" s="659"/>
      <c r="CZ46" s="660">
        <v>4.5</v>
      </c>
      <c r="DA46" s="661"/>
      <c r="DB46" s="661"/>
      <c r="DC46" s="662"/>
      <c r="DD46" s="663">
        <v>304171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368</v>
      </c>
      <c r="CG47" s="655"/>
      <c r="CH47" s="655"/>
      <c r="CI47" s="655"/>
      <c r="CJ47" s="655"/>
      <c r="CK47" s="655"/>
      <c r="CL47" s="655"/>
      <c r="CM47" s="655"/>
      <c r="CN47" s="655"/>
      <c r="CO47" s="655"/>
      <c r="CP47" s="655"/>
      <c r="CQ47" s="656"/>
      <c r="CR47" s="657">
        <v>6209</v>
      </c>
      <c r="CS47" s="670"/>
      <c r="CT47" s="670"/>
      <c r="CU47" s="670"/>
      <c r="CV47" s="670"/>
      <c r="CW47" s="670"/>
      <c r="CX47" s="670"/>
      <c r="CY47" s="671"/>
      <c r="CZ47" s="660">
        <v>0.1</v>
      </c>
      <c r="DA47" s="672"/>
      <c r="DB47" s="672"/>
      <c r="DC47" s="673"/>
      <c r="DD47" s="663">
        <v>2409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369</v>
      </c>
      <c r="CG48" s="655"/>
      <c r="CH48" s="655"/>
      <c r="CI48" s="655"/>
      <c r="CJ48" s="655"/>
      <c r="CK48" s="655"/>
      <c r="CL48" s="655"/>
      <c r="CM48" s="655"/>
      <c r="CN48" s="655"/>
      <c r="CO48" s="655"/>
      <c r="CP48" s="655"/>
      <c r="CQ48" s="656"/>
      <c r="CR48" s="657" t="s">
        <v>184</v>
      </c>
      <c r="CS48" s="658"/>
      <c r="CT48" s="658"/>
      <c r="CU48" s="658"/>
      <c r="CV48" s="658"/>
      <c r="CW48" s="658"/>
      <c r="CX48" s="658"/>
      <c r="CY48" s="659"/>
      <c r="CZ48" s="660" t="s">
        <v>184</v>
      </c>
      <c r="DA48" s="661"/>
      <c r="DB48" s="661"/>
      <c r="DC48" s="662"/>
      <c r="DD48" s="663" t="s">
        <v>184</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370</v>
      </c>
      <c r="CE49" s="639"/>
      <c r="CF49" s="639"/>
      <c r="CG49" s="639"/>
      <c r="CH49" s="639"/>
      <c r="CI49" s="639"/>
      <c r="CJ49" s="639"/>
      <c r="CK49" s="639"/>
      <c r="CL49" s="639"/>
      <c r="CM49" s="639"/>
      <c r="CN49" s="639"/>
      <c r="CO49" s="639"/>
      <c r="CP49" s="639"/>
      <c r="CQ49" s="640"/>
      <c r="CR49" s="641">
        <v>12214397</v>
      </c>
      <c r="CS49" s="642"/>
      <c r="CT49" s="642"/>
      <c r="CU49" s="642"/>
      <c r="CV49" s="642"/>
      <c r="CW49" s="642"/>
      <c r="CX49" s="642"/>
      <c r="CY49" s="643"/>
      <c r="CZ49" s="644">
        <v>100</v>
      </c>
      <c r="DA49" s="645"/>
      <c r="DB49" s="645"/>
      <c r="DC49" s="646"/>
      <c r="DD49" s="647">
        <v>7598854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tVP0rfZnhQY23uil2ojyuD71qiAZVGw63e0+6lWfd3O25pRgGxQvCZauZzRZwN9HBhker+YJ9nq5GryO8kBlQ==" saltValue="twqmjGbwQlTrwjmaBo+m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372</v>
      </c>
      <c r="DK2" s="1128"/>
      <c r="DL2" s="1128"/>
      <c r="DM2" s="1128"/>
      <c r="DN2" s="1128"/>
      <c r="DO2" s="1129"/>
      <c r="DP2" s="228"/>
      <c r="DQ2" s="1127" t="s">
        <v>373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30"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20" t="s">
        <v>390</v>
      </c>
      <c r="DH5" s="1121"/>
      <c r="DI5" s="1121"/>
      <c r="DJ5" s="1121"/>
      <c r="DK5" s="1122"/>
      <c r="DL5" s="1120" t="s">
        <v>391</v>
      </c>
      <c r="DM5" s="1121"/>
      <c r="DN5" s="1121"/>
      <c r="DO5" s="1121"/>
      <c r="DP5" s="1122"/>
      <c r="DQ5" s="1037" t="s">
        <v>392</v>
      </c>
      <c r="DR5" s="1038"/>
      <c r="DS5" s="1038"/>
      <c r="DT5" s="1038"/>
      <c r="DU5" s="1039"/>
      <c r="DV5" s="1037" t="s">
        <v>383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393</v>
      </c>
      <c r="C7" s="1084"/>
      <c r="D7" s="1084"/>
      <c r="E7" s="1084"/>
      <c r="F7" s="1084"/>
      <c r="G7" s="1084"/>
      <c r="H7" s="1084"/>
      <c r="I7" s="1084"/>
      <c r="J7" s="1084"/>
      <c r="K7" s="1084"/>
      <c r="L7" s="1084"/>
      <c r="M7" s="1084"/>
      <c r="N7" s="1084"/>
      <c r="O7" s="1084"/>
      <c r="P7" s="1085"/>
      <c r="Q7" s="1138">
        <v>12724</v>
      </c>
      <c r="R7" s="1139"/>
      <c r="S7" s="1139"/>
      <c r="T7" s="1139"/>
      <c r="U7" s="1139"/>
      <c r="V7" s="1139">
        <v>12214</v>
      </c>
      <c r="W7" s="1139"/>
      <c r="X7" s="1139"/>
      <c r="Y7" s="1139"/>
      <c r="Z7" s="1139"/>
      <c r="AA7" s="1139">
        <v>509</v>
      </c>
      <c r="AB7" s="1139"/>
      <c r="AC7" s="1139"/>
      <c r="AD7" s="1139"/>
      <c r="AE7" s="1140"/>
      <c r="AF7" s="1141">
        <v>506</v>
      </c>
      <c r="AG7" s="1142"/>
      <c r="AH7" s="1142"/>
      <c r="AI7" s="1142"/>
      <c r="AJ7" s="1143"/>
      <c r="AK7" s="1144">
        <v>439</v>
      </c>
      <c r="AL7" s="1145"/>
      <c r="AM7" s="1145"/>
      <c r="AN7" s="1145"/>
      <c r="AO7" s="1145"/>
      <c r="AP7" s="1145">
        <v>9848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3">
        <v>12724</v>
      </c>
      <c r="R23" s="1097"/>
      <c r="S23" s="1097"/>
      <c r="T23" s="1097"/>
      <c r="U23" s="1097"/>
      <c r="V23" s="1097">
        <v>12214</v>
      </c>
      <c r="W23" s="1097"/>
      <c r="X23" s="1097"/>
      <c r="Y23" s="1097"/>
      <c r="Z23" s="1097"/>
      <c r="AA23" s="1097">
        <v>509</v>
      </c>
      <c r="AB23" s="1097"/>
      <c r="AC23" s="1097"/>
      <c r="AD23" s="1097"/>
      <c r="AE23" s="1104"/>
      <c r="AF23" s="1105">
        <v>506</v>
      </c>
      <c r="AG23" s="1097"/>
      <c r="AH23" s="1097"/>
      <c r="AI23" s="1097"/>
      <c r="AJ23" s="1106"/>
      <c r="AK23" s="1107"/>
      <c r="AL23" s="1108"/>
      <c r="AM23" s="1108"/>
      <c r="AN23" s="1108"/>
      <c r="AO23" s="1108"/>
      <c r="AP23" s="1097">
        <v>9848</v>
      </c>
      <c r="AQ23" s="1097"/>
      <c r="AR23" s="1097"/>
      <c r="AS23" s="1097"/>
      <c r="AT23" s="1097"/>
      <c r="AU23" s="1098"/>
      <c r="AV23" s="1098"/>
      <c r="AW23" s="1098"/>
      <c r="AX23" s="1098"/>
      <c r="AY23" s="1099"/>
      <c r="AZ23" s="1100" t="s">
        <v>184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376</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407</v>
      </c>
      <c r="C28" s="1084"/>
      <c r="D28" s="1084"/>
      <c r="E28" s="1084"/>
      <c r="F28" s="1084"/>
      <c r="G28" s="1084"/>
      <c r="H28" s="1084"/>
      <c r="I28" s="1084"/>
      <c r="J28" s="1084"/>
      <c r="K28" s="1084"/>
      <c r="L28" s="1084"/>
      <c r="M28" s="1084"/>
      <c r="N28" s="1084"/>
      <c r="O28" s="1084"/>
      <c r="P28" s="1085"/>
      <c r="Q28" s="1086">
        <v>2399</v>
      </c>
      <c r="R28" s="1087"/>
      <c r="S28" s="1087"/>
      <c r="T28" s="1087"/>
      <c r="U28" s="1087"/>
      <c r="V28" s="1087">
        <v>2323</v>
      </c>
      <c r="W28" s="1087"/>
      <c r="X28" s="1087"/>
      <c r="Y28" s="1087"/>
      <c r="Z28" s="1087"/>
      <c r="AA28" s="1087">
        <v>76</v>
      </c>
      <c r="AB28" s="1087"/>
      <c r="AC28" s="1087"/>
      <c r="AD28" s="1087"/>
      <c r="AE28" s="1088"/>
      <c r="AF28" s="1089">
        <v>76</v>
      </c>
      <c r="AG28" s="1087"/>
      <c r="AH28" s="1087"/>
      <c r="AI28" s="1087"/>
      <c r="AJ28" s="1090"/>
      <c r="AK28" s="1078">
        <v>153</v>
      </c>
      <c r="AL28" s="1079"/>
      <c r="AM28" s="1079"/>
      <c r="AN28" s="1079"/>
      <c r="AO28" s="1079"/>
      <c r="AP28" s="1079" t="s">
        <v>579</v>
      </c>
      <c r="AQ28" s="1079"/>
      <c r="AR28" s="1079"/>
      <c r="AS28" s="1079"/>
      <c r="AT28" s="1079"/>
      <c r="AU28" s="1079" t="s">
        <v>579</v>
      </c>
      <c r="AV28" s="1079"/>
      <c r="AW28" s="1079"/>
      <c r="AX28" s="1079"/>
      <c r="AY28" s="1079"/>
      <c r="AZ28" s="1080" t="s">
        <v>579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408</v>
      </c>
      <c r="C29" s="1067"/>
      <c r="D29" s="1067"/>
      <c r="E29" s="1067"/>
      <c r="F29" s="1067"/>
      <c r="G29" s="1067"/>
      <c r="H29" s="1067"/>
      <c r="I29" s="1067"/>
      <c r="J29" s="1067"/>
      <c r="K29" s="1067"/>
      <c r="L29" s="1067"/>
      <c r="M29" s="1067"/>
      <c r="N29" s="1067"/>
      <c r="O29" s="1067"/>
      <c r="P29" s="1068"/>
      <c r="Q29" s="1074">
        <v>2077</v>
      </c>
      <c r="R29" s="1075"/>
      <c r="S29" s="1075"/>
      <c r="T29" s="1075"/>
      <c r="U29" s="1075"/>
      <c r="V29" s="1075">
        <v>1977</v>
      </c>
      <c r="W29" s="1075"/>
      <c r="X29" s="1075"/>
      <c r="Y29" s="1075"/>
      <c r="Z29" s="1075"/>
      <c r="AA29" s="1075">
        <v>100</v>
      </c>
      <c r="AB29" s="1075"/>
      <c r="AC29" s="1075"/>
      <c r="AD29" s="1075"/>
      <c r="AE29" s="1076"/>
      <c r="AF29" s="1071">
        <v>100</v>
      </c>
      <c r="AG29" s="1072"/>
      <c r="AH29" s="1072"/>
      <c r="AI29" s="1072"/>
      <c r="AJ29" s="1073"/>
      <c r="AK29" s="1016">
        <v>284</v>
      </c>
      <c r="AL29" s="1007"/>
      <c r="AM29" s="1007"/>
      <c r="AN29" s="1007"/>
      <c r="AO29" s="1007"/>
      <c r="AP29" s="1007" t="s">
        <v>579</v>
      </c>
      <c r="AQ29" s="1007"/>
      <c r="AR29" s="1007"/>
      <c r="AS29" s="1007"/>
      <c r="AT29" s="1007"/>
      <c r="AU29" s="1007" t="s">
        <v>579</v>
      </c>
      <c r="AV29" s="1007"/>
      <c r="AW29" s="1007"/>
      <c r="AX29" s="1007"/>
      <c r="AY29" s="1007"/>
      <c r="AZ29" s="1077" t="s">
        <v>579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409</v>
      </c>
      <c r="C30" s="1067"/>
      <c r="D30" s="1067"/>
      <c r="E30" s="1067"/>
      <c r="F30" s="1067"/>
      <c r="G30" s="1067"/>
      <c r="H30" s="1067"/>
      <c r="I30" s="1067"/>
      <c r="J30" s="1067"/>
      <c r="K30" s="1067"/>
      <c r="L30" s="1067"/>
      <c r="M30" s="1067"/>
      <c r="N30" s="1067"/>
      <c r="O30" s="1067"/>
      <c r="P30" s="1068"/>
      <c r="Q30" s="1074">
        <v>436</v>
      </c>
      <c r="R30" s="1075"/>
      <c r="S30" s="1075"/>
      <c r="T30" s="1075"/>
      <c r="U30" s="1075"/>
      <c r="V30" s="1075">
        <v>435</v>
      </c>
      <c r="W30" s="1075"/>
      <c r="X30" s="1075"/>
      <c r="Y30" s="1075"/>
      <c r="Z30" s="1075"/>
      <c r="AA30" s="1075">
        <v>1</v>
      </c>
      <c r="AB30" s="1075"/>
      <c r="AC30" s="1075"/>
      <c r="AD30" s="1075"/>
      <c r="AE30" s="1076"/>
      <c r="AF30" s="1071">
        <v>1</v>
      </c>
      <c r="AG30" s="1072"/>
      <c r="AH30" s="1072"/>
      <c r="AI30" s="1072"/>
      <c r="AJ30" s="1073"/>
      <c r="AK30" s="1016">
        <v>68</v>
      </c>
      <c r="AL30" s="1007"/>
      <c r="AM30" s="1007"/>
      <c r="AN30" s="1007"/>
      <c r="AO30" s="1007"/>
      <c r="AP30" s="1007" t="s">
        <v>579</v>
      </c>
      <c r="AQ30" s="1007"/>
      <c r="AR30" s="1007"/>
      <c r="AS30" s="1007"/>
      <c r="AT30" s="1007"/>
      <c r="AU30" s="1007" t="s">
        <v>580</v>
      </c>
      <c r="AV30" s="1007"/>
      <c r="AW30" s="1007"/>
      <c r="AX30" s="1007"/>
      <c r="AY30" s="1007"/>
      <c r="AZ30" s="1077" t="s">
        <v>579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410</v>
      </c>
      <c r="C31" s="1067"/>
      <c r="D31" s="1067"/>
      <c r="E31" s="1067"/>
      <c r="F31" s="1067"/>
      <c r="G31" s="1067"/>
      <c r="H31" s="1067"/>
      <c r="I31" s="1067"/>
      <c r="J31" s="1067"/>
      <c r="K31" s="1067"/>
      <c r="L31" s="1067"/>
      <c r="M31" s="1067"/>
      <c r="N31" s="1067"/>
      <c r="O31" s="1067"/>
      <c r="P31" s="1068"/>
      <c r="Q31" s="1074">
        <v>560</v>
      </c>
      <c r="R31" s="1075"/>
      <c r="S31" s="1075"/>
      <c r="T31" s="1075"/>
      <c r="U31" s="1075"/>
      <c r="V31" s="1075">
        <v>491</v>
      </c>
      <c r="W31" s="1075"/>
      <c r="X31" s="1075"/>
      <c r="Y31" s="1075"/>
      <c r="Z31" s="1075"/>
      <c r="AA31" s="1075">
        <v>69</v>
      </c>
      <c r="AB31" s="1075"/>
      <c r="AC31" s="1075"/>
      <c r="AD31" s="1075"/>
      <c r="AE31" s="1076"/>
      <c r="AF31" s="1071">
        <v>1284</v>
      </c>
      <c r="AG31" s="1072"/>
      <c r="AH31" s="1072"/>
      <c r="AI31" s="1072"/>
      <c r="AJ31" s="1073"/>
      <c r="AK31" s="1016">
        <v>2</v>
      </c>
      <c r="AL31" s="1007"/>
      <c r="AM31" s="1007"/>
      <c r="AN31" s="1007"/>
      <c r="AO31" s="1007"/>
      <c r="AP31" s="1007">
        <v>197</v>
      </c>
      <c r="AQ31" s="1007"/>
      <c r="AR31" s="1007"/>
      <c r="AS31" s="1007"/>
      <c r="AT31" s="1007"/>
      <c r="AU31" s="1007">
        <v>1</v>
      </c>
      <c r="AV31" s="1007"/>
      <c r="AW31" s="1007"/>
      <c r="AX31" s="1007"/>
      <c r="AY31" s="1007"/>
      <c r="AZ31" s="1077" t="s">
        <v>579</v>
      </c>
      <c r="BA31" s="1077"/>
      <c r="BB31" s="1077"/>
      <c r="BC31" s="1077"/>
      <c r="BD31" s="107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412</v>
      </c>
      <c r="C32" s="1067"/>
      <c r="D32" s="1067"/>
      <c r="E32" s="1067"/>
      <c r="F32" s="1067"/>
      <c r="G32" s="1067"/>
      <c r="H32" s="1067"/>
      <c r="I32" s="1067"/>
      <c r="J32" s="1067"/>
      <c r="K32" s="1067"/>
      <c r="L32" s="1067"/>
      <c r="M32" s="1067"/>
      <c r="N32" s="1067"/>
      <c r="O32" s="1067"/>
      <c r="P32" s="1068"/>
      <c r="Q32" s="1074">
        <v>521</v>
      </c>
      <c r="R32" s="1075"/>
      <c r="S32" s="1075"/>
      <c r="T32" s="1075"/>
      <c r="U32" s="1075"/>
      <c r="V32" s="1075">
        <v>503</v>
      </c>
      <c r="W32" s="1075"/>
      <c r="X32" s="1075"/>
      <c r="Y32" s="1075"/>
      <c r="Z32" s="1075"/>
      <c r="AA32" s="1075">
        <v>18</v>
      </c>
      <c r="AB32" s="1075"/>
      <c r="AC32" s="1075"/>
      <c r="AD32" s="1075"/>
      <c r="AE32" s="1076"/>
      <c r="AF32" s="1071">
        <v>51</v>
      </c>
      <c r="AG32" s="1072"/>
      <c r="AH32" s="1072"/>
      <c r="AI32" s="1072"/>
      <c r="AJ32" s="1073"/>
      <c r="AK32" s="1016">
        <v>336</v>
      </c>
      <c r="AL32" s="1007"/>
      <c r="AM32" s="1007"/>
      <c r="AN32" s="1007"/>
      <c r="AO32" s="1007"/>
      <c r="AP32" s="1007">
        <v>2513</v>
      </c>
      <c r="AQ32" s="1007"/>
      <c r="AR32" s="1007"/>
      <c r="AS32" s="1007"/>
      <c r="AT32" s="1007"/>
      <c r="AU32" s="1007">
        <v>1804</v>
      </c>
      <c r="AV32" s="1007"/>
      <c r="AW32" s="1007"/>
      <c r="AX32" s="1007"/>
      <c r="AY32" s="1007"/>
      <c r="AZ32" s="1077" t="s">
        <v>579</v>
      </c>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1512</v>
      </c>
      <c r="AG63" s="995"/>
      <c r="AH63" s="995"/>
      <c r="AI63" s="995"/>
      <c r="AJ63" s="1058"/>
      <c r="AK63" s="1059"/>
      <c r="AL63" s="999"/>
      <c r="AM63" s="999"/>
      <c r="AN63" s="999"/>
      <c r="AO63" s="999"/>
      <c r="AP63" s="995">
        <v>2710</v>
      </c>
      <c r="AQ63" s="995"/>
      <c r="AR63" s="995"/>
      <c r="AS63" s="995"/>
      <c r="AT63" s="995"/>
      <c r="AU63" s="995">
        <v>1805</v>
      </c>
      <c r="AV63" s="995"/>
      <c r="AW63" s="995"/>
      <c r="AX63" s="995"/>
      <c r="AY63" s="995"/>
      <c r="AZ63" s="1053"/>
      <c r="BA63" s="1053"/>
      <c r="BB63" s="1053"/>
      <c r="BC63" s="1053"/>
      <c r="BD63" s="1053"/>
      <c r="BE63" s="996"/>
      <c r="BF63" s="996"/>
      <c r="BG63" s="996"/>
      <c r="BH63" s="996"/>
      <c r="BI63" s="997"/>
      <c r="BJ63" s="1054" t="s">
        <v>416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418</v>
      </c>
      <c r="B66" s="1032"/>
      <c r="C66" s="1032"/>
      <c r="D66" s="1032"/>
      <c r="E66" s="1032"/>
      <c r="F66" s="1032"/>
      <c r="G66" s="1032"/>
      <c r="H66" s="1032"/>
      <c r="I66" s="1032"/>
      <c r="J66" s="1032"/>
      <c r="K66" s="1032"/>
      <c r="L66" s="1032"/>
      <c r="M66" s="1032"/>
      <c r="N66" s="1032"/>
      <c r="O66" s="1032"/>
      <c r="P66" s="1033"/>
      <c r="Q66" s="1037" t="s">
        <v>399</v>
      </c>
      <c r="R66" s="1038"/>
      <c r="S66" s="1038"/>
      <c r="T66" s="1038"/>
      <c r="U66" s="1039"/>
      <c r="V66" s="1037" t="s">
        <v>419</v>
      </c>
      <c r="W66" s="1038"/>
      <c r="X66" s="1038"/>
      <c r="Y66" s="1038"/>
      <c r="Z66" s="1039"/>
      <c r="AA66" s="1037" t="s">
        <v>420</v>
      </c>
      <c r="AB66" s="1038"/>
      <c r="AC66" s="1038"/>
      <c r="AD66" s="1038"/>
      <c r="AE66" s="1039"/>
      <c r="AF66" s="1043" t="s">
        <v>421</v>
      </c>
      <c r="AG66" s="1044"/>
      <c r="AH66" s="1044"/>
      <c r="AI66" s="1044"/>
      <c r="AJ66" s="1045"/>
      <c r="AK66" s="1037" t="s">
        <v>422</v>
      </c>
      <c r="AL66" s="1032"/>
      <c r="AM66" s="1032"/>
      <c r="AN66" s="1032"/>
      <c r="AO66" s="1033"/>
      <c r="AP66" s="1037" t="s">
        <v>423</v>
      </c>
      <c r="AQ66" s="1038"/>
      <c r="AR66" s="1038"/>
      <c r="AS66" s="1038"/>
      <c r="AT66" s="1039"/>
      <c r="AU66" s="1037" t="s">
        <v>424</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581</v>
      </c>
      <c r="C68" s="1022"/>
      <c r="D68" s="1022"/>
      <c r="E68" s="1022"/>
      <c r="F68" s="1022"/>
      <c r="G68" s="1022"/>
      <c r="H68" s="1022"/>
      <c r="I68" s="1022"/>
      <c r="J68" s="1022"/>
      <c r="K68" s="1022"/>
      <c r="L68" s="1022"/>
      <c r="M68" s="1022"/>
      <c r="N68" s="1022"/>
      <c r="O68" s="1022"/>
      <c r="P68" s="1023"/>
      <c r="Q68" s="1024">
        <v>7254</v>
      </c>
      <c r="R68" s="1018"/>
      <c r="S68" s="1018"/>
      <c r="T68" s="1018"/>
      <c r="U68" s="1018"/>
      <c r="V68" s="1018">
        <v>6917</v>
      </c>
      <c r="W68" s="1018"/>
      <c r="X68" s="1018"/>
      <c r="Y68" s="1018"/>
      <c r="Z68" s="1018"/>
      <c r="AA68" s="1018">
        <v>337</v>
      </c>
      <c r="AB68" s="1018"/>
      <c r="AC68" s="1018"/>
      <c r="AD68" s="1018"/>
      <c r="AE68" s="1018"/>
      <c r="AF68" s="1018">
        <v>337</v>
      </c>
      <c r="AG68" s="1018"/>
      <c r="AH68" s="1018"/>
      <c r="AI68" s="1018"/>
      <c r="AJ68" s="1018"/>
      <c r="AK68" s="1018" t="s">
        <v>587</v>
      </c>
      <c r="AL68" s="1018"/>
      <c r="AM68" s="1018"/>
      <c r="AN68" s="1018"/>
      <c r="AO68" s="1018"/>
      <c r="AP68" s="1018" t="s">
        <v>587</v>
      </c>
      <c r="AQ68" s="1018"/>
      <c r="AR68" s="1018"/>
      <c r="AS68" s="1018"/>
      <c r="AT68" s="1018"/>
      <c r="AU68" s="1018" t="s">
        <v>587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582</v>
      </c>
      <c r="C69" s="1011"/>
      <c r="D69" s="1011"/>
      <c r="E69" s="1011"/>
      <c r="F69" s="1011"/>
      <c r="G69" s="1011"/>
      <c r="H69" s="1011"/>
      <c r="I69" s="1011"/>
      <c r="J69" s="1011"/>
      <c r="K69" s="1011"/>
      <c r="L69" s="1011"/>
      <c r="M69" s="1011"/>
      <c r="N69" s="1011"/>
      <c r="O69" s="1011"/>
      <c r="P69" s="1012"/>
      <c r="Q69" s="1013">
        <v>2636</v>
      </c>
      <c r="R69" s="1007"/>
      <c r="S69" s="1007"/>
      <c r="T69" s="1007"/>
      <c r="U69" s="1007"/>
      <c r="V69" s="1007">
        <v>2606</v>
      </c>
      <c r="W69" s="1007"/>
      <c r="X69" s="1007"/>
      <c r="Y69" s="1007"/>
      <c r="Z69" s="1007"/>
      <c r="AA69" s="1007">
        <v>30</v>
      </c>
      <c r="AB69" s="1007"/>
      <c r="AC69" s="1007"/>
      <c r="AD69" s="1007"/>
      <c r="AE69" s="1007"/>
      <c r="AF69" s="1007">
        <v>26</v>
      </c>
      <c r="AG69" s="1007"/>
      <c r="AH69" s="1007"/>
      <c r="AI69" s="1007"/>
      <c r="AJ69" s="1007"/>
      <c r="AK69" s="1007">
        <v>1</v>
      </c>
      <c r="AL69" s="1007"/>
      <c r="AM69" s="1007"/>
      <c r="AN69" s="1007"/>
      <c r="AO69" s="1007"/>
      <c r="AP69" s="1007">
        <v>621</v>
      </c>
      <c r="AQ69" s="1007"/>
      <c r="AR69" s="1007"/>
      <c r="AS69" s="1007"/>
      <c r="AT69" s="1007"/>
      <c r="AU69" s="1007">
        <v>27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583</v>
      </c>
      <c r="C70" s="1011"/>
      <c r="D70" s="1011"/>
      <c r="E70" s="1011"/>
      <c r="F70" s="1011"/>
      <c r="G70" s="1011"/>
      <c r="H70" s="1011"/>
      <c r="I70" s="1011"/>
      <c r="J70" s="1011"/>
      <c r="K70" s="1011"/>
      <c r="L70" s="1011"/>
      <c r="M70" s="1011"/>
      <c r="N70" s="1011"/>
      <c r="O70" s="1011"/>
      <c r="P70" s="1012"/>
      <c r="Q70" s="1013">
        <v>233</v>
      </c>
      <c r="R70" s="1007"/>
      <c r="S70" s="1007"/>
      <c r="T70" s="1007"/>
      <c r="U70" s="1007"/>
      <c r="V70" s="1007">
        <v>223</v>
      </c>
      <c r="W70" s="1007"/>
      <c r="X70" s="1007"/>
      <c r="Y70" s="1007"/>
      <c r="Z70" s="1007"/>
      <c r="AA70" s="1007">
        <v>10</v>
      </c>
      <c r="AB70" s="1007"/>
      <c r="AC70" s="1007"/>
      <c r="AD70" s="1007"/>
      <c r="AE70" s="1007"/>
      <c r="AF70" s="1007">
        <v>5</v>
      </c>
      <c r="AG70" s="1007"/>
      <c r="AH70" s="1007"/>
      <c r="AI70" s="1007"/>
      <c r="AJ70" s="1007"/>
      <c r="AK70" s="1007">
        <v>68</v>
      </c>
      <c r="AL70" s="1007"/>
      <c r="AM70" s="1007"/>
      <c r="AN70" s="1007"/>
      <c r="AO70" s="1007"/>
      <c r="AP70" s="1007">
        <v>259</v>
      </c>
      <c r="AQ70" s="1007"/>
      <c r="AR70" s="1007"/>
      <c r="AS70" s="1007"/>
      <c r="AT70" s="1007"/>
      <c r="AU70" s="1007">
        <v>11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584</v>
      </c>
      <c r="C71" s="1011"/>
      <c r="D71" s="1011"/>
      <c r="E71" s="1011"/>
      <c r="F71" s="1011"/>
      <c r="G71" s="1011"/>
      <c r="H71" s="1011"/>
      <c r="I71" s="1011"/>
      <c r="J71" s="1011"/>
      <c r="K71" s="1011"/>
      <c r="L71" s="1011"/>
      <c r="M71" s="1011"/>
      <c r="N71" s="1011"/>
      <c r="O71" s="1011"/>
      <c r="P71" s="1012"/>
      <c r="Q71" s="1013">
        <v>2701</v>
      </c>
      <c r="R71" s="1007"/>
      <c r="S71" s="1007"/>
      <c r="T71" s="1007"/>
      <c r="U71" s="1007"/>
      <c r="V71" s="1007">
        <v>2620</v>
      </c>
      <c r="W71" s="1007"/>
      <c r="X71" s="1007"/>
      <c r="Y71" s="1007"/>
      <c r="Z71" s="1007"/>
      <c r="AA71" s="1007">
        <v>82</v>
      </c>
      <c r="AB71" s="1007"/>
      <c r="AC71" s="1007"/>
      <c r="AD71" s="1007"/>
      <c r="AE71" s="1007"/>
      <c r="AF71" s="1007">
        <v>82</v>
      </c>
      <c r="AG71" s="1007"/>
      <c r="AH71" s="1007"/>
      <c r="AI71" s="1007"/>
      <c r="AJ71" s="1007"/>
      <c r="AK71" s="1007" t="s">
        <v>589</v>
      </c>
      <c r="AL71" s="1007"/>
      <c r="AM71" s="1007"/>
      <c r="AN71" s="1007"/>
      <c r="AO71" s="1007"/>
      <c r="AP71" s="1007">
        <v>10711</v>
      </c>
      <c r="AQ71" s="1007"/>
      <c r="AR71" s="1007"/>
      <c r="AS71" s="1007"/>
      <c r="AT71" s="1007"/>
      <c r="AU71" s="1007">
        <v>1241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585</v>
      </c>
      <c r="C72" s="1011"/>
      <c r="D72" s="1011"/>
      <c r="E72" s="1011"/>
      <c r="F72" s="1011"/>
      <c r="G72" s="1011"/>
      <c r="H72" s="1011"/>
      <c r="I72" s="1011"/>
      <c r="J72" s="1011"/>
      <c r="K72" s="1011"/>
      <c r="L72" s="1011"/>
      <c r="M72" s="1011"/>
      <c r="N72" s="1011"/>
      <c r="O72" s="1011"/>
      <c r="P72" s="1012"/>
      <c r="Q72" s="1013">
        <v>2273</v>
      </c>
      <c r="R72" s="1007"/>
      <c r="S72" s="1007"/>
      <c r="T72" s="1007"/>
      <c r="U72" s="1007"/>
      <c r="V72" s="1007">
        <v>2162</v>
      </c>
      <c r="W72" s="1007"/>
      <c r="X72" s="1007"/>
      <c r="Y72" s="1007"/>
      <c r="Z72" s="1007"/>
      <c r="AA72" s="1007">
        <v>111</v>
      </c>
      <c r="AB72" s="1007"/>
      <c r="AC72" s="1007"/>
      <c r="AD72" s="1007"/>
      <c r="AE72" s="1007"/>
      <c r="AF72" s="1007">
        <v>111</v>
      </c>
      <c r="AG72" s="1007"/>
      <c r="AH72" s="1007"/>
      <c r="AI72" s="1007"/>
      <c r="AJ72" s="1007"/>
      <c r="AK72" s="1007" t="s">
        <v>587</v>
      </c>
      <c r="AL72" s="1007"/>
      <c r="AM72" s="1007"/>
      <c r="AN72" s="1007"/>
      <c r="AO72" s="1007"/>
      <c r="AP72" s="1007" t="s">
        <v>587</v>
      </c>
      <c r="AQ72" s="1007"/>
      <c r="AR72" s="1007"/>
      <c r="AS72" s="1007"/>
      <c r="AT72" s="1007"/>
      <c r="AU72" s="1007" t="s">
        <v>587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586</v>
      </c>
      <c r="C73" s="1011"/>
      <c r="D73" s="1011"/>
      <c r="E73" s="1011"/>
      <c r="F73" s="1011"/>
      <c r="G73" s="1011"/>
      <c r="H73" s="1011"/>
      <c r="I73" s="1011"/>
      <c r="J73" s="1011"/>
      <c r="K73" s="1011"/>
      <c r="L73" s="1011"/>
      <c r="M73" s="1011"/>
      <c r="N73" s="1011"/>
      <c r="O73" s="1011"/>
      <c r="P73" s="1012"/>
      <c r="Q73" s="1013">
        <v>983883</v>
      </c>
      <c r="R73" s="1007"/>
      <c r="S73" s="1007"/>
      <c r="T73" s="1007"/>
      <c r="U73" s="1007"/>
      <c r="V73" s="1007">
        <v>942967</v>
      </c>
      <c r="W73" s="1007"/>
      <c r="X73" s="1007"/>
      <c r="Y73" s="1007"/>
      <c r="Z73" s="1007"/>
      <c r="AA73" s="1007">
        <v>40916</v>
      </c>
      <c r="AB73" s="1007"/>
      <c r="AC73" s="1007"/>
      <c r="AD73" s="1007"/>
      <c r="AE73" s="1007"/>
      <c r="AF73" s="1007">
        <v>40916</v>
      </c>
      <c r="AG73" s="1007"/>
      <c r="AH73" s="1007"/>
      <c r="AI73" s="1007"/>
      <c r="AJ73" s="1007"/>
      <c r="AK73" s="1007">
        <v>1</v>
      </c>
      <c r="AL73" s="1007"/>
      <c r="AM73" s="1007"/>
      <c r="AN73" s="1007"/>
      <c r="AO73" s="1007"/>
      <c r="AP73" s="1007" t="s">
        <v>588</v>
      </c>
      <c r="AQ73" s="1007"/>
      <c r="AR73" s="1007"/>
      <c r="AS73" s="1007"/>
      <c r="AT73" s="1007"/>
      <c r="AU73" s="1007" t="s">
        <v>588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41477</v>
      </c>
      <c r="AG88" s="995"/>
      <c r="AH88" s="995"/>
      <c r="AI88" s="995"/>
      <c r="AJ88" s="995"/>
      <c r="AK88" s="999"/>
      <c r="AL88" s="999"/>
      <c r="AM88" s="999"/>
      <c r="AN88" s="999"/>
      <c r="AO88" s="999"/>
      <c r="AP88" s="995">
        <v>11591</v>
      </c>
      <c r="AQ88" s="995"/>
      <c r="AR88" s="995"/>
      <c r="AS88" s="995"/>
      <c r="AT88" s="995"/>
      <c r="AU88" s="995">
        <v>1279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313</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313</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313</v>
      </c>
      <c r="DR109" s="932"/>
      <c r="DS109" s="932"/>
      <c r="DT109" s="932"/>
      <c r="DU109" s="933"/>
      <c r="DV109" s="934" t="s">
        <v>436</v>
      </c>
      <c r="DW109" s="932"/>
      <c r="DX109" s="932"/>
      <c r="DY109" s="932"/>
      <c r="DZ109" s="965"/>
    </row>
    <row r="110" spans="1:131" s="230" customFormat="1" ht="26.25" customHeight="1" x14ac:dyDescent="0.15">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704124</v>
      </c>
      <c r="AB110" s="925"/>
      <c r="AC110" s="925"/>
      <c r="AD110" s="925"/>
      <c r="AE110" s="926"/>
      <c r="AF110" s="927">
        <v>728508</v>
      </c>
      <c r="AG110" s="925"/>
      <c r="AH110" s="925"/>
      <c r="AI110" s="925"/>
      <c r="AJ110" s="926"/>
      <c r="AK110" s="927">
        <v>825752</v>
      </c>
      <c r="AL110" s="925"/>
      <c r="AM110" s="925"/>
      <c r="AN110" s="925"/>
      <c r="AO110" s="926"/>
      <c r="AP110" s="928">
        <v>14.1</v>
      </c>
      <c r="AQ110" s="929"/>
      <c r="AR110" s="929"/>
      <c r="AS110" s="929"/>
      <c r="AT110" s="930"/>
      <c r="AU110" s="966" t="s">
        <v>74</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10154997</v>
      </c>
      <c r="BR110" s="878"/>
      <c r="BS110" s="878"/>
      <c r="BT110" s="878"/>
      <c r="BU110" s="878"/>
      <c r="BV110" s="878">
        <v>10247891</v>
      </c>
      <c r="BW110" s="878"/>
      <c r="BX110" s="878"/>
      <c r="BY110" s="878"/>
      <c r="BZ110" s="878"/>
      <c r="CA110" s="878">
        <v>9847621</v>
      </c>
      <c r="CB110" s="878"/>
      <c r="CC110" s="878"/>
      <c r="CD110" s="878"/>
      <c r="CE110" s="878"/>
      <c r="CF110" s="902">
        <v>168.5</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442</v>
      </c>
      <c r="DH110" s="878"/>
      <c r="DI110" s="878"/>
      <c r="DJ110" s="878"/>
      <c r="DK110" s="878"/>
      <c r="DL110" s="878" t="s">
        <v>442</v>
      </c>
      <c r="DM110" s="878"/>
      <c r="DN110" s="878"/>
      <c r="DO110" s="878"/>
      <c r="DP110" s="878"/>
      <c r="DQ110" s="878" t="s">
        <v>443</v>
      </c>
      <c r="DR110" s="878"/>
      <c r="DS110" s="878"/>
      <c r="DT110" s="878"/>
      <c r="DU110" s="878"/>
      <c r="DV110" s="879" t="s">
        <v>442</v>
      </c>
      <c r="DW110" s="879"/>
      <c r="DX110" s="879"/>
      <c r="DY110" s="879"/>
      <c r="DZ110" s="880"/>
    </row>
    <row r="111" spans="1:131" s="230" customFormat="1" ht="26.25" customHeight="1" x14ac:dyDescent="0.15">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416</v>
      </c>
      <c r="AB111" s="955"/>
      <c r="AC111" s="955"/>
      <c r="AD111" s="955"/>
      <c r="AE111" s="956"/>
      <c r="AF111" s="957" t="s">
        <v>416</v>
      </c>
      <c r="AG111" s="955"/>
      <c r="AH111" s="955"/>
      <c r="AI111" s="955"/>
      <c r="AJ111" s="956"/>
      <c r="AK111" s="957" t="s">
        <v>184</v>
      </c>
      <c r="AL111" s="955"/>
      <c r="AM111" s="955"/>
      <c r="AN111" s="955"/>
      <c r="AO111" s="956"/>
      <c r="AP111" s="958" t="s">
        <v>416</v>
      </c>
      <c r="AQ111" s="959"/>
      <c r="AR111" s="959"/>
      <c r="AS111" s="959"/>
      <c r="AT111" s="960"/>
      <c r="AU111" s="968"/>
      <c r="AV111" s="969"/>
      <c r="AW111" s="969"/>
      <c r="AX111" s="969"/>
      <c r="AY111" s="969"/>
      <c r="AZ111" s="851" t="s">
        <v>445</v>
      </c>
      <c r="BA111" s="788"/>
      <c r="BB111" s="788"/>
      <c r="BC111" s="788"/>
      <c r="BD111" s="788"/>
      <c r="BE111" s="788"/>
      <c r="BF111" s="788"/>
      <c r="BG111" s="788"/>
      <c r="BH111" s="788"/>
      <c r="BI111" s="788"/>
      <c r="BJ111" s="788"/>
      <c r="BK111" s="788"/>
      <c r="BL111" s="788"/>
      <c r="BM111" s="788"/>
      <c r="BN111" s="788"/>
      <c r="BO111" s="788"/>
      <c r="BP111" s="789"/>
      <c r="BQ111" s="852">
        <v>36793</v>
      </c>
      <c r="BR111" s="853"/>
      <c r="BS111" s="853"/>
      <c r="BT111" s="853"/>
      <c r="BU111" s="853"/>
      <c r="BV111" s="853" t="s">
        <v>184</v>
      </c>
      <c r="BW111" s="853"/>
      <c r="BX111" s="853"/>
      <c r="BY111" s="853"/>
      <c r="BZ111" s="853"/>
      <c r="CA111" s="853" t="s">
        <v>184</v>
      </c>
      <c r="CB111" s="853"/>
      <c r="CC111" s="853"/>
      <c r="CD111" s="853"/>
      <c r="CE111" s="853"/>
      <c r="CF111" s="911" t="s">
        <v>184</v>
      </c>
      <c r="CG111" s="912"/>
      <c r="CH111" s="912"/>
      <c r="CI111" s="912"/>
      <c r="CJ111" s="912"/>
      <c r="CK111" s="963"/>
      <c r="CL111" s="857"/>
      <c r="CM111" s="851" t="s">
        <v>446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184</v>
      </c>
      <c r="DH111" s="853"/>
      <c r="DI111" s="853"/>
      <c r="DJ111" s="853"/>
      <c r="DK111" s="853"/>
      <c r="DL111" s="853" t="s">
        <v>184</v>
      </c>
      <c r="DM111" s="853"/>
      <c r="DN111" s="853"/>
      <c r="DO111" s="853"/>
      <c r="DP111" s="853"/>
      <c r="DQ111" s="853" t="s">
        <v>184</v>
      </c>
      <c r="DR111" s="853"/>
      <c r="DS111" s="853"/>
      <c r="DT111" s="853"/>
      <c r="DU111" s="853"/>
      <c r="DV111" s="830" t="s">
        <v>416</v>
      </c>
      <c r="DW111" s="830"/>
      <c r="DX111" s="830"/>
      <c r="DY111" s="830"/>
      <c r="DZ111" s="831"/>
    </row>
    <row r="112" spans="1:131" s="230" customFormat="1" ht="26.25" customHeight="1" x14ac:dyDescent="0.15">
      <c r="A112" s="948" t="s">
        <v>447</v>
      </c>
      <c r="B112" s="949"/>
      <c r="C112" s="788" t="s">
        <v>448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184</v>
      </c>
      <c r="AB112" s="816"/>
      <c r="AC112" s="816"/>
      <c r="AD112" s="816"/>
      <c r="AE112" s="817"/>
      <c r="AF112" s="818" t="s">
        <v>184</v>
      </c>
      <c r="AG112" s="816"/>
      <c r="AH112" s="816"/>
      <c r="AI112" s="816"/>
      <c r="AJ112" s="817"/>
      <c r="AK112" s="818" t="s">
        <v>184</v>
      </c>
      <c r="AL112" s="816"/>
      <c r="AM112" s="816"/>
      <c r="AN112" s="816"/>
      <c r="AO112" s="817"/>
      <c r="AP112" s="860" t="s">
        <v>184</v>
      </c>
      <c r="AQ112" s="861"/>
      <c r="AR112" s="861"/>
      <c r="AS112" s="861"/>
      <c r="AT112" s="862"/>
      <c r="AU112" s="968"/>
      <c r="AV112" s="969"/>
      <c r="AW112" s="969"/>
      <c r="AX112" s="969"/>
      <c r="AY112" s="969"/>
      <c r="AZ112" s="851" t="s">
        <v>449</v>
      </c>
      <c r="BA112" s="788"/>
      <c r="BB112" s="788"/>
      <c r="BC112" s="788"/>
      <c r="BD112" s="788"/>
      <c r="BE112" s="788"/>
      <c r="BF112" s="788"/>
      <c r="BG112" s="788"/>
      <c r="BH112" s="788"/>
      <c r="BI112" s="788"/>
      <c r="BJ112" s="788"/>
      <c r="BK112" s="788"/>
      <c r="BL112" s="788"/>
      <c r="BM112" s="788"/>
      <c r="BN112" s="788"/>
      <c r="BO112" s="788"/>
      <c r="BP112" s="789"/>
      <c r="BQ112" s="852">
        <v>2399687</v>
      </c>
      <c r="BR112" s="853"/>
      <c r="BS112" s="853"/>
      <c r="BT112" s="853"/>
      <c r="BU112" s="853"/>
      <c r="BV112" s="853">
        <v>2036113</v>
      </c>
      <c r="BW112" s="853"/>
      <c r="BX112" s="853"/>
      <c r="BY112" s="853"/>
      <c r="BZ112" s="853"/>
      <c r="CA112" s="853">
        <v>1805108</v>
      </c>
      <c r="CB112" s="853"/>
      <c r="CC112" s="853"/>
      <c r="CD112" s="853"/>
      <c r="CE112" s="853"/>
      <c r="CF112" s="911">
        <v>30.9</v>
      </c>
      <c r="CG112" s="912"/>
      <c r="CH112" s="912"/>
      <c r="CI112" s="912"/>
      <c r="CJ112" s="912"/>
      <c r="CK112" s="963"/>
      <c r="CL112" s="857"/>
      <c r="CM112" s="851" t="s">
        <v>450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184</v>
      </c>
      <c r="DH112" s="853"/>
      <c r="DI112" s="853"/>
      <c r="DJ112" s="853"/>
      <c r="DK112" s="853"/>
      <c r="DL112" s="853" t="s">
        <v>184</v>
      </c>
      <c r="DM112" s="853"/>
      <c r="DN112" s="853"/>
      <c r="DO112" s="853"/>
      <c r="DP112" s="853"/>
      <c r="DQ112" s="853" t="s">
        <v>184</v>
      </c>
      <c r="DR112" s="853"/>
      <c r="DS112" s="853"/>
      <c r="DT112" s="853"/>
      <c r="DU112" s="853"/>
      <c r="DV112" s="830" t="s">
        <v>184</v>
      </c>
      <c r="DW112" s="830"/>
      <c r="DX112" s="830"/>
      <c r="DY112" s="830"/>
      <c r="DZ112" s="831"/>
    </row>
    <row r="113" spans="1:130" s="230" customFormat="1" ht="26.25" customHeight="1" x14ac:dyDescent="0.15">
      <c r="A113" s="950"/>
      <c r="B113" s="951"/>
      <c r="C113" s="788" t="s">
        <v>451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259533</v>
      </c>
      <c r="AB113" s="955"/>
      <c r="AC113" s="955"/>
      <c r="AD113" s="955"/>
      <c r="AE113" s="956"/>
      <c r="AF113" s="957">
        <v>238274</v>
      </c>
      <c r="AG113" s="955"/>
      <c r="AH113" s="955"/>
      <c r="AI113" s="955"/>
      <c r="AJ113" s="956"/>
      <c r="AK113" s="957">
        <v>241237</v>
      </c>
      <c r="AL113" s="955"/>
      <c r="AM113" s="955"/>
      <c r="AN113" s="955"/>
      <c r="AO113" s="956"/>
      <c r="AP113" s="958">
        <v>4.0999999999999996</v>
      </c>
      <c r="AQ113" s="959"/>
      <c r="AR113" s="959"/>
      <c r="AS113" s="959"/>
      <c r="AT113" s="960"/>
      <c r="AU113" s="968"/>
      <c r="AV113" s="969"/>
      <c r="AW113" s="969"/>
      <c r="AX113" s="969"/>
      <c r="AY113" s="969"/>
      <c r="AZ113" s="851" t="s">
        <v>452</v>
      </c>
      <c r="BA113" s="788"/>
      <c r="BB113" s="788"/>
      <c r="BC113" s="788"/>
      <c r="BD113" s="788"/>
      <c r="BE113" s="788"/>
      <c r="BF113" s="788"/>
      <c r="BG113" s="788"/>
      <c r="BH113" s="788"/>
      <c r="BI113" s="788"/>
      <c r="BJ113" s="788"/>
      <c r="BK113" s="788"/>
      <c r="BL113" s="788"/>
      <c r="BM113" s="788"/>
      <c r="BN113" s="788"/>
      <c r="BO113" s="788"/>
      <c r="BP113" s="789"/>
      <c r="BQ113" s="852">
        <v>1454558</v>
      </c>
      <c r="BR113" s="853"/>
      <c r="BS113" s="853"/>
      <c r="BT113" s="853"/>
      <c r="BU113" s="853"/>
      <c r="BV113" s="853">
        <v>1403305</v>
      </c>
      <c r="BW113" s="853"/>
      <c r="BX113" s="853"/>
      <c r="BY113" s="853"/>
      <c r="BZ113" s="853"/>
      <c r="CA113" s="853">
        <v>1279471</v>
      </c>
      <c r="CB113" s="853"/>
      <c r="CC113" s="853"/>
      <c r="CD113" s="853"/>
      <c r="CE113" s="853"/>
      <c r="CF113" s="911">
        <v>21.9</v>
      </c>
      <c r="CG113" s="912"/>
      <c r="CH113" s="912"/>
      <c r="CI113" s="912"/>
      <c r="CJ113" s="912"/>
      <c r="CK113" s="963"/>
      <c r="CL113" s="857"/>
      <c r="CM113" s="851" t="s">
        <v>453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184</v>
      </c>
      <c r="DH113" s="816"/>
      <c r="DI113" s="816"/>
      <c r="DJ113" s="816"/>
      <c r="DK113" s="817"/>
      <c r="DL113" s="818" t="s">
        <v>184</v>
      </c>
      <c r="DM113" s="816"/>
      <c r="DN113" s="816"/>
      <c r="DO113" s="816"/>
      <c r="DP113" s="817"/>
      <c r="DQ113" s="818" t="s">
        <v>184</v>
      </c>
      <c r="DR113" s="816"/>
      <c r="DS113" s="816"/>
      <c r="DT113" s="816"/>
      <c r="DU113" s="817"/>
      <c r="DV113" s="860" t="s">
        <v>184</v>
      </c>
      <c r="DW113" s="861"/>
      <c r="DX113" s="861"/>
      <c r="DY113" s="861"/>
      <c r="DZ113" s="862"/>
    </row>
    <row r="114" spans="1:130" s="230" customFormat="1" ht="26.25" customHeight="1" x14ac:dyDescent="0.15">
      <c r="A114" s="950"/>
      <c r="B114" s="951"/>
      <c r="C114" s="788" t="s">
        <v>454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32338</v>
      </c>
      <c r="AB114" s="816"/>
      <c r="AC114" s="816"/>
      <c r="AD114" s="816"/>
      <c r="AE114" s="817"/>
      <c r="AF114" s="818">
        <v>71403</v>
      </c>
      <c r="AG114" s="816"/>
      <c r="AH114" s="816"/>
      <c r="AI114" s="816"/>
      <c r="AJ114" s="817"/>
      <c r="AK114" s="818">
        <v>129737</v>
      </c>
      <c r="AL114" s="816"/>
      <c r="AM114" s="816"/>
      <c r="AN114" s="816"/>
      <c r="AO114" s="817"/>
      <c r="AP114" s="860">
        <v>2.2000000000000002</v>
      </c>
      <c r="AQ114" s="861"/>
      <c r="AR114" s="861"/>
      <c r="AS114" s="861"/>
      <c r="AT114" s="862"/>
      <c r="AU114" s="968"/>
      <c r="AV114" s="969"/>
      <c r="AW114" s="969"/>
      <c r="AX114" s="969"/>
      <c r="AY114" s="969"/>
      <c r="AZ114" s="851" t="s">
        <v>455</v>
      </c>
      <c r="BA114" s="788"/>
      <c r="BB114" s="788"/>
      <c r="BC114" s="788"/>
      <c r="BD114" s="788"/>
      <c r="BE114" s="788"/>
      <c r="BF114" s="788"/>
      <c r="BG114" s="788"/>
      <c r="BH114" s="788"/>
      <c r="BI114" s="788"/>
      <c r="BJ114" s="788"/>
      <c r="BK114" s="788"/>
      <c r="BL114" s="788"/>
      <c r="BM114" s="788"/>
      <c r="BN114" s="788"/>
      <c r="BO114" s="788"/>
      <c r="BP114" s="789"/>
      <c r="BQ114" s="852">
        <v>1409293</v>
      </c>
      <c r="BR114" s="853"/>
      <c r="BS114" s="853"/>
      <c r="BT114" s="853"/>
      <c r="BU114" s="853"/>
      <c r="BV114" s="853">
        <v>1383997</v>
      </c>
      <c r="BW114" s="853"/>
      <c r="BX114" s="853"/>
      <c r="BY114" s="853"/>
      <c r="BZ114" s="853"/>
      <c r="CA114" s="853">
        <v>1367705</v>
      </c>
      <c r="CB114" s="853"/>
      <c r="CC114" s="853"/>
      <c r="CD114" s="853"/>
      <c r="CE114" s="853"/>
      <c r="CF114" s="911">
        <v>23.4</v>
      </c>
      <c r="CG114" s="912"/>
      <c r="CH114" s="912"/>
      <c r="CI114" s="912"/>
      <c r="CJ114" s="912"/>
      <c r="CK114" s="963"/>
      <c r="CL114" s="857"/>
      <c r="CM114" s="851" t="s">
        <v>456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184</v>
      </c>
      <c r="DH114" s="816"/>
      <c r="DI114" s="816"/>
      <c r="DJ114" s="816"/>
      <c r="DK114" s="817"/>
      <c r="DL114" s="818" t="s">
        <v>184</v>
      </c>
      <c r="DM114" s="816"/>
      <c r="DN114" s="816"/>
      <c r="DO114" s="816"/>
      <c r="DP114" s="817"/>
      <c r="DQ114" s="818" t="s">
        <v>184</v>
      </c>
      <c r="DR114" s="816"/>
      <c r="DS114" s="816"/>
      <c r="DT114" s="816"/>
      <c r="DU114" s="817"/>
      <c r="DV114" s="860" t="s">
        <v>184</v>
      </c>
      <c r="DW114" s="861"/>
      <c r="DX114" s="861"/>
      <c r="DY114" s="861"/>
      <c r="DZ114" s="862"/>
    </row>
    <row r="115" spans="1:130" s="230" customFormat="1" ht="26.25" customHeight="1" x14ac:dyDescent="0.15">
      <c r="A115" s="950"/>
      <c r="B115" s="951"/>
      <c r="C115" s="788" t="s">
        <v>457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36793</v>
      </c>
      <c r="AB115" s="955"/>
      <c r="AC115" s="955"/>
      <c r="AD115" s="955"/>
      <c r="AE115" s="956"/>
      <c r="AF115" s="957">
        <v>36793</v>
      </c>
      <c r="AG115" s="955"/>
      <c r="AH115" s="955"/>
      <c r="AI115" s="955"/>
      <c r="AJ115" s="956"/>
      <c r="AK115" s="957" t="s">
        <v>184</v>
      </c>
      <c r="AL115" s="955"/>
      <c r="AM115" s="955"/>
      <c r="AN115" s="955"/>
      <c r="AO115" s="956"/>
      <c r="AP115" s="958" t="s">
        <v>184</v>
      </c>
      <c r="AQ115" s="959"/>
      <c r="AR115" s="959"/>
      <c r="AS115" s="959"/>
      <c r="AT115" s="960"/>
      <c r="AU115" s="968"/>
      <c r="AV115" s="969"/>
      <c r="AW115" s="969"/>
      <c r="AX115" s="969"/>
      <c r="AY115" s="969"/>
      <c r="AZ115" s="851" t="s">
        <v>458</v>
      </c>
      <c r="BA115" s="788"/>
      <c r="BB115" s="788"/>
      <c r="BC115" s="788"/>
      <c r="BD115" s="788"/>
      <c r="BE115" s="788"/>
      <c r="BF115" s="788"/>
      <c r="BG115" s="788"/>
      <c r="BH115" s="788"/>
      <c r="BI115" s="788"/>
      <c r="BJ115" s="788"/>
      <c r="BK115" s="788"/>
      <c r="BL115" s="788"/>
      <c r="BM115" s="788"/>
      <c r="BN115" s="788"/>
      <c r="BO115" s="788"/>
      <c r="BP115" s="789"/>
      <c r="BQ115" s="852" t="s">
        <v>184</v>
      </c>
      <c r="BR115" s="853"/>
      <c r="BS115" s="853"/>
      <c r="BT115" s="853"/>
      <c r="BU115" s="853"/>
      <c r="BV115" s="853" t="s">
        <v>184</v>
      </c>
      <c r="BW115" s="853"/>
      <c r="BX115" s="853"/>
      <c r="BY115" s="853"/>
      <c r="BZ115" s="853"/>
      <c r="CA115" s="853" t="s">
        <v>184</v>
      </c>
      <c r="CB115" s="853"/>
      <c r="CC115" s="853"/>
      <c r="CD115" s="853"/>
      <c r="CE115" s="853"/>
      <c r="CF115" s="911" t="s">
        <v>184</v>
      </c>
      <c r="CG115" s="912"/>
      <c r="CH115" s="912"/>
      <c r="CI115" s="912"/>
      <c r="CJ115" s="912"/>
      <c r="CK115" s="963"/>
      <c r="CL115" s="857"/>
      <c r="CM115" s="851" t="s">
        <v>459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184</v>
      </c>
      <c r="DH115" s="816"/>
      <c r="DI115" s="816"/>
      <c r="DJ115" s="816"/>
      <c r="DK115" s="817"/>
      <c r="DL115" s="818" t="s">
        <v>184</v>
      </c>
      <c r="DM115" s="816"/>
      <c r="DN115" s="816"/>
      <c r="DO115" s="816"/>
      <c r="DP115" s="817"/>
      <c r="DQ115" s="818" t="s">
        <v>184</v>
      </c>
      <c r="DR115" s="816"/>
      <c r="DS115" s="816"/>
      <c r="DT115" s="816"/>
      <c r="DU115" s="817"/>
      <c r="DV115" s="860" t="s">
        <v>184</v>
      </c>
      <c r="DW115" s="861"/>
      <c r="DX115" s="861"/>
      <c r="DY115" s="861"/>
      <c r="DZ115" s="862"/>
    </row>
    <row r="116" spans="1:130" s="230" customFormat="1" ht="26.25" customHeight="1" x14ac:dyDescent="0.15">
      <c r="A116" s="952"/>
      <c r="B116" s="953"/>
      <c r="C116" s="875" t="s">
        <v>460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184</v>
      </c>
      <c r="AB116" s="816"/>
      <c r="AC116" s="816"/>
      <c r="AD116" s="816"/>
      <c r="AE116" s="817"/>
      <c r="AF116" s="818" t="s">
        <v>184</v>
      </c>
      <c r="AG116" s="816"/>
      <c r="AH116" s="816"/>
      <c r="AI116" s="816"/>
      <c r="AJ116" s="817"/>
      <c r="AK116" s="818" t="s">
        <v>184</v>
      </c>
      <c r="AL116" s="816"/>
      <c r="AM116" s="816"/>
      <c r="AN116" s="816"/>
      <c r="AO116" s="817"/>
      <c r="AP116" s="860" t="s">
        <v>184</v>
      </c>
      <c r="AQ116" s="861"/>
      <c r="AR116" s="861"/>
      <c r="AS116" s="861"/>
      <c r="AT116" s="862"/>
      <c r="AU116" s="968"/>
      <c r="AV116" s="969"/>
      <c r="AW116" s="969"/>
      <c r="AX116" s="969"/>
      <c r="AY116" s="969"/>
      <c r="AZ116" s="945" t="s">
        <v>461</v>
      </c>
      <c r="BA116" s="946"/>
      <c r="BB116" s="946"/>
      <c r="BC116" s="946"/>
      <c r="BD116" s="946"/>
      <c r="BE116" s="946"/>
      <c r="BF116" s="946"/>
      <c r="BG116" s="946"/>
      <c r="BH116" s="946"/>
      <c r="BI116" s="946"/>
      <c r="BJ116" s="946"/>
      <c r="BK116" s="946"/>
      <c r="BL116" s="946"/>
      <c r="BM116" s="946"/>
      <c r="BN116" s="946"/>
      <c r="BO116" s="946"/>
      <c r="BP116" s="947"/>
      <c r="BQ116" s="852" t="s">
        <v>184</v>
      </c>
      <c r="BR116" s="853"/>
      <c r="BS116" s="853"/>
      <c r="BT116" s="853"/>
      <c r="BU116" s="853"/>
      <c r="BV116" s="853" t="s">
        <v>184</v>
      </c>
      <c r="BW116" s="853"/>
      <c r="BX116" s="853"/>
      <c r="BY116" s="853"/>
      <c r="BZ116" s="853"/>
      <c r="CA116" s="853" t="s">
        <v>184</v>
      </c>
      <c r="CB116" s="853"/>
      <c r="CC116" s="853"/>
      <c r="CD116" s="853"/>
      <c r="CE116" s="853"/>
      <c r="CF116" s="911" t="s">
        <v>184</v>
      </c>
      <c r="CG116" s="912"/>
      <c r="CH116" s="912"/>
      <c r="CI116" s="912"/>
      <c r="CJ116" s="912"/>
      <c r="CK116" s="963"/>
      <c r="CL116" s="857"/>
      <c r="CM116" s="851" t="s">
        <v>462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184</v>
      </c>
      <c r="DH116" s="816"/>
      <c r="DI116" s="816"/>
      <c r="DJ116" s="816"/>
      <c r="DK116" s="817"/>
      <c r="DL116" s="818" t="s">
        <v>184</v>
      </c>
      <c r="DM116" s="816"/>
      <c r="DN116" s="816"/>
      <c r="DO116" s="816"/>
      <c r="DP116" s="817"/>
      <c r="DQ116" s="818" t="s">
        <v>184</v>
      </c>
      <c r="DR116" s="816"/>
      <c r="DS116" s="816"/>
      <c r="DT116" s="816"/>
      <c r="DU116" s="817"/>
      <c r="DV116" s="860" t="s">
        <v>184</v>
      </c>
      <c r="DW116" s="861"/>
      <c r="DX116" s="861"/>
      <c r="DY116" s="861"/>
      <c r="DZ116" s="862"/>
    </row>
    <row r="117" spans="1:130" s="230"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1032788</v>
      </c>
      <c r="AB117" s="939"/>
      <c r="AC117" s="939"/>
      <c r="AD117" s="939"/>
      <c r="AE117" s="940"/>
      <c r="AF117" s="941">
        <v>1074978</v>
      </c>
      <c r="AG117" s="939"/>
      <c r="AH117" s="939"/>
      <c r="AI117" s="939"/>
      <c r="AJ117" s="940"/>
      <c r="AK117" s="941">
        <v>1196726</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442</v>
      </c>
      <c r="BR117" s="853"/>
      <c r="BS117" s="853"/>
      <c r="BT117" s="853"/>
      <c r="BU117" s="853"/>
      <c r="BV117" s="853" t="s">
        <v>442</v>
      </c>
      <c r="BW117" s="853"/>
      <c r="BX117" s="853"/>
      <c r="BY117" s="853"/>
      <c r="BZ117" s="853"/>
      <c r="CA117" s="853" t="s">
        <v>442</v>
      </c>
      <c r="CB117" s="853"/>
      <c r="CC117" s="853"/>
      <c r="CD117" s="853"/>
      <c r="CE117" s="853"/>
      <c r="CF117" s="911" t="s">
        <v>184</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184</v>
      </c>
      <c r="DH117" s="816"/>
      <c r="DI117" s="816"/>
      <c r="DJ117" s="816"/>
      <c r="DK117" s="817"/>
      <c r="DL117" s="818" t="s">
        <v>184</v>
      </c>
      <c r="DM117" s="816"/>
      <c r="DN117" s="816"/>
      <c r="DO117" s="816"/>
      <c r="DP117" s="817"/>
      <c r="DQ117" s="818" t="s">
        <v>442</v>
      </c>
      <c r="DR117" s="816"/>
      <c r="DS117" s="816"/>
      <c r="DT117" s="816"/>
      <c r="DU117" s="817"/>
      <c r="DV117" s="860" t="s">
        <v>442</v>
      </c>
      <c r="DW117" s="861"/>
      <c r="DX117" s="861"/>
      <c r="DY117" s="861"/>
      <c r="DZ117" s="862"/>
    </row>
    <row r="118" spans="1:130" s="230" customFormat="1" ht="26.25" customHeight="1" x14ac:dyDescent="0.15">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313</v>
      </c>
      <c r="AL118" s="932"/>
      <c r="AM118" s="932"/>
      <c r="AN118" s="932"/>
      <c r="AO118" s="933"/>
      <c r="AP118" s="935" t="s">
        <v>436</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442</v>
      </c>
      <c r="BR118" s="881"/>
      <c r="BS118" s="881"/>
      <c r="BT118" s="881"/>
      <c r="BU118" s="881"/>
      <c r="BV118" s="881" t="s">
        <v>442</v>
      </c>
      <c r="BW118" s="881"/>
      <c r="BX118" s="881"/>
      <c r="BY118" s="881"/>
      <c r="BZ118" s="881"/>
      <c r="CA118" s="881" t="s">
        <v>442</v>
      </c>
      <c r="CB118" s="881"/>
      <c r="CC118" s="881"/>
      <c r="CD118" s="881"/>
      <c r="CE118" s="881"/>
      <c r="CF118" s="911" t="s">
        <v>442</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442</v>
      </c>
      <c r="DH118" s="816"/>
      <c r="DI118" s="816"/>
      <c r="DJ118" s="816"/>
      <c r="DK118" s="817"/>
      <c r="DL118" s="818" t="s">
        <v>184</v>
      </c>
      <c r="DM118" s="816"/>
      <c r="DN118" s="816"/>
      <c r="DO118" s="816"/>
      <c r="DP118" s="817"/>
      <c r="DQ118" s="818" t="s">
        <v>442</v>
      </c>
      <c r="DR118" s="816"/>
      <c r="DS118" s="816"/>
      <c r="DT118" s="816"/>
      <c r="DU118" s="817"/>
      <c r="DV118" s="860" t="s">
        <v>442</v>
      </c>
      <c r="DW118" s="861"/>
      <c r="DX118" s="861"/>
      <c r="DY118" s="861"/>
      <c r="DZ118" s="862"/>
    </row>
    <row r="119" spans="1:130" s="230" customFormat="1" ht="26.25" customHeight="1" x14ac:dyDescent="0.15">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184</v>
      </c>
      <c r="AB119" s="925"/>
      <c r="AC119" s="925"/>
      <c r="AD119" s="925"/>
      <c r="AE119" s="926"/>
      <c r="AF119" s="927" t="s">
        <v>442</v>
      </c>
      <c r="AG119" s="925"/>
      <c r="AH119" s="925"/>
      <c r="AI119" s="925"/>
      <c r="AJ119" s="926"/>
      <c r="AK119" s="927" t="s">
        <v>184</v>
      </c>
      <c r="AL119" s="925"/>
      <c r="AM119" s="925"/>
      <c r="AN119" s="925"/>
      <c r="AO119" s="926"/>
      <c r="AP119" s="928" t="s">
        <v>442</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468</v>
      </c>
      <c r="BP119" s="914"/>
      <c r="BQ119" s="915">
        <v>15455328</v>
      </c>
      <c r="BR119" s="881"/>
      <c r="BS119" s="881"/>
      <c r="BT119" s="881"/>
      <c r="BU119" s="881"/>
      <c r="BV119" s="881">
        <v>15071306</v>
      </c>
      <c r="BW119" s="881"/>
      <c r="BX119" s="881"/>
      <c r="BY119" s="881"/>
      <c r="BZ119" s="881"/>
      <c r="CA119" s="881">
        <v>14299905</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36793</v>
      </c>
      <c r="DH119" s="800"/>
      <c r="DI119" s="800"/>
      <c r="DJ119" s="800"/>
      <c r="DK119" s="801"/>
      <c r="DL119" s="802" t="s">
        <v>184</v>
      </c>
      <c r="DM119" s="800"/>
      <c r="DN119" s="800"/>
      <c r="DO119" s="800"/>
      <c r="DP119" s="801"/>
      <c r="DQ119" s="802" t="s">
        <v>184</v>
      </c>
      <c r="DR119" s="800"/>
      <c r="DS119" s="800"/>
      <c r="DT119" s="800"/>
      <c r="DU119" s="801"/>
      <c r="DV119" s="884" t="s">
        <v>184</v>
      </c>
      <c r="DW119" s="885"/>
      <c r="DX119" s="885"/>
      <c r="DY119" s="885"/>
      <c r="DZ119" s="886"/>
    </row>
    <row r="120" spans="1:130" s="230" customFormat="1" ht="26.25" customHeight="1" x14ac:dyDescent="0.15">
      <c r="A120" s="856"/>
      <c r="B120" s="857"/>
      <c r="C120" s="851" t="s">
        <v>446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442</v>
      </c>
      <c r="AB120" s="816"/>
      <c r="AC120" s="816"/>
      <c r="AD120" s="816"/>
      <c r="AE120" s="817"/>
      <c r="AF120" s="818" t="s">
        <v>442</v>
      </c>
      <c r="AG120" s="816"/>
      <c r="AH120" s="816"/>
      <c r="AI120" s="816"/>
      <c r="AJ120" s="817"/>
      <c r="AK120" s="818" t="s">
        <v>442</v>
      </c>
      <c r="AL120" s="816"/>
      <c r="AM120" s="816"/>
      <c r="AN120" s="816"/>
      <c r="AO120" s="817"/>
      <c r="AP120" s="860" t="s">
        <v>442</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2235597</v>
      </c>
      <c r="BR120" s="878"/>
      <c r="BS120" s="878"/>
      <c r="BT120" s="878"/>
      <c r="BU120" s="878"/>
      <c r="BV120" s="878">
        <v>2789908</v>
      </c>
      <c r="BW120" s="878"/>
      <c r="BX120" s="878"/>
      <c r="BY120" s="878"/>
      <c r="BZ120" s="878"/>
      <c r="CA120" s="878">
        <v>4164583</v>
      </c>
      <c r="CB120" s="878"/>
      <c r="CC120" s="878"/>
      <c r="CD120" s="878"/>
      <c r="CE120" s="878"/>
      <c r="CF120" s="902">
        <v>71.3</v>
      </c>
      <c r="CG120" s="903"/>
      <c r="CH120" s="903"/>
      <c r="CI120" s="903"/>
      <c r="CJ120" s="903"/>
      <c r="CK120" s="904" t="s">
        <v>472</v>
      </c>
      <c r="CL120" s="888"/>
      <c r="CM120" s="888"/>
      <c r="CN120" s="888"/>
      <c r="CO120" s="889"/>
      <c r="CP120" s="908" t="s">
        <v>473</v>
      </c>
      <c r="CQ120" s="909"/>
      <c r="CR120" s="909"/>
      <c r="CS120" s="909"/>
      <c r="CT120" s="909"/>
      <c r="CU120" s="909"/>
      <c r="CV120" s="909"/>
      <c r="CW120" s="909"/>
      <c r="CX120" s="909"/>
      <c r="CY120" s="909"/>
      <c r="CZ120" s="909"/>
      <c r="DA120" s="909"/>
      <c r="DB120" s="909"/>
      <c r="DC120" s="909"/>
      <c r="DD120" s="909"/>
      <c r="DE120" s="909"/>
      <c r="DF120" s="910"/>
      <c r="DG120" s="897">
        <v>2399235</v>
      </c>
      <c r="DH120" s="878"/>
      <c r="DI120" s="878"/>
      <c r="DJ120" s="878"/>
      <c r="DK120" s="878"/>
      <c r="DL120" s="878">
        <v>2035266</v>
      </c>
      <c r="DM120" s="878"/>
      <c r="DN120" s="878"/>
      <c r="DO120" s="878"/>
      <c r="DP120" s="878"/>
      <c r="DQ120" s="878">
        <v>1804122</v>
      </c>
      <c r="DR120" s="878"/>
      <c r="DS120" s="878"/>
      <c r="DT120" s="878"/>
      <c r="DU120" s="878"/>
      <c r="DV120" s="879">
        <v>30.9</v>
      </c>
      <c r="DW120" s="879"/>
      <c r="DX120" s="879"/>
      <c r="DY120" s="879"/>
      <c r="DZ120" s="880"/>
    </row>
    <row r="121" spans="1:130" s="230"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442</v>
      </c>
      <c r="AB121" s="816"/>
      <c r="AC121" s="816"/>
      <c r="AD121" s="816"/>
      <c r="AE121" s="817"/>
      <c r="AF121" s="818" t="s">
        <v>184</v>
      </c>
      <c r="AG121" s="816"/>
      <c r="AH121" s="816"/>
      <c r="AI121" s="816"/>
      <c r="AJ121" s="817"/>
      <c r="AK121" s="818" t="s">
        <v>184</v>
      </c>
      <c r="AL121" s="816"/>
      <c r="AM121" s="816"/>
      <c r="AN121" s="816"/>
      <c r="AO121" s="817"/>
      <c r="AP121" s="860" t="s">
        <v>442</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2010559</v>
      </c>
      <c r="BR121" s="853"/>
      <c r="BS121" s="853"/>
      <c r="BT121" s="853"/>
      <c r="BU121" s="853"/>
      <c r="BV121" s="853">
        <v>1750329</v>
      </c>
      <c r="BW121" s="853"/>
      <c r="BX121" s="853"/>
      <c r="BY121" s="853"/>
      <c r="BZ121" s="853"/>
      <c r="CA121" s="853">
        <v>1584019</v>
      </c>
      <c r="CB121" s="853"/>
      <c r="CC121" s="853"/>
      <c r="CD121" s="853"/>
      <c r="CE121" s="853"/>
      <c r="CF121" s="911">
        <v>27.1</v>
      </c>
      <c r="CG121" s="912"/>
      <c r="CH121" s="912"/>
      <c r="CI121" s="912"/>
      <c r="CJ121" s="912"/>
      <c r="CK121" s="905"/>
      <c r="CL121" s="891"/>
      <c r="CM121" s="891"/>
      <c r="CN121" s="891"/>
      <c r="CO121" s="892"/>
      <c r="CP121" s="871" t="s">
        <v>476</v>
      </c>
      <c r="CQ121" s="872"/>
      <c r="CR121" s="872"/>
      <c r="CS121" s="872"/>
      <c r="CT121" s="872"/>
      <c r="CU121" s="872"/>
      <c r="CV121" s="872"/>
      <c r="CW121" s="872"/>
      <c r="CX121" s="872"/>
      <c r="CY121" s="872"/>
      <c r="CZ121" s="872"/>
      <c r="DA121" s="872"/>
      <c r="DB121" s="872"/>
      <c r="DC121" s="872"/>
      <c r="DD121" s="872"/>
      <c r="DE121" s="872"/>
      <c r="DF121" s="873"/>
      <c r="DG121" s="852">
        <v>452</v>
      </c>
      <c r="DH121" s="853"/>
      <c r="DI121" s="853"/>
      <c r="DJ121" s="853"/>
      <c r="DK121" s="853"/>
      <c r="DL121" s="853">
        <v>847</v>
      </c>
      <c r="DM121" s="853"/>
      <c r="DN121" s="853"/>
      <c r="DO121" s="853"/>
      <c r="DP121" s="853"/>
      <c r="DQ121" s="853">
        <v>986</v>
      </c>
      <c r="DR121" s="853"/>
      <c r="DS121" s="853"/>
      <c r="DT121" s="853"/>
      <c r="DU121" s="853"/>
      <c r="DV121" s="830">
        <v>0</v>
      </c>
      <c r="DW121" s="830"/>
      <c r="DX121" s="830"/>
      <c r="DY121" s="830"/>
      <c r="DZ121" s="831"/>
    </row>
    <row r="122" spans="1:130" s="230" customFormat="1" ht="26.25" customHeight="1" x14ac:dyDescent="0.15">
      <c r="A122" s="856"/>
      <c r="B122" s="857"/>
      <c r="C122" s="851" t="s">
        <v>456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184</v>
      </c>
      <c r="AB122" s="816"/>
      <c r="AC122" s="816"/>
      <c r="AD122" s="816"/>
      <c r="AE122" s="817"/>
      <c r="AF122" s="818" t="s">
        <v>184</v>
      </c>
      <c r="AG122" s="816"/>
      <c r="AH122" s="816"/>
      <c r="AI122" s="816"/>
      <c r="AJ122" s="817"/>
      <c r="AK122" s="818" t="s">
        <v>184</v>
      </c>
      <c r="AL122" s="816"/>
      <c r="AM122" s="816"/>
      <c r="AN122" s="816"/>
      <c r="AO122" s="817"/>
      <c r="AP122" s="860" t="s">
        <v>442</v>
      </c>
      <c r="AQ122" s="861"/>
      <c r="AR122" s="861"/>
      <c r="AS122" s="861"/>
      <c r="AT122" s="862"/>
      <c r="AU122" s="919"/>
      <c r="AV122" s="920"/>
      <c r="AW122" s="920"/>
      <c r="AX122" s="920"/>
      <c r="AY122" s="921"/>
      <c r="AZ122" s="874" t="s">
        <v>477</v>
      </c>
      <c r="BA122" s="875"/>
      <c r="BB122" s="875"/>
      <c r="BC122" s="875"/>
      <c r="BD122" s="875"/>
      <c r="BE122" s="875"/>
      <c r="BF122" s="875"/>
      <c r="BG122" s="875"/>
      <c r="BH122" s="875"/>
      <c r="BI122" s="875"/>
      <c r="BJ122" s="875"/>
      <c r="BK122" s="875"/>
      <c r="BL122" s="875"/>
      <c r="BM122" s="875"/>
      <c r="BN122" s="875"/>
      <c r="BO122" s="875"/>
      <c r="BP122" s="876"/>
      <c r="BQ122" s="915">
        <v>7685576</v>
      </c>
      <c r="BR122" s="881"/>
      <c r="BS122" s="881"/>
      <c r="BT122" s="881"/>
      <c r="BU122" s="881"/>
      <c r="BV122" s="881">
        <v>7600922</v>
      </c>
      <c r="BW122" s="881"/>
      <c r="BX122" s="881"/>
      <c r="BY122" s="881"/>
      <c r="BZ122" s="881"/>
      <c r="CA122" s="881">
        <v>7320813</v>
      </c>
      <c r="CB122" s="881"/>
      <c r="CC122" s="881"/>
      <c r="CD122" s="881"/>
      <c r="CE122" s="881"/>
      <c r="CF122" s="882">
        <v>125.3</v>
      </c>
      <c r="CG122" s="883"/>
      <c r="CH122" s="883"/>
      <c r="CI122" s="883"/>
      <c r="CJ122" s="883"/>
      <c r="CK122" s="905"/>
      <c r="CL122" s="891"/>
      <c r="CM122" s="891"/>
      <c r="CN122" s="891"/>
      <c r="CO122" s="892"/>
      <c r="CP122" s="871" t="s">
        <v>408</v>
      </c>
      <c r="CQ122" s="872"/>
      <c r="CR122" s="872"/>
      <c r="CS122" s="872"/>
      <c r="CT122" s="872"/>
      <c r="CU122" s="872"/>
      <c r="CV122" s="872"/>
      <c r="CW122" s="872"/>
      <c r="CX122" s="872"/>
      <c r="CY122" s="872"/>
      <c r="CZ122" s="872"/>
      <c r="DA122" s="872"/>
      <c r="DB122" s="872"/>
      <c r="DC122" s="872"/>
      <c r="DD122" s="872"/>
      <c r="DE122" s="872"/>
      <c r="DF122" s="873"/>
      <c r="DG122" s="852" t="s">
        <v>442</v>
      </c>
      <c r="DH122" s="853"/>
      <c r="DI122" s="853"/>
      <c r="DJ122" s="853"/>
      <c r="DK122" s="853"/>
      <c r="DL122" s="853" t="s">
        <v>184</v>
      </c>
      <c r="DM122" s="853"/>
      <c r="DN122" s="853"/>
      <c r="DO122" s="853"/>
      <c r="DP122" s="853"/>
      <c r="DQ122" s="853" t="s">
        <v>442</v>
      </c>
      <c r="DR122" s="853"/>
      <c r="DS122" s="853"/>
      <c r="DT122" s="853"/>
      <c r="DU122" s="853"/>
      <c r="DV122" s="830" t="s">
        <v>442</v>
      </c>
      <c r="DW122" s="830"/>
      <c r="DX122" s="830"/>
      <c r="DY122" s="830"/>
      <c r="DZ122" s="831"/>
    </row>
    <row r="123" spans="1:130" s="230" customFormat="1" ht="26.25" customHeight="1" x14ac:dyDescent="0.15">
      <c r="A123" s="856"/>
      <c r="B123" s="857"/>
      <c r="C123" s="851" t="s">
        <v>462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184</v>
      </c>
      <c r="AB123" s="816"/>
      <c r="AC123" s="816"/>
      <c r="AD123" s="816"/>
      <c r="AE123" s="817"/>
      <c r="AF123" s="818" t="s">
        <v>442</v>
      </c>
      <c r="AG123" s="816"/>
      <c r="AH123" s="816"/>
      <c r="AI123" s="816"/>
      <c r="AJ123" s="817"/>
      <c r="AK123" s="818" t="s">
        <v>442</v>
      </c>
      <c r="AL123" s="816"/>
      <c r="AM123" s="816"/>
      <c r="AN123" s="816"/>
      <c r="AO123" s="817"/>
      <c r="AP123" s="860" t="s">
        <v>442</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478</v>
      </c>
      <c r="BP123" s="914"/>
      <c r="BQ123" s="868">
        <v>11931732</v>
      </c>
      <c r="BR123" s="869"/>
      <c r="BS123" s="869"/>
      <c r="BT123" s="869"/>
      <c r="BU123" s="869"/>
      <c r="BV123" s="869">
        <v>12141159</v>
      </c>
      <c r="BW123" s="869"/>
      <c r="BX123" s="869"/>
      <c r="BY123" s="869"/>
      <c r="BZ123" s="869"/>
      <c r="CA123" s="869">
        <v>13069415</v>
      </c>
      <c r="CB123" s="869"/>
      <c r="CC123" s="869"/>
      <c r="CD123" s="869"/>
      <c r="CE123" s="869"/>
      <c r="CF123" s="784"/>
      <c r="CG123" s="785"/>
      <c r="CH123" s="785"/>
      <c r="CI123" s="785"/>
      <c r="CJ123" s="870"/>
      <c r="CK123" s="905"/>
      <c r="CL123" s="891"/>
      <c r="CM123" s="891"/>
      <c r="CN123" s="891"/>
      <c r="CO123" s="892"/>
      <c r="CP123" s="871" t="s">
        <v>409</v>
      </c>
      <c r="CQ123" s="872"/>
      <c r="CR123" s="872"/>
      <c r="CS123" s="872"/>
      <c r="CT123" s="872"/>
      <c r="CU123" s="872"/>
      <c r="CV123" s="872"/>
      <c r="CW123" s="872"/>
      <c r="CX123" s="872"/>
      <c r="CY123" s="872"/>
      <c r="CZ123" s="872"/>
      <c r="DA123" s="872"/>
      <c r="DB123" s="872"/>
      <c r="DC123" s="872"/>
      <c r="DD123" s="872"/>
      <c r="DE123" s="872"/>
      <c r="DF123" s="873"/>
      <c r="DG123" s="815" t="s">
        <v>442</v>
      </c>
      <c r="DH123" s="816"/>
      <c r="DI123" s="816"/>
      <c r="DJ123" s="816"/>
      <c r="DK123" s="817"/>
      <c r="DL123" s="818" t="s">
        <v>184</v>
      </c>
      <c r="DM123" s="816"/>
      <c r="DN123" s="816"/>
      <c r="DO123" s="816"/>
      <c r="DP123" s="817"/>
      <c r="DQ123" s="818" t="s">
        <v>442</v>
      </c>
      <c r="DR123" s="816"/>
      <c r="DS123" s="816"/>
      <c r="DT123" s="816"/>
      <c r="DU123" s="817"/>
      <c r="DV123" s="860" t="s">
        <v>184</v>
      </c>
      <c r="DW123" s="861"/>
      <c r="DX123" s="861"/>
      <c r="DY123" s="861"/>
      <c r="DZ123" s="862"/>
    </row>
    <row r="124" spans="1:130" s="230" customFormat="1" ht="26.25" customHeight="1" thickBot="1" x14ac:dyDescent="0.2">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442</v>
      </c>
      <c r="AB124" s="816"/>
      <c r="AC124" s="816"/>
      <c r="AD124" s="816"/>
      <c r="AE124" s="817"/>
      <c r="AF124" s="818" t="s">
        <v>184</v>
      </c>
      <c r="AG124" s="816"/>
      <c r="AH124" s="816"/>
      <c r="AI124" s="816"/>
      <c r="AJ124" s="817"/>
      <c r="AK124" s="818" t="s">
        <v>442</v>
      </c>
      <c r="AL124" s="816"/>
      <c r="AM124" s="816"/>
      <c r="AN124" s="816"/>
      <c r="AO124" s="817"/>
      <c r="AP124" s="860" t="s">
        <v>184</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63</v>
      </c>
      <c r="BR124" s="867"/>
      <c r="BS124" s="867"/>
      <c r="BT124" s="867"/>
      <c r="BU124" s="867"/>
      <c r="BV124" s="867">
        <v>48.3</v>
      </c>
      <c r="BW124" s="867"/>
      <c r="BX124" s="867"/>
      <c r="BY124" s="867"/>
      <c r="BZ124" s="867"/>
      <c r="CA124" s="867">
        <v>21</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t="s">
        <v>442</v>
      </c>
      <c r="DH124" s="800"/>
      <c r="DI124" s="800"/>
      <c r="DJ124" s="800"/>
      <c r="DK124" s="801"/>
      <c r="DL124" s="802" t="s">
        <v>442</v>
      </c>
      <c r="DM124" s="800"/>
      <c r="DN124" s="800"/>
      <c r="DO124" s="800"/>
      <c r="DP124" s="801"/>
      <c r="DQ124" s="802" t="s">
        <v>442</v>
      </c>
      <c r="DR124" s="800"/>
      <c r="DS124" s="800"/>
      <c r="DT124" s="800"/>
      <c r="DU124" s="801"/>
      <c r="DV124" s="884" t="s">
        <v>184</v>
      </c>
      <c r="DW124" s="885"/>
      <c r="DX124" s="885"/>
      <c r="DY124" s="885"/>
      <c r="DZ124" s="886"/>
    </row>
    <row r="125" spans="1:130" s="230" customFormat="1" ht="26.25" customHeight="1" x14ac:dyDescent="0.15">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442</v>
      </c>
      <c r="AB125" s="816"/>
      <c r="AC125" s="816"/>
      <c r="AD125" s="816"/>
      <c r="AE125" s="817"/>
      <c r="AF125" s="818" t="s">
        <v>442</v>
      </c>
      <c r="AG125" s="816"/>
      <c r="AH125" s="816"/>
      <c r="AI125" s="816"/>
      <c r="AJ125" s="817"/>
      <c r="AK125" s="818" t="s">
        <v>184</v>
      </c>
      <c r="AL125" s="816"/>
      <c r="AM125" s="816"/>
      <c r="AN125" s="816"/>
      <c r="AO125" s="817"/>
      <c r="AP125" s="860" t="s">
        <v>442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481</v>
      </c>
      <c r="CL125" s="888"/>
      <c r="CM125" s="888"/>
      <c r="CN125" s="888"/>
      <c r="CO125" s="889"/>
      <c r="CP125" s="896" t="s">
        <v>482</v>
      </c>
      <c r="CQ125" s="844"/>
      <c r="CR125" s="844"/>
      <c r="CS125" s="844"/>
      <c r="CT125" s="844"/>
      <c r="CU125" s="844"/>
      <c r="CV125" s="844"/>
      <c r="CW125" s="844"/>
      <c r="CX125" s="844"/>
      <c r="CY125" s="844"/>
      <c r="CZ125" s="844"/>
      <c r="DA125" s="844"/>
      <c r="DB125" s="844"/>
      <c r="DC125" s="844"/>
      <c r="DD125" s="844"/>
      <c r="DE125" s="844"/>
      <c r="DF125" s="845"/>
      <c r="DG125" s="897" t="s">
        <v>442</v>
      </c>
      <c r="DH125" s="878"/>
      <c r="DI125" s="878"/>
      <c r="DJ125" s="878"/>
      <c r="DK125" s="878"/>
      <c r="DL125" s="878" t="s">
        <v>184</v>
      </c>
      <c r="DM125" s="878"/>
      <c r="DN125" s="878"/>
      <c r="DO125" s="878"/>
      <c r="DP125" s="878"/>
      <c r="DQ125" s="878" t="s">
        <v>184</v>
      </c>
      <c r="DR125" s="878"/>
      <c r="DS125" s="878"/>
      <c r="DT125" s="878"/>
      <c r="DU125" s="878"/>
      <c r="DV125" s="879" t="s">
        <v>442</v>
      </c>
      <c r="DW125" s="879"/>
      <c r="DX125" s="879"/>
      <c r="DY125" s="879"/>
      <c r="DZ125" s="880"/>
    </row>
    <row r="126" spans="1:130" s="230" customFormat="1" ht="26.25" customHeight="1" thickBot="1" x14ac:dyDescent="0.2">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36793</v>
      </c>
      <c r="AB126" s="816"/>
      <c r="AC126" s="816"/>
      <c r="AD126" s="816"/>
      <c r="AE126" s="817"/>
      <c r="AF126" s="818">
        <v>36793</v>
      </c>
      <c r="AG126" s="816"/>
      <c r="AH126" s="816"/>
      <c r="AI126" s="816"/>
      <c r="AJ126" s="817"/>
      <c r="AK126" s="818" t="s">
        <v>184</v>
      </c>
      <c r="AL126" s="816"/>
      <c r="AM126" s="816"/>
      <c r="AN126" s="816"/>
      <c r="AO126" s="817"/>
      <c r="AP126" s="860" t="s">
        <v>442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483</v>
      </c>
      <c r="CQ126" s="788"/>
      <c r="CR126" s="788"/>
      <c r="CS126" s="788"/>
      <c r="CT126" s="788"/>
      <c r="CU126" s="788"/>
      <c r="CV126" s="788"/>
      <c r="CW126" s="788"/>
      <c r="CX126" s="788"/>
      <c r="CY126" s="788"/>
      <c r="CZ126" s="788"/>
      <c r="DA126" s="788"/>
      <c r="DB126" s="788"/>
      <c r="DC126" s="788"/>
      <c r="DD126" s="788"/>
      <c r="DE126" s="788"/>
      <c r="DF126" s="789"/>
      <c r="DG126" s="852" t="s">
        <v>184</v>
      </c>
      <c r="DH126" s="853"/>
      <c r="DI126" s="853"/>
      <c r="DJ126" s="853"/>
      <c r="DK126" s="853"/>
      <c r="DL126" s="853" t="s">
        <v>184</v>
      </c>
      <c r="DM126" s="853"/>
      <c r="DN126" s="853"/>
      <c r="DO126" s="853"/>
      <c r="DP126" s="853"/>
      <c r="DQ126" s="853" t="s">
        <v>184</v>
      </c>
      <c r="DR126" s="853"/>
      <c r="DS126" s="853"/>
      <c r="DT126" s="853"/>
      <c r="DU126" s="853"/>
      <c r="DV126" s="830" t="s">
        <v>184</v>
      </c>
      <c r="DW126" s="830"/>
      <c r="DX126" s="830"/>
      <c r="DY126" s="830"/>
      <c r="DZ126" s="831"/>
    </row>
    <row r="127" spans="1:130" s="230" customFormat="1" ht="26.25" customHeight="1" x14ac:dyDescent="0.15">
      <c r="A127" s="858"/>
      <c r="B127" s="859"/>
      <c r="C127" s="874" t="s">
        <v>484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184</v>
      </c>
      <c r="AB127" s="816"/>
      <c r="AC127" s="816"/>
      <c r="AD127" s="816"/>
      <c r="AE127" s="817"/>
      <c r="AF127" s="818" t="s">
        <v>184</v>
      </c>
      <c r="AG127" s="816"/>
      <c r="AH127" s="816"/>
      <c r="AI127" s="816"/>
      <c r="AJ127" s="817"/>
      <c r="AK127" s="818" t="s">
        <v>442</v>
      </c>
      <c r="AL127" s="816"/>
      <c r="AM127" s="816"/>
      <c r="AN127" s="816"/>
      <c r="AO127" s="817"/>
      <c r="AP127" s="860" t="s">
        <v>184</v>
      </c>
      <c r="AQ127" s="861"/>
      <c r="AR127" s="861"/>
      <c r="AS127" s="861"/>
      <c r="AT127" s="862"/>
      <c r="AU127" s="232"/>
      <c r="AV127" s="232"/>
      <c r="AW127" s="232"/>
      <c r="AX127" s="877" t="s">
        <v>485</v>
      </c>
      <c r="AY127" s="848"/>
      <c r="AZ127" s="848"/>
      <c r="BA127" s="848"/>
      <c r="BB127" s="848"/>
      <c r="BC127" s="848"/>
      <c r="BD127" s="848"/>
      <c r="BE127" s="849"/>
      <c r="BF127" s="847" t="s">
        <v>486</v>
      </c>
      <c r="BG127" s="848"/>
      <c r="BH127" s="848"/>
      <c r="BI127" s="848"/>
      <c r="BJ127" s="848"/>
      <c r="BK127" s="848"/>
      <c r="BL127" s="849"/>
      <c r="BM127" s="847" t="s">
        <v>487</v>
      </c>
      <c r="BN127" s="848"/>
      <c r="BO127" s="848"/>
      <c r="BP127" s="848"/>
      <c r="BQ127" s="848"/>
      <c r="BR127" s="848"/>
      <c r="BS127" s="849"/>
      <c r="BT127" s="847" t="s">
        <v>488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489</v>
      </c>
      <c r="CQ127" s="788"/>
      <c r="CR127" s="788"/>
      <c r="CS127" s="788"/>
      <c r="CT127" s="788"/>
      <c r="CU127" s="788"/>
      <c r="CV127" s="788"/>
      <c r="CW127" s="788"/>
      <c r="CX127" s="788"/>
      <c r="CY127" s="788"/>
      <c r="CZ127" s="788"/>
      <c r="DA127" s="788"/>
      <c r="DB127" s="788"/>
      <c r="DC127" s="788"/>
      <c r="DD127" s="788"/>
      <c r="DE127" s="788"/>
      <c r="DF127" s="789"/>
      <c r="DG127" s="852" t="s">
        <v>184</v>
      </c>
      <c r="DH127" s="853"/>
      <c r="DI127" s="853"/>
      <c r="DJ127" s="853"/>
      <c r="DK127" s="853"/>
      <c r="DL127" s="853" t="s">
        <v>442</v>
      </c>
      <c r="DM127" s="853"/>
      <c r="DN127" s="853"/>
      <c r="DO127" s="853"/>
      <c r="DP127" s="853"/>
      <c r="DQ127" s="853" t="s">
        <v>184</v>
      </c>
      <c r="DR127" s="853"/>
      <c r="DS127" s="853"/>
      <c r="DT127" s="853"/>
      <c r="DU127" s="853"/>
      <c r="DV127" s="830" t="s">
        <v>184</v>
      </c>
      <c r="DW127" s="830"/>
      <c r="DX127" s="830"/>
      <c r="DY127" s="830"/>
      <c r="DZ127" s="831"/>
    </row>
    <row r="128" spans="1:130" s="230" customFormat="1" ht="26.25" customHeight="1" thickBot="1" x14ac:dyDescent="0.2">
      <c r="A128" s="832" t="s">
        <v>490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491</v>
      </c>
      <c r="X128" s="834"/>
      <c r="Y128" s="834"/>
      <c r="Z128" s="835"/>
      <c r="AA128" s="836">
        <v>223268</v>
      </c>
      <c r="AB128" s="837"/>
      <c r="AC128" s="837"/>
      <c r="AD128" s="837"/>
      <c r="AE128" s="838"/>
      <c r="AF128" s="839">
        <v>213437</v>
      </c>
      <c r="AG128" s="837"/>
      <c r="AH128" s="837"/>
      <c r="AI128" s="837"/>
      <c r="AJ128" s="838"/>
      <c r="AK128" s="839">
        <v>211840</v>
      </c>
      <c r="AL128" s="837"/>
      <c r="AM128" s="837"/>
      <c r="AN128" s="837"/>
      <c r="AO128" s="838"/>
      <c r="AP128" s="840"/>
      <c r="AQ128" s="841"/>
      <c r="AR128" s="841"/>
      <c r="AS128" s="841"/>
      <c r="AT128" s="842"/>
      <c r="AU128" s="232"/>
      <c r="AV128" s="232"/>
      <c r="AW128" s="232"/>
      <c r="AX128" s="843" t="s">
        <v>492</v>
      </c>
      <c r="AY128" s="844"/>
      <c r="AZ128" s="844"/>
      <c r="BA128" s="844"/>
      <c r="BB128" s="844"/>
      <c r="BC128" s="844"/>
      <c r="BD128" s="844"/>
      <c r="BE128" s="845"/>
      <c r="BF128" s="822" t="s">
        <v>184</v>
      </c>
      <c r="BG128" s="823"/>
      <c r="BH128" s="823"/>
      <c r="BI128" s="823"/>
      <c r="BJ128" s="823"/>
      <c r="BK128" s="823"/>
      <c r="BL128" s="846"/>
      <c r="BM128" s="822">
        <v>14.23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493</v>
      </c>
      <c r="CQ128" s="766"/>
      <c r="CR128" s="766"/>
      <c r="CS128" s="766"/>
      <c r="CT128" s="766"/>
      <c r="CU128" s="766"/>
      <c r="CV128" s="766"/>
      <c r="CW128" s="766"/>
      <c r="CX128" s="766"/>
      <c r="CY128" s="766"/>
      <c r="CZ128" s="766"/>
      <c r="DA128" s="766"/>
      <c r="DB128" s="766"/>
      <c r="DC128" s="766"/>
      <c r="DD128" s="766"/>
      <c r="DE128" s="766"/>
      <c r="DF128" s="767"/>
      <c r="DG128" s="826" t="s">
        <v>442</v>
      </c>
      <c r="DH128" s="827"/>
      <c r="DI128" s="827"/>
      <c r="DJ128" s="827"/>
      <c r="DK128" s="827"/>
      <c r="DL128" s="827" t="s">
        <v>442</v>
      </c>
      <c r="DM128" s="827"/>
      <c r="DN128" s="827"/>
      <c r="DO128" s="827"/>
      <c r="DP128" s="827"/>
      <c r="DQ128" s="827" t="s">
        <v>442</v>
      </c>
      <c r="DR128" s="827"/>
      <c r="DS128" s="827"/>
      <c r="DT128" s="827"/>
      <c r="DU128" s="827"/>
      <c r="DV128" s="828" t="s">
        <v>442</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494</v>
      </c>
      <c r="X129" s="813"/>
      <c r="Y129" s="813"/>
      <c r="Z129" s="814"/>
      <c r="AA129" s="815">
        <v>6192625</v>
      </c>
      <c r="AB129" s="816"/>
      <c r="AC129" s="816"/>
      <c r="AD129" s="816"/>
      <c r="AE129" s="817"/>
      <c r="AF129" s="818">
        <v>6678810</v>
      </c>
      <c r="AG129" s="816"/>
      <c r="AH129" s="816"/>
      <c r="AI129" s="816"/>
      <c r="AJ129" s="817"/>
      <c r="AK129" s="818">
        <v>6503956</v>
      </c>
      <c r="AL129" s="816"/>
      <c r="AM129" s="816"/>
      <c r="AN129" s="816"/>
      <c r="AO129" s="817"/>
      <c r="AP129" s="819"/>
      <c r="AQ129" s="820"/>
      <c r="AR129" s="820"/>
      <c r="AS129" s="820"/>
      <c r="AT129" s="821"/>
      <c r="AU129" s="233"/>
      <c r="AV129" s="233"/>
      <c r="AW129" s="233"/>
      <c r="AX129" s="787" t="s">
        <v>495</v>
      </c>
      <c r="AY129" s="788"/>
      <c r="AZ129" s="788"/>
      <c r="BA129" s="788"/>
      <c r="BB129" s="788"/>
      <c r="BC129" s="788"/>
      <c r="BD129" s="788"/>
      <c r="BE129" s="789"/>
      <c r="BF129" s="806" t="s">
        <v>184</v>
      </c>
      <c r="BG129" s="807"/>
      <c r="BH129" s="807"/>
      <c r="BI129" s="807"/>
      <c r="BJ129" s="807"/>
      <c r="BK129" s="807"/>
      <c r="BL129" s="808"/>
      <c r="BM129" s="806">
        <v>19.23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601683</v>
      </c>
      <c r="AB130" s="816"/>
      <c r="AC130" s="816"/>
      <c r="AD130" s="816"/>
      <c r="AE130" s="817"/>
      <c r="AF130" s="818">
        <v>619539</v>
      </c>
      <c r="AG130" s="816"/>
      <c r="AH130" s="816"/>
      <c r="AI130" s="816"/>
      <c r="AJ130" s="817"/>
      <c r="AK130" s="818">
        <v>659520</v>
      </c>
      <c r="AL130" s="816"/>
      <c r="AM130" s="816"/>
      <c r="AN130" s="816"/>
      <c r="AO130" s="817"/>
      <c r="AP130" s="819"/>
      <c r="AQ130" s="820"/>
      <c r="AR130" s="820"/>
      <c r="AS130" s="820"/>
      <c r="AT130" s="821"/>
      <c r="AU130" s="233"/>
      <c r="AV130" s="233"/>
      <c r="AW130" s="233"/>
      <c r="AX130" s="787" t="s">
        <v>498</v>
      </c>
      <c r="AY130" s="788"/>
      <c r="AZ130" s="788"/>
      <c r="BA130" s="788"/>
      <c r="BB130" s="788"/>
      <c r="BC130" s="788"/>
      <c r="BD130" s="788"/>
      <c r="BE130" s="789"/>
      <c r="BF130" s="790">
        <v>4.4000000000000004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5590942</v>
      </c>
      <c r="AB131" s="800"/>
      <c r="AC131" s="800"/>
      <c r="AD131" s="800"/>
      <c r="AE131" s="801"/>
      <c r="AF131" s="802">
        <v>6059271</v>
      </c>
      <c r="AG131" s="800"/>
      <c r="AH131" s="800"/>
      <c r="AI131" s="800"/>
      <c r="AJ131" s="801"/>
      <c r="AK131" s="802">
        <v>5844436</v>
      </c>
      <c r="AL131" s="800"/>
      <c r="AM131" s="800"/>
      <c r="AN131" s="800"/>
      <c r="AO131" s="801"/>
      <c r="AP131" s="803"/>
      <c r="AQ131" s="804"/>
      <c r="AR131" s="804"/>
      <c r="AS131" s="804"/>
      <c r="AT131" s="805"/>
      <c r="AU131" s="233"/>
      <c r="AV131" s="233"/>
      <c r="AW131" s="233"/>
      <c r="AX131" s="765" t="s">
        <v>500</v>
      </c>
      <c r="AY131" s="766"/>
      <c r="AZ131" s="766"/>
      <c r="BA131" s="766"/>
      <c r="BB131" s="766"/>
      <c r="BC131" s="766"/>
      <c r="BD131" s="766"/>
      <c r="BE131" s="767"/>
      <c r="BF131" s="768">
        <v>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502</v>
      </c>
      <c r="W132" s="778"/>
      <c r="X132" s="778"/>
      <c r="Y132" s="778"/>
      <c r="Z132" s="779"/>
      <c r="AA132" s="780">
        <v>3.717387875</v>
      </c>
      <c r="AB132" s="781"/>
      <c r="AC132" s="781"/>
      <c r="AD132" s="781"/>
      <c r="AE132" s="782"/>
      <c r="AF132" s="783">
        <v>3.9939127989999998</v>
      </c>
      <c r="AG132" s="781"/>
      <c r="AH132" s="781"/>
      <c r="AI132" s="781"/>
      <c r="AJ132" s="782"/>
      <c r="AK132" s="783">
        <v>5.567106903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503</v>
      </c>
      <c r="W133" s="757"/>
      <c r="X133" s="757"/>
      <c r="Y133" s="757"/>
      <c r="Z133" s="758"/>
      <c r="AA133" s="759">
        <v>3.8</v>
      </c>
      <c r="AB133" s="760"/>
      <c r="AC133" s="760"/>
      <c r="AD133" s="760"/>
      <c r="AE133" s="761"/>
      <c r="AF133" s="759">
        <v>4</v>
      </c>
      <c r="AG133" s="760"/>
      <c r="AH133" s="760"/>
      <c r="AI133" s="760"/>
      <c r="AJ133" s="761"/>
      <c r="AK133" s="759">
        <v>4.4000000000000004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tBBPX0fXGYR9mn890tAFnAOWZrKhA8w2w3xu7FlA7FY5L1LbkNQF/GRgT6S/lZATwTuNbC3l/npFBfSom1vJw==" saltValue="v8xjZqqxElj5fW8DcACS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z8eujghzyL9NHDvyuUMIdtxBewM1SSQrqGcPsIXfCCcQlqvbop2js9T76+9TB4J6QS8ldxw1ndYjogH2QUJhw==" saltValue="CmEpuZwYp8C4eqbUuK/M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NZdkzt+Fl8/NxbToAG+cUNlOlY1hzM1fgvz3q7fERbXPMljqX43VIt9IKy6CszEG18pOZaEH3YegM7BuogbVw==" saltValue="sPCR1lspAuZmqC1WdxBCG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512</v>
      </c>
      <c r="AL9" s="1167"/>
      <c r="AM9" s="1167"/>
      <c r="AN9" s="1168"/>
      <c r="AO9" s="281">
        <v>1730011</v>
      </c>
      <c r="AP9" s="281">
        <v>60834</v>
      </c>
      <c r="AQ9" s="282">
        <v>65553</v>
      </c>
      <c r="AR9" s="283">
        <v>-7.2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513</v>
      </c>
      <c r="AL10" s="1167"/>
      <c r="AM10" s="1167"/>
      <c r="AN10" s="1168"/>
      <c r="AO10" s="284">
        <v>292516</v>
      </c>
      <c r="AP10" s="284">
        <v>10286</v>
      </c>
      <c r="AQ10" s="285">
        <v>8503</v>
      </c>
      <c r="AR10" s="286">
        <v>21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514</v>
      </c>
      <c r="AL11" s="1167"/>
      <c r="AM11" s="1167"/>
      <c r="AN11" s="1168"/>
      <c r="AO11" s="284" t="s">
        <v>515</v>
      </c>
      <c r="AP11" s="284" t="s">
        <v>515</v>
      </c>
      <c r="AQ11" s="285">
        <v>289</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t="s">
        <v>515</v>
      </c>
      <c r="AP12" s="284" t="s">
        <v>515</v>
      </c>
      <c r="AQ12" s="285">
        <v>23</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517</v>
      </c>
      <c r="AL13" s="1167"/>
      <c r="AM13" s="1167"/>
      <c r="AN13" s="1168"/>
      <c r="AO13" s="284">
        <v>112490</v>
      </c>
      <c r="AP13" s="284">
        <v>3956</v>
      </c>
      <c r="AQ13" s="285">
        <v>2667</v>
      </c>
      <c r="AR13" s="286">
        <v>48.3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518</v>
      </c>
      <c r="AL14" s="1167"/>
      <c r="AM14" s="1167"/>
      <c r="AN14" s="1168"/>
      <c r="AO14" s="284">
        <v>30220</v>
      </c>
      <c r="AP14" s="284">
        <v>1063</v>
      </c>
      <c r="AQ14" s="285">
        <v>1163</v>
      </c>
      <c r="AR14" s="286">
        <v>-8.6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519</v>
      </c>
      <c r="AL15" s="1170"/>
      <c r="AM15" s="1170"/>
      <c r="AN15" s="1171"/>
      <c r="AO15" s="284">
        <v>-97818</v>
      </c>
      <c r="AP15" s="284">
        <v>-3440</v>
      </c>
      <c r="AQ15" s="285">
        <v>-4250</v>
      </c>
      <c r="AR15" s="286">
        <v>-19.100000000000001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192</v>
      </c>
      <c r="AL16" s="1170"/>
      <c r="AM16" s="1170"/>
      <c r="AN16" s="1171"/>
      <c r="AO16" s="284">
        <v>2067419</v>
      </c>
      <c r="AP16" s="284">
        <v>72699</v>
      </c>
      <c r="AQ16" s="285">
        <v>73949</v>
      </c>
      <c r="AR16" s="286">
        <v>-1.7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524</v>
      </c>
      <c r="AL21" s="1173"/>
      <c r="AM21" s="1173"/>
      <c r="AN21" s="1174"/>
      <c r="AO21" s="297">
        <v>6.54</v>
      </c>
      <c r="AP21" s="298">
        <v>6.65</v>
      </c>
      <c r="AQ21" s="299">
        <v>-0.11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525</v>
      </c>
      <c r="AL22" s="1173"/>
      <c r="AM22" s="1173"/>
      <c r="AN22" s="1174"/>
      <c r="AO22" s="302">
        <v>99.1</v>
      </c>
      <c r="AP22" s="303">
        <v>97</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529</v>
      </c>
      <c r="AL32" s="1157"/>
      <c r="AM32" s="1157"/>
      <c r="AN32" s="1158"/>
      <c r="AO32" s="312">
        <v>825752</v>
      </c>
      <c r="AP32" s="312">
        <v>29037</v>
      </c>
      <c r="AQ32" s="313">
        <v>33124</v>
      </c>
      <c r="AR32" s="314">
        <v>-12.3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530</v>
      </c>
      <c r="AL33" s="1157"/>
      <c r="AM33" s="1157"/>
      <c r="AN33" s="1158"/>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531</v>
      </c>
      <c r="AL34" s="1157"/>
      <c r="AM34" s="1157"/>
      <c r="AN34" s="1158"/>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532</v>
      </c>
      <c r="AL35" s="1157"/>
      <c r="AM35" s="1157"/>
      <c r="AN35" s="1158"/>
      <c r="AO35" s="312">
        <v>241237</v>
      </c>
      <c r="AP35" s="312">
        <v>8483</v>
      </c>
      <c r="AQ35" s="313">
        <v>9022</v>
      </c>
      <c r="AR35" s="314">
        <v>-6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533</v>
      </c>
      <c r="AL36" s="1157"/>
      <c r="AM36" s="1157"/>
      <c r="AN36" s="1158"/>
      <c r="AO36" s="312">
        <v>129737</v>
      </c>
      <c r="AP36" s="312">
        <v>4562</v>
      </c>
      <c r="AQ36" s="313">
        <v>1987</v>
      </c>
      <c r="AR36" s="314">
        <v>129.6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534</v>
      </c>
      <c r="AL37" s="1157"/>
      <c r="AM37" s="1157"/>
      <c r="AN37" s="1158"/>
      <c r="AO37" s="312" t="s">
        <v>515</v>
      </c>
      <c r="AP37" s="312" t="s">
        <v>515</v>
      </c>
      <c r="AQ37" s="313">
        <v>678</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535</v>
      </c>
      <c r="AL38" s="1160"/>
      <c r="AM38" s="1160"/>
      <c r="AN38" s="1161"/>
      <c r="AO38" s="315" t="s">
        <v>515</v>
      </c>
      <c r="AP38" s="315" t="s">
        <v>515</v>
      </c>
      <c r="AQ38" s="316">
        <v>0</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536</v>
      </c>
      <c r="AL39" s="1160"/>
      <c r="AM39" s="1160"/>
      <c r="AN39" s="1161"/>
      <c r="AO39" s="312">
        <v>-211840</v>
      </c>
      <c r="AP39" s="312">
        <v>-7449</v>
      </c>
      <c r="AQ39" s="313">
        <v>-3119</v>
      </c>
      <c r="AR39" s="314">
        <v>138.80000000000001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537</v>
      </c>
      <c r="AL40" s="1157"/>
      <c r="AM40" s="1157"/>
      <c r="AN40" s="1158"/>
      <c r="AO40" s="312">
        <v>-659520</v>
      </c>
      <c r="AP40" s="312">
        <v>-23192</v>
      </c>
      <c r="AQ40" s="313">
        <v>-27108</v>
      </c>
      <c r="AR40" s="314">
        <v>-14.4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325366</v>
      </c>
      <c r="AP41" s="312">
        <v>11441</v>
      </c>
      <c r="AQ41" s="313">
        <v>14583</v>
      </c>
      <c r="AR41" s="314">
        <v>-21.5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507</v>
      </c>
      <c r="AN49" s="1151" t="s">
        <v>541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716930</v>
      </c>
      <c r="AN51" s="334">
        <v>24922</v>
      </c>
      <c r="AO51" s="335">
        <v>35.9</v>
      </c>
      <c r="AP51" s="336">
        <v>53869</v>
      </c>
      <c r="AQ51" s="337">
        <v>0.4</v>
      </c>
      <c r="AR51" s="338">
        <v>35.5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519935</v>
      </c>
      <c r="AN52" s="342">
        <v>18074</v>
      </c>
      <c r="AO52" s="343">
        <v>22</v>
      </c>
      <c r="AP52" s="344">
        <v>35046</v>
      </c>
      <c r="AQ52" s="345">
        <v>7.1</v>
      </c>
      <c r="AR52" s="346">
        <v>14.9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1164618</v>
      </c>
      <c r="AN53" s="334">
        <v>40582</v>
      </c>
      <c r="AO53" s="335">
        <v>62.8</v>
      </c>
      <c r="AP53" s="336">
        <v>59119</v>
      </c>
      <c r="AQ53" s="337">
        <v>9.6999999999999993</v>
      </c>
      <c r="AR53" s="338">
        <v>53.1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567353</v>
      </c>
      <c r="AN54" s="342">
        <v>19770</v>
      </c>
      <c r="AO54" s="343">
        <v>9.4</v>
      </c>
      <c r="AP54" s="344">
        <v>29900</v>
      </c>
      <c r="AQ54" s="345">
        <v>-14.7</v>
      </c>
      <c r="AR54" s="346">
        <v>24.1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2239604</v>
      </c>
      <c r="AN55" s="334">
        <v>78316</v>
      </c>
      <c r="AO55" s="335">
        <v>93</v>
      </c>
      <c r="AP55" s="336">
        <v>53895</v>
      </c>
      <c r="AQ55" s="337">
        <v>-8.8000000000000007</v>
      </c>
      <c r="AR55" s="338">
        <v>101.8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1821779</v>
      </c>
      <c r="AN56" s="342">
        <v>63705</v>
      </c>
      <c r="AO56" s="343">
        <v>222.2</v>
      </c>
      <c r="AP56" s="344">
        <v>31224</v>
      </c>
      <c r="AQ56" s="345">
        <v>4.4000000000000004</v>
      </c>
      <c r="AR56" s="346">
        <v>217.8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644132</v>
      </c>
      <c r="AN57" s="334">
        <v>22557</v>
      </c>
      <c r="AO57" s="335">
        <v>-71.2</v>
      </c>
      <c r="AP57" s="336">
        <v>47161</v>
      </c>
      <c r="AQ57" s="337">
        <v>-12.5</v>
      </c>
      <c r="AR57" s="338">
        <v>-58.7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451332</v>
      </c>
      <c r="AN58" s="342">
        <v>15805</v>
      </c>
      <c r="AO58" s="343">
        <v>-75.2</v>
      </c>
      <c r="AP58" s="344">
        <v>24595</v>
      </c>
      <c r="AQ58" s="345">
        <v>-21.2</v>
      </c>
      <c r="AR58" s="346">
        <v>-54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1136184</v>
      </c>
      <c r="AN59" s="334">
        <v>39953</v>
      </c>
      <c r="AO59" s="335">
        <v>77.099999999999994</v>
      </c>
      <c r="AP59" s="336">
        <v>43423</v>
      </c>
      <c r="AQ59" s="337">
        <v>-7.9</v>
      </c>
      <c r="AR59" s="338">
        <v>85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551608</v>
      </c>
      <c r="AN60" s="342">
        <v>19397</v>
      </c>
      <c r="AO60" s="343">
        <v>22.7</v>
      </c>
      <c r="AP60" s="344">
        <v>22207</v>
      </c>
      <c r="AQ60" s="345">
        <v>-9.6999999999999993</v>
      </c>
      <c r="AR60" s="346">
        <v>32.4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1180294</v>
      </c>
      <c r="AN61" s="349">
        <v>41266</v>
      </c>
      <c r="AO61" s="350">
        <v>39.5</v>
      </c>
      <c r="AP61" s="351">
        <v>51493</v>
      </c>
      <c r="AQ61" s="352">
        <v>-3.8</v>
      </c>
      <c r="AR61" s="338">
        <v>43.3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782401</v>
      </c>
      <c r="AN62" s="342">
        <v>27350</v>
      </c>
      <c r="AO62" s="343">
        <v>40.200000000000003</v>
      </c>
      <c r="AP62" s="344">
        <v>28594</v>
      </c>
      <c r="AQ62" s="345">
        <v>-6.8</v>
      </c>
      <c r="AR62" s="346">
        <v>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Or+mWE7ZykBKoqgpfsbWSupNYO2S6aR+gn7/IsMAawzBrxXdNdHtW/RaXb/88SvxPgNMZ9b0ZFslyS1jP9rDg==" saltValue="3vvNCj4vvLe9uQzDCJ6e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0" spans="125:125" ht="13.5" hidden="1" customHeight="1" x14ac:dyDescent="0.15"/>
    <row r="121" spans="125:125" ht="13.5" hidden="1" customHeight="1" x14ac:dyDescent="0.15">
      <c r="DU121" s="259"/>
    </row>
  </sheetData>
  <sheetProtection algorithmName="SHA-512" hashValue="bCxB5FPygLDe+1cX8yWe2SXsPkaE5BTaMECARJhy/bsnsYxE2nvVar474V0go6tGwChJ5Y90anczhQg/NrWW0Q==" saltValue="k0zCgrxvdGwZIEBodk/TV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jfr39hkHfVBGhAHcAReL+icqiEaXx6hrpH6sFbVdKHOIF+L4wGdAiI0ut91juVtPj9wY7udB6Zy6L/rwSHiLaw==" saltValue="r/Df4G5FIz8fC9Ul+wzr2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5" t="s">
        <v>3</v>
      </c>
      <c r="D47" s="1175"/>
      <c r="E47" s="1176"/>
      <c r="F47" s="11">
        <v>27.81</v>
      </c>
      <c r="G47" s="12">
        <v>24.12</v>
      </c>
      <c r="H47" s="12">
        <v>21.66</v>
      </c>
      <c r="I47" s="12">
        <v>19.46</v>
      </c>
      <c r="J47" s="13">
        <v>20.72</v>
      </c>
    </row>
    <row r="48" spans="2:10" ht="57.75" customHeight="1" x14ac:dyDescent="0.15">
      <c r="B48" s="14"/>
      <c r="C48" s="1177" t="s">
        <v>4</v>
      </c>
      <c r="D48" s="1177"/>
      <c r="E48" s="1178"/>
      <c r="F48" s="15">
        <v>5.83</v>
      </c>
      <c r="G48" s="16">
        <v>6.3</v>
      </c>
      <c r="H48" s="16">
        <v>5.42</v>
      </c>
      <c r="I48" s="16">
        <v>7.81</v>
      </c>
      <c r="J48" s="17">
        <v>7.77</v>
      </c>
    </row>
    <row r="49" spans="2:10" ht="57.75" customHeight="1" thickBot="1" x14ac:dyDescent="0.2">
      <c r="B49" s="18"/>
      <c r="C49" s="1179" t="s">
        <v>5</v>
      </c>
      <c r="D49" s="1179"/>
      <c r="E49" s="1180"/>
      <c r="F49" s="19" t="s">
        <v>562</v>
      </c>
      <c r="G49" s="20" t="s">
        <v>563</v>
      </c>
      <c r="H49" s="20" t="s">
        <v>564</v>
      </c>
      <c r="I49" s="20">
        <v>2.16</v>
      </c>
      <c r="J49" s="21">
        <v>0.5</v>
      </c>
    </row>
    <row r="50" spans="2:10" x14ac:dyDescent="0.15"/>
  </sheetData>
  <sheetProtection algorithmName="SHA-512" hashValue="ASqHT/14s+vyIF/D6jAsB8B+PT2rI09IjA5vnkVN/WSi3VbX9sleMxDas3JejIYANLjyfRIuoWljW3g/jE9aNA==" saltValue="93nPm3yIU0AXPqS9O1xV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2024-09-11T09:15:44Z</cp:lastPrinted>
  <dcterms:created xsi:type="dcterms:W3CDTF">2024-02-05T01:54:36Z</dcterms:created>
  <dcterms:modified xsi:type="dcterms:W3CDTF">2024-09-11T09:16:43Z</dcterms:modified>
  <cp:category/>
</cp:coreProperties>
</file>