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49 美浜町　〇【完】\"/>
    </mc:Choice>
  </mc:AlternateContent>
  <xr:revisionPtr revIDLastSave="0" documentId="13_ncr:1_{83526A93-1E5F-432D-8C61-F244B0707F00}" xr6:coauthVersionLast="47" xr6:coauthVersionMax="47" xr10:uidLastSave="{00000000-0000-0000-0000-000000000000}"/>
  <bookViews>
    <workbookView xWindow="-120" yWindow="-120" windowWidth="1896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s="1"/>
  <c r="U34" i="10" l="1"/>
  <c r="U35" i="10" s="1"/>
  <c r="U36"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<sst xmlns="http://schemas.openxmlformats.org/spreadsheetml/2006/main" count="1161" uniqueCount="612">
  <si>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</si>
  <si>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</si>
  <si>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</si>
  <si>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</si>
  <si>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</si>
  <si>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</si>
  <si>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</si>
  <si>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</si>
  <si>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</si>
  <si>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</si>
  <si>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</si>
  <si>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</si>
  <si>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</si>
  <si>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</si>
  <si>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</si>
  <si>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</si>
  <si>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</si>
  <si>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</si>
  <si>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</si>
  <si>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</si>
  <si>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</si>
  <si>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</si>
  <si>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</si>
  <si>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</si>
  <si>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</si>
  <si>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</si>
  <si>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</si>
  <si>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</si>
  <si>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</si>
  <si>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</si>
  <si>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</si>
  <si>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</si>
  <si>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</si>
  <si>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</si>
  <si>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</si>
  <si>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</si>
  <si>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</si>
  <si>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</si>
  <si>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</si>
  <si>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</si>
  <si>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</si>
  <si>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</si>
  <si>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</si>
  <si>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</si>
  <si>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</si>
  <si>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</si>
  <si>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</si>
  <si>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</si>
  <si>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</si>
  <si>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</si>
  <si>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</si>
  <si>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</si>
  <si>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</si>
  <si>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</si>
  <si>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</si>
  <si>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</si>
  <si>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</si>
  <si>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</si>
  <si>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</si>
  <si>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</si>
  <si>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</si>
  <si>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</si>
  <si>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</si>
  <si>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</si>
  <si>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</si>
  <si>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</si>
  <si>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</si>
  <si>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</si>
  <si>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</si>
  <si>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</si>
  <si>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</si>
  <si>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</si>
  <si>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</si>
  <si>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</si>
  <si>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</si>
  <si>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</si>
  <si>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</si>
  <si>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</si>
  <si>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</si>
  <si>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</si>
  <si>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</si>
  <si>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</si>
  <si>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</si>
  <si>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</si>
  <si>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</si>
  <si>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</si>
  <si>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</si>
  <si>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</si>
  <si>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</si>
  <si>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</si>
  <si>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</si>
  <si>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</si>
  <si>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</si>
  <si>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</si>
  <si>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</si>
  <si>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</si>
  <si>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</si>
  <si>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</si>
  <si>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</si>
  <si>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</si>
  <si>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</si>
  <si>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</si>
  <si>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</si>
  <si>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</si>
  <si>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</si>
  <si>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</si>
  <si>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</si>
  <si>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</si>
  <si>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</si>
  <si>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</si>
  <si>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</si>
  <si>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</si>
  <si>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</si>
  <si>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</si>
  <si>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</si>
  <si>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</si>
  <si>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</si>
  <si>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</si>
  <si>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</si>
  <si>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</si>
  <si>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</si>
  <si>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</si>
  <si>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</si>
  <si>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</si>
  <si>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</si>
  <si>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</si>
  <si>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</si>
  <si>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</si>
  <si>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</si>
  <si>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</si>
  <si>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</si>
  <si>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</si>
  <si>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</si>
  <si>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</si>
  <si>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</si>
  <si>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</si>
  <si>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</si>
  <si>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</si>
  <si>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</si>
  <si>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</si>
  <si>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</si>
  <si>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</si>
  <si>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</si>
  <si>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</si>
  <si>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</si>
  <si>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</si>
  <si>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</si>
  <si>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</si>
  <si>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</si>
  <si>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</si>
  <si>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</si>
  <si>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</si>
  <si>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</si>
  <si>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</si>
  <si>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</si>
  <si>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</si>
  <si>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</si>
  <si>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</si>
  <si>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</si>
  <si>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</si>
  <si>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</si>
  <si>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</si>
  <si>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</si>
  <si>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</si>
  <si>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</si>
  <si>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</si>
  <si>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</si>
  <si>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</si>
  <si>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</si>
  <si>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</si>
  <si>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</si>
  <si>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</si>
  <si>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</si>
  <si>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</si>
  <si>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</si>
  <si>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</si>
  <si>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</si>
  <si>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</si>
  <si>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</si>
  <si>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</si>
  <si>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</si>
  <si>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</si>
  <si>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</si>
  <si>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</si>
  <si>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</si>
  <si>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</si>
  <si>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</si>
  <si>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</si>
  <si>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</si>
  <si>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</si>
  <si>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</si>
  <si>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</si>
  <si>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</si>
  <si>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</si>
  <si>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</si>
  <si>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</si>
  <si>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</si>
  <si>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</si>
  <si>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</si>
  <si>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</si>
  <si>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</si>
  <si>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</si>
  <si>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</si>
  <si>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</si>
  <si>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</si>
  <si>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</si>
  <si>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</si>
  <si>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</si>
  <si>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</si>
  <si>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</si>
  <si>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</si>
  <si>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</si>
  <si>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</si>
  <si>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</si>
  <si>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</si>
  <si>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</si>
  <si>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</si>
  <si>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</si>
  <si>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</si>
  <si>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</si>
  <si>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</si>
  <si>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</si>
  <si>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</si>
  <si>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</si>
  <si>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</si>
  <si>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</si>
  <si>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</si>
  <si>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</si>
  <si>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</si>
  <si>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</si>
  <si>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</si>
  <si>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</si>
  <si>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</si>
  <si>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</si>
  <si>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</si>
  <si>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</si>
  <si>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</si>
  <si>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</si>
  <si>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</si>
  <si>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</si>
  <si>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</si>
  <si>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</si>
  <si>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</si>
  <si>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</si>
  <si>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</si>
  <si>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</si>
  <si>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</si>
  <si>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</si>
  <si>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</si>
  <si>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</si>
  <si>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</si>
  <si>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</si>
  <si>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</si>
  <si>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</si>
  <si>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</si>
  <si>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</si>
  <si>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</si>
  <si>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</si>
  <si>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</si>
  <si>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</si>
  <si>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</si>
  <si>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</si>
  <si>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</si>
  <si>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</si>
  <si>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</si>
  <si>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</si>
  <si>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</si>
  <si>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</si>
  <si>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</si>
  <si>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</si>
  <si>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</si>
  <si>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</si>
  <si>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</si>
  <si>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</si>
  <si>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</si>
  <si>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</si>
  <si>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</si>
  <si>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</si>
  <si>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</si>
  <si>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</si>
  <si>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</si>
  <si>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</si>
  <si>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</si>
  <si>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</si>
  <si>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</si>
  <si>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</si>
  <si>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</si>
  <si>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</si>
  <si>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</si>
  <si>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</si>
  <si>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</si>
  <si>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</si>
  <si>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</si>
  <si>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</si>
  <si>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</si>
  <si>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</si>
  <si>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</si>
  <si>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</si>
  <si>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</si>
  <si>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</si>
  <si>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</si>
  <si>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</si>
  <si>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</si>
  <si>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</si>
  <si>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</si>
  <si>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</si>
  <si>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</si>
  <si>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</si>
  <si>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</si>
  <si>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</si>
  <si>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</si>
  <si>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</si>
  <si>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</si>
  <si>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</si>
  <si>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</si>
  <si>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</si>
  <si>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</si>
  <si>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</si>
  <si>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</si>
  <si>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</si>
  <si>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</si>
  <si>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</si>
  <si>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</si>
  <si>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</si>
  <si>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</si>
  <si>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</si>
  <si>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</si>
  <si>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</si>
  <si>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</si>
  <si>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</si>
  <si>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</si>
  <si>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</si>
  <si>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</si>
  <si>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</si>
  <si>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</si>
  <si>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</si>
  <si>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</si>
  <si>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</si>
  <si>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</si>
  <si>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</si>
  <si>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</si>
  <si>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</si>
  <si>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</si>
  <si>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</si>
  <si>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</si>
  <si>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</si>
  <si>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</si>
  <si>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</si>
  <si>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</si>
  <si>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</si>
  <si>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</si>
  <si>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</si>
  <si>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</si>
  <si>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</si>
  <si>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</si>
  <si>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</si>
  <si>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</si>
  <si>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</si>
  <si>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</si>
  <si>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</si>
  <si>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</si>
  <si>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</si>
  <si>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</si>
  <si>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</si>
  <si>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</si>
  <si>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</si>
  <si>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</si>
  <si>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</si>
  <si>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</si>
  <si>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</si>
  <si>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</si>
  <si>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</si>
  <si>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</si>
  <si>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</si>
  <si>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</si>
  <si>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</si>
  <si>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</si>
  <si>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</si>
  <si>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</si>
  <si>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</si>
  <si>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</si>
  <si>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</si>
  <si>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</si>
  <si>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</si>
  <si>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</si>
  <si>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</si>
  <si>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</si>
  <si>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</si>
  <si>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</si>
  <si>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</si>
  <si>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</si>
  <si>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</si>
  <si>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</si>
  <si>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</si>
  <si>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</si>
  <si>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</si>
  <si>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</si>
  <si>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</si>
  <si>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</si>
  <si>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</si>
  <si>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</si>
  <si>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</si>
  <si>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</si>
  <si>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</si>
  <si>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</si>
  <si>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</si>
  <si>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</si>
  <si>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</si>
  <si>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</si>
  <si>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</si>
  <si>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</si>
  <si>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</si>
  <si>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農業集落家庭排水処理施設特別会計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</si>
  <si>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</si>
  <si>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</si>
  <si>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</si>
  <si>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</si>
  <si>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</si>
  <si>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</si>
  <si>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</si>
  <si>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</si>
  <si>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</si>
  <si>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</si>
  <si>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</si>
  <si>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</si>
  <si>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</si>
  <si>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</si>
  <si>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</si>
  <si>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</si>
  <si>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</si>
  <si>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</si>
  <si>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</si>
  <si>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</si>
  <si>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</si>
  <si>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</si>
  <si>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</si>
  <si>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</si>
  <si>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</si>
  <si>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</si>
  <si>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</si>
  <si>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</si>
  <si>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</si>
  <si>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</si>
  <si>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</si>
  <si>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</si>
  <si>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</si>
  <si>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</si>
  <si>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</si>
  <si>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</si>
  <si>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</si>
  <si>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</si>
  <si>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</si>
  <si>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</si>
  <si>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</si>
  <si>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</si>
  <si>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</si>
  <si>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</si>
  <si>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</si>
  <si>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</si>
  <si>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</si>
  <si>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</si>
  <si>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</si>
  <si>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</si>
  <si>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</si>
  <si>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</si>
  <si>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</si>
  <si>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</si>
  <si>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</si>
  <si>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</si>
  <si>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</si>
  <si>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</si>
  <si>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</si>
  <si>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</si>
  <si>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</si>
  <si>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</si>
  <si>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</si>
  <si>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</si>
  <si>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</si>
  <si>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</si>
  <si>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</si>
  <si>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</si>
  <si>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</si>
  <si>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</si>
  <si>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</si>
  <si>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</si>
  <si>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</si>
  <si>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</si>
  <si>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</si>
  <si>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</si>
  <si>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</si>
  <si>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</si>
  <si>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</si>
  <si>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</si>
  <si>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</si>
  <si>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</si>
  <si>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</si>
  <si>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</si>
  <si>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</si>
  <si>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</si>
  <si>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</si>
  <si>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</si>
  <si>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</si>
  <si>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</si>
  <si>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</si>
  <si>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</si>
  <si>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</si>
  <si>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</si>
  <si>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</si>
  <si>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</si>
  <si>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</si>
  <si>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</si>
  <si>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</si>
  <si>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</si>
  <si>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</si>
  <si>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</si>
  <si>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</si>
  <si>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</si>
  <si>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</si>
  <si>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</si>
  <si>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</si>
  <si>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</si>
  <si>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</si>
  <si>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</si>
  <si>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</si>
  <si>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</si>
  <si>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</si>
  <si>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</si>
  <si>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</si>
  <si>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</si>
  <si>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</si>
  <si>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</si>
  <si>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</si>
  <si>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</si>
  <si>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</si>
  <si>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</si>
  <si>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</si>
  <si>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</si>
  <si>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</si>
  <si>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</si>
  <si>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</si>
  <si>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</si>
  <si>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</si>
  <si>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</si>
  <si>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</si>
  <si>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</si>
  <si>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</si>
  <si>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</si>
  <si>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</si>
  <si>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</si>
  <si>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</si>
  <si>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</si>
  <si>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</si>
  <si>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</si>
  <si>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</si>
  <si>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</si>
  <si>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</si>
  <si>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</si>
  <si>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</si>
  <si>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</si>
  <si>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</si>
  <si>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</si>
  <si>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</si>
  <si>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</si>
  <si>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</si>
  <si>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</si>
  <si>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</si>
  <si>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</si>
  <si>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</si>
  <si>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</si>
  <si>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</si>
  <si>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2.78</t>
  </si>
  <si>
    <t>▲ 2.67</t>
  </si>
  <si>
    <t>水道事業会計</t>
  </si>
  <si>
    <t>一般会計</t>
  </si>
  <si>
    <t>介護保険特別会計</t>
  </si>
  <si>
    <t>国民健康保険特別会計</t>
  </si>
  <si>
    <t>後期高齢者医療特別会計</t>
  </si>
  <si>
    <t>土地取得特別会計</t>
  </si>
  <si>
    <t>農業集落家庭排水処理施設特別会計</t>
  </si>
  <si>
    <t>その他会計（赤字）</t>
  </si>
  <si>
    <t>その他会計（黒字）</t>
  </si>
  <si>
    <t>（百万円）</t>
    <phoneticPr fontId="5"/>
  </si>
  <si>
    <t>H30</t>
    <phoneticPr fontId="5"/>
  </si>
  <si>
    <t>R01</t>
    <phoneticPr fontId="5"/>
  </si>
  <si>
    <t>R02</t>
    <phoneticPr fontId="5"/>
  </si>
  <si>
    <t>R03</t>
    <phoneticPr fontId="5"/>
  </si>
  <si>
    <t>R04</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</si>
  <si>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</si>
  <si>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知多南部衛生組合</t>
    <rPh sb="0" eb="2">
      <t>チタ</t>
    </rPh>
    <rPh sb="2" eb="4">
      <t>ナンブ</t>
    </rPh>
    <rPh sb="4" eb="6">
      <t>エイセイ</t>
    </rPh>
    <rPh sb="6" eb="8">
      <t>クミアイ</t>
    </rPh>
    <phoneticPr fontId="2"/>
  </si>
  <si>
    <t>知多南部消防組合</t>
    <rPh sb="0" eb="2">
      <t>チタ</t>
    </rPh>
    <rPh sb="2" eb="4">
      <t>ナンブ</t>
    </rPh>
    <rPh sb="4" eb="6">
      <t>ショウボウ</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</si>
  <si>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</si>
  <si>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</si>
  <si>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知多南部広域環境組合</t>
    <rPh sb="0" eb="2">
      <t>チタ</t>
    </rPh>
    <rPh sb="2" eb="4">
      <t>ナンブ</t>
    </rPh>
    <rPh sb="4" eb="6">
      <t>コウイキ</t>
    </rPh>
    <rPh sb="6" eb="8">
      <t>カンキョウ</t>
    </rPh>
    <rPh sb="8" eb="10">
      <t>クミアイ</t>
    </rPh>
    <phoneticPr fontId="2"/>
  </si>
  <si>
    <t>-</t>
    <phoneticPr fontId="2"/>
  </si>
  <si>
    <t>公共施設整備基金</t>
    <rPh sb="0" eb="2">
      <t>コウキョウ</t>
    </rPh>
    <rPh sb="2" eb="4">
      <t>シセツ</t>
    </rPh>
    <rPh sb="4" eb="6">
      <t>セイビ</t>
    </rPh>
    <rPh sb="6" eb="8">
      <t>キキン</t>
    </rPh>
    <phoneticPr fontId="5"/>
  </si>
  <si>
    <t>教育施設整備基金</t>
    <rPh sb="0" eb="2">
      <t>キョウイク</t>
    </rPh>
    <rPh sb="2" eb="4">
      <t>シセツ</t>
    </rPh>
    <rPh sb="4" eb="6">
      <t>セイビ</t>
    </rPh>
    <rPh sb="6" eb="8">
      <t>キキン</t>
    </rPh>
    <phoneticPr fontId="2"/>
  </si>
  <si>
    <t>都市計画事業基金</t>
    <rPh sb="0" eb="2">
      <t>トシ</t>
    </rPh>
    <rPh sb="2" eb="4">
      <t>ケイカク</t>
    </rPh>
    <rPh sb="4" eb="6">
      <t>ジギョウ</t>
    </rPh>
    <rPh sb="6" eb="8">
      <t>キキン</t>
    </rPh>
    <phoneticPr fontId="2"/>
  </si>
  <si>
    <t>文化振興基金</t>
    <rPh sb="0" eb="2">
      <t>ブンカ</t>
    </rPh>
    <rPh sb="2" eb="4">
      <t>シンコウ</t>
    </rPh>
    <rPh sb="4" eb="6">
      <t>キキン</t>
    </rPh>
    <phoneticPr fontId="2"/>
  </si>
  <si>
    <t>森林環境譲与税基金</t>
    <rPh sb="0" eb="2">
      <t>シンリン</t>
    </rPh>
    <rPh sb="2" eb="4">
      <t>カンキョウ</t>
    </rPh>
    <rPh sb="4" eb="6">
      <t>ジョウヨ</t>
    </rPh>
    <rPh sb="6" eb="7">
      <t>ゼイ</t>
    </rPh>
    <rPh sb="7" eb="9">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</si>
  <si>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</si>
  <si>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</si>
  <si>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</si>
  <si>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</si>
  <si>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</si>
  <si>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</si>
  <si>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</si>
  <si>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</si>
  <si>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</si>
  <si>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</si>
  <si>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</si>
  <si>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知多南部衛生組合による火葬場建設事業及び知多南部広域環境組合によるごみ処理施設建設事業に係る組合負担等見込額の増加により、将来負担比率は類似団体と比べて高くなった。
有形固定資産減価償却率は、老朽化対策があまり進んでいないため類似団体よりも高い水準にある。公共施設等総合管理計画及び個別施設計画に基づき、今後、老朽化対策に積極的に取り組んでいく。</t>
    <phoneticPr fontId="5"/>
  </si>
  <si>
    <t>実質公債費比率は類似団体と比較して低い水準にあり、近年横ばいとなっているが、将来負担比率は増加した。将来負担比率が増加した主な要因としては、知多南部衛生組合による火葬場建設事業及び知多南部広域環境組合によるごみ処理施設建設事業に係る組合負担等見込額が増加したことが考えられる。
今後においては、特定財源充当事業における起債を除いては大きな事業がないため、標準財政規模の変動により多少増減するのみと思われる。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</si>
</sst>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C880-4B88-86D9-80930BEAAC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43978</c:v>
                </c:pt>
                <c:pt idx="1">
                  <c:v>41553</c:v>
                </c:pt>
                <c:pt idx="2">
                  <c:v>34794</c:v>
                </c:pt>
                <c:pt idx="3">
                  <c:v>44885</c:v>
                </c:pt>
                <c:pt idx="4">
                  <c:v>86731</c:v>
                </c:pt>
              </c:numCache>
            </c:numRef>
          </c:val>
          <c:smooth val="0"/>
          <c:extLst>
            <c:ext xmlns:c16="http://schemas.microsoft.com/office/drawing/2014/chart" uri="{C3380CC4-5D6E-409C-BE32-E72D297353CC}">
              <c16:uniqueId val="{00000001-C880-4B88-86D9-80930BEAAC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4.57</c:v>
                </c:pt>
                <c:pt idx="1">
                  <c:v>6.43</c:v>
                </c:pt>
                <c:pt idx="2">
                  <c:v>6.38</c:v>
                </c:pt>
                <c:pt idx="3">
                  <c:v>6.58</c:v>
                </c:pt>
                <c:pt idx="4">
                  <c:v>6.72</c:v>
                </c:pt>
              </c:numCache>
            </c:numRef>
          </c:val>
          <c:extLst>
            <c:ext xmlns:c16="http://schemas.microsoft.com/office/drawing/2014/chart" uri="{C3380CC4-5D6E-409C-BE32-E72D297353CC}">
              <c16:uniqueId val="{00000000-4520-4432-A504-E401CFD9A0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16.03</c:v>
                </c:pt>
                <c:pt idx="1">
                  <c:v>11.68</c:v>
                </c:pt>
                <c:pt idx="2">
                  <c:v>16.43</c:v>
                </c:pt>
                <c:pt idx="3">
                  <c:v>17.3</c:v>
                </c:pt>
                <c:pt idx="4">
                  <c:v>19.43</c:v>
                </c:pt>
              </c:numCache>
            </c:numRef>
          </c:val>
          <c:extLst>
            <c:ext xmlns:c16="http://schemas.microsoft.com/office/drawing/2014/chart" uri="{C3380CC4-5D6E-409C-BE32-E72D297353CC}">
              <c16:uniqueId val="{00000001-4520-4432-A504-E401CFD9A0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-2.78</c:v>
                </c:pt>
                <c:pt idx="1">
                  <c:v>-2.67</c:v>
                </c:pt>
                <c:pt idx="2">
                  <c:v>6.02</c:v>
                </c:pt>
                <c:pt idx="3">
                  <c:v>2.31</c:v>
                </c:pt>
                <c:pt idx="4">
                  <c:v>1.29</c:v>
                </c:pt>
              </c:numCache>
            </c:numRef>
          </c:val>
          <c:smooth val="0"/>
          <c:extLst>
            <c:ext xmlns:c16="http://schemas.microsoft.com/office/drawing/2014/chart" uri="{C3380CC4-5D6E-409C-BE32-E72D297353CC}">
              <c16:uniqueId val="{00000002-4520-4432-A504-E401CFD9A0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3F-4068-8D24-33C57685A8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3F-4068-8D24-33C57685A8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3F-4068-8D24-33C57685A873}"/>
            </c:ext>
          </c:extLst>
        </c:ser>
        <c:ser>
          <c:idx val="3"/>
          <c:order val="3"/>
          <c:tx>
            <c:strRef>
              <c:f>データシート!$A$30</c:f>
              <c:strCache>
                <c:ptCount val="1"/>
                <c:pt idx="0">
                  <c:v>農業集落家庭排水処理施設特別会計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43F-4068-8D24-33C57685A873}"/>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43F-4068-8D24-33C57685A87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5-E43F-4068-8D24-33C57685A87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0.96</c:v>
                </c:pt>
                <c:pt idx="2">
                  <c:v>#N/A</c:v>
                </c:pt>
                <c:pt idx="3">
                  <c:v>0.91</c:v>
                </c:pt>
                <c:pt idx="4">
                  <c:v>#N/A</c:v>
                </c:pt>
                <c:pt idx="5">
                  <c:v>0.97</c:v>
                </c:pt>
                <c:pt idx="6">
                  <c:v>#N/A</c:v>
                </c:pt>
                <c:pt idx="7">
                  <c:v>1.25</c:v>
                </c:pt>
                <c:pt idx="8">
                  <c:v>#N/A</c:v>
                </c:pt>
                <c:pt idx="9">
                  <c:v>0.49</c:v>
                </c:pt>
              </c:numCache>
            </c:numRef>
          </c:val>
          <c:extLst>
            <c:ext xmlns:c16="http://schemas.microsoft.com/office/drawing/2014/chart" uri="{C3380CC4-5D6E-409C-BE32-E72D297353CC}">
              <c16:uniqueId val="{00000006-E43F-4068-8D24-33C57685A87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c:v>
                </c:pt>
                <c:pt idx="2">
                  <c:v>#N/A</c:v>
                </c:pt>
                <c:pt idx="3">
                  <c:v>2.4300000000000002</c:v>
                </c:pt>
                <c:pt idx="4">
                  <c:v>#N/A</c:v>
                </c:pt>
                <c:pt idx="5">
                  <c:v>2.5</c:v>
                </c:pt>
                <c:pt idx="6">
                  <c:v>#N/A</c:v>
                </c:pt>
                <c:pt idx="7">
                  <c:v>1.86</c:v>
                </c:pt>
                <c:pt idx="8">
                  <c:v>#N/A</c:v>
                </c:pt>
                <c:pt idx="9">
                  <c:v>1.67</c:v>
                </c:pt>
              </c:numCache>
            </c:numRef>
          </c:val>
          <c:extLst>
            <c:ext xmlns:c16="http://schemas.microsoft.com/office/drawing/2014/chart" uri="{C3380CC4-5D6E-409C-BE32-E72D297353CC}">
              <c16:uniqueId val="{00000007-E43F-4068-8D24-33C57685A8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4.57</c:v>
                </c:pt>
                <c:pt idx="2">
                  <c:v>#N/A</c:v>
                </c:pt>
                <c:pt idx="3">
                  <c:v>6.43</c:v>
                </c:pt>
                <c:pt idx="4">
                  <c:v>#N/A</c:v>
                </c:pt>
                <c:pt idx="5">
                  <c:v>6.37</c:v>
                </c:pt>
                <c:pt idx="6">
                  <c:v>#N/A</c:v>
                </c:pt>
                <c:pt idx="7">
                  <c:v>6.58</c:v>
                </c:pt>
                <c:pt idx="8">
                  <c:v>#N/A</c:v>
                </c:pt>
                <c:pt idx="9">
                  <c:v>6.72</c:v>
                </c:pt>
              </c:numCache>
            </c:numRef>
          </c:val>
          <c:extLst>
            <c:ext xmlns:c16="http://schemas.microsoft.com/office/drawing/2014/chart" uri="{C3380CC4-5D6E-409C-BE32-E72D297353CC}">
              <c16:uniqueId val="{00000008-E43F-4068-8D24-33C57685A87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17.97</c:v>
                </c:pt>
                <c:pt idx="2">
                  <c:v>#N/A</c:v>
                </c:pt>
                <c:pt idx="3">
                  <c:v>17.989999999999998</c:v>
                </c:pt>
                <c:pt idx="4">
                  <c:v>#N/A</c:v>
                </c:pt>
                <c:pt idx="5">
                  <c:v>17.2</c:v>
                </c:pt>
                <c:pt idx="6">
                  <c:v>#N/A</c:v>
                </c:pt>
                <c:pt idx="7">
                  <c:v>15.03</c:v>
                </c:pt>
                <c:pt idx="8">
                  <c:v>#N/A</c:v>
                </c:pt>
                <c:pt idx="9">
                  <c:v>15.22</c:v>
                </c:pt>
              </c:numCache>
            </c:numRef>
          </c:val>
          <c:extLst>
            <c:ext xmlns:c16="http://schemas.microsoft.com/office/drawing/2014/chart" uri="{C3380CC4-5D6E-409C-BE32-E72D297353CC}">
              <c16:uniqueId val="{00000009-E43F-4068-8D24-33C57685A8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480</c:v>
                </c:pt>
                <c:pt idx="5">
                  <c:v>482</c:v>
                </c:pt>
                <c:pt idx="8">
                  <c:v>477</c:v>
                </c:pt>
                <c:pt idx="11">
                  <c:v>494</c:v>
                </c:pt>
                <c:pt idx="14">
                  <c:v>499</c:v>
                </c:pt>
              </c:numCache>
            </c:numRef>
          </c:val>
          <c:extLst>
            <c:ext xmlns:c16="http://schemas.microsoft.com/office/drawing/2014/chart" uri="{C3380CC4-5D6E-409C-BE32-E72D297353CC}">
              <c16:uniqueId val="{00000000-8B81-46F7-B25C-56C6484015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81-46F7-B25C-56C6484015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B81-46F7-B25C-56C6484015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75</c:v>
                </c:pt>
                <c:pt idx="3">
                  <c:v>77</c:v>
                </c:pt>
                <c:pt idx="6">
                  <c:v>68</c:v>
                </c:pt>
                <c:pt idx="9">
                  <c:v>32</c:v>
                </c:pt>
                <c:pt idx="12">
                  <c:v>26</c:v>
                </c:pt>
              </c:numCache>
            </c:numRef>
          </c:val>
          <c:extLst>
            <c:ext xmlns:c16="http://schemas.microsoft.com/office/drawing/2014/chart" uri="{C3380CC4-5D6E-409C-BE32-E72D297353CC}">
              <c16:uniqueId val="{00000003-8B81-46F7-B25C-56C6484015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c:v>
                </c:pt>
                <c:pt idx="3">
                  <c:v>14</c:v>
                </c:pt>
                <c:pt idx="6">
                  <c:v>14</c:v>
                </c:pt>
                <c:pt idx="9">
                  <c:v>13</c:v>
                </c:pt>
                <c:pt idx="12">
                  <c:v>12</c:v>
                </c:pt>
              </c:numCache>
            </c:numRef>
          </c:val>
          <c:extLst>
            <c:ext xmlns:c16="http://schemas.microsoft.com/office/drawing/2014/chart" uri="{C3380CC4-5D6E-409C-BE32-E72D297353CC}">
              <c16:uniqueId val="{00000004-8B81-46F7-B25C-56C6484015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81-46F7-B25C-56C6484015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81-46F7-B25C-56C6484015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469</c:v>
                </c:pt>
                <c:pt idx="3">
                  <c:v>468</c:v>
                </c:pt>
                <c:pt idx="6">
                  <c:v>480</c:v>
                </c:pt>
                <c:pt idx="9">
                  <c:v>502</c:v>
                </c:pt>
                <c:pt idx="12">
                  <c:v>549</c:v>
                </c:pt>
              </c:numCache>
            </c:numRef>
          </c:val>
          <c:extLst>
            <c:ext xmlns:c16="http://schemas.microsoft.com/office/drawing/2014/chart" uri="{C3380CC4-5D6E-409C-BE32-E72D297353CC}">
              <c16:uniqueId val="{00000007-8B81-46F7-B25C-56C6484015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78</c:v>
                </c:pt>
                <c:pt idx="2">
                  <c:v>#N/A</c:v>
                </c:pt>
                <c:pt idx="3">
                  <c:v>#N/A</c:v>
                </c:pt>
                <c:pt idx="4">
                  <c:v>77</c:v>
                </c:pt>
                <c:pt idx="5">
                  <c:v>#N/A</c:v>
                </c:pt>
                <c:pt idx="6">
                  <c:v>#N/A</c:v>
                </c:pt>
                <c:pt idx="7">
                  <c:v>85</c:v>
                </c:pt>
                <c:pt idx="8">
                  <c:v>#N/A</c:v>
                </c:pt>
                <c:pt idx="9">
                  <c:v>#N/A</c:v>
                </c:pt>
                <c:pt idx="10">
                  <c:v>53</c:v>
                </c:pt>
                <c:pt idx="11">
                  <c:v>#N/A</c:v>
                </c:pt>
                <c:pt idx="12">
                  <c:v>#N/A</c:v>
                </c:pt>
                <c:pt idx="13">
                  <c:v>88</c:v>
                </c:pt>
                <c:pt idx="14">
                  <c:v>#N/A</c:v>
                </c:pt>
              </c:numCache>
            </c:numRef>
          </c:val>
          <c:smooth val="0"/>
          <c:extLst>
            <c:ext xmlns:c16="http://schemas.microsoft.com/office/drawing/2014/chart" uri="{C3380CC4-5D6E-409C-BE32-E72D297353CC}">
              <c16:uniqueId val="{00000008-8B81-46F7-B25C-56C6484015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5546</c:v>
                </c:pt>
                <c:pt idx="5">
                  <c:v>5522</c:v>
                </c:pt>
                <c:pt idx="8">
                  <c:v>6041</c:v>
                </c:pt>
                <c:pt idx="11">
                  <c:v>6130</c:v>
                </c:pt>
                <c:pt idx="14">
                  <c:v>6129</c:v>
                </c:pt>
              </c:numCache>
            </c:numRef>
          </c:val>
          <c:extLst>
            <c:ext xmlns:c16="http://schemas.microsoft.com/office/drawing/2014/chart" uri="{C3380CC4-5D6E-409C-BE32-E72D297353CC}">
              <c16:uniqueId val="{00000000-CA51-448D-ACB5-7588FA036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331</c:v>
                </c:pt>
                <c:pt idx="5">
                  <c:v>652</c:v>
                </c:pt>
                <c:pt idx="8">
                  <c:v>723</c:v>
                </c:pt>
                <c:pt idx="11">
                  <c:v>787</c:v>
                </c:pt>
                <c:pt idx="14">
                  <c:v>759</c:v>
                </c:pt>
              </c:numCache>
            </c:numRef>
          </c:val>
          <c:extLst>
            <c:ext xmlns:c16="http://schemas.microsoft.com/office/drawing/2014/chart" uri="{C3380CC4-5D6E-409C-BE32-E72D297353CC}">
              <c16:uniqueId val="{00000001-CA51-448D-ACB5-7588FA036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2024</c:v>
                </c:pt>
                <c:pt idx="5">
                  <c:v>1851</c:v>
                </c:pt>
                <c:pt idx="8">
                  <c:v>2069</c:v>
                </c:pt>
                <c:pt idx="11">
                  <c:v>2693</c:v>
                </c:pt>
                <c:pt idx="14">
                  <c:v>3188</c:v>
                </c:pt>
              </c:numCache>
            </c:numRef>
          </c:val>
          <c:extLst>
            <c:ext xmlns:c16="http://schemas.microsoft.com/office/drawing/2014/chart" uri="{C3380CC4-5D6E-409C-BE32-E72D297353CC}">
              <c16:uniqueId val="{00000002-CA51-448D-ACB5-7588FA036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51-448D-ACB5-7588FA036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51-448D-ACB5-7588FA036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51-448D-ACB5-7588FA036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1732</c:v>
                </c:pt>
                <c:pt idx="3">
                  <c:v>1767</c:v>
                </c:pt>
                <c:pt idx="6">
                  <c:v>1779</c:v>
                </c:pt>
                <c:pt idx="9">
                  <c:v>1762</c:v>
                </c:pt>
                <c:pt idx="12">
                  <c:v>1724</c:v>
                </c:pt>
              </c:numCache>
            </c:numRef>
          </c:val>
          <c:extLst>
            <c:ext xmlns:c16="http://schemas.microsoft.com/office/drawing/2014/chart" uri="{C3380CC4-5D6E-409C-BE32-E72D297353CC}">
              <c16:uniqueId val="{00000006-CA51-448D-ACB5-7588FA036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304</c:v>
                </c:pt>
                <c:pt idx="3">
                  <c:v>303</c:v>
                </c:pt>
                <c:pt idx="6">
                  <c:v>508</c:v>
                </c:pt>
                <c:pt idx="9">
                  <c:v>1540</c:v>
                </c:pt>
                <c:pt idx="12">
                  <c:v>1975</c:v>
                </c:pt>
              </c:numCache>
            </c:numRef>
          </c:val>
          <c:extLst>
            <c:ext xmlns:c16="http://schemas.microsoft.com/office/drawing/2014/chart" uri="{C3380CC4-5D6E-409C-BE32-E72D297353CC}">
              <c16:uniqueId val="{00000007-CA51-448D-ACB5-7588FA036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70</c:v>
                </c:pt>
                <c:pt idx="3">
                  <c:v>59</c:v>
                </c:pt>
                <c:pt idx="6">
                  <c:v>47</c:v>
                </c:pt>
                <c:pt idx="9">
                  <c:v>35</c:v>
                </c:pt>
                <c:pt idx="12">
                  <c:v>27</c:v>
                </c:pt>
              </c:numCache>
            </c:numRef>
          </c:val>
          <c:extLst>
            <c:ext xmlns:c16="http://schemas.microsoft.com/office/drawing/2014/chart" uri="{C3380CC4-5D6E-409C-BE32-E72D297353CC}">
              <c16:uniqueId val="{00000008-CA51-448D-ACB5-7588FA036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51-448D-ACB5-7588FA036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6116</c:v>
                </c:pt>
                <c:pt idx="3">
                  <c:v>6361</c:v>
                </c:pt>
                <c:pt idx="6">
                  <c:v>6487</c:v>
                </c:pt>
                <c:pt idx="9">
                  <c:v>6789</c:v>
                </c:pt>
                <c:pt idx="12">
                  <c:v>7030</c:v>
                </c:pt>
              </c:numCache>
            </c:numRef>
          </c:val>
          <c:extLst>
            <c:ext xmlns:c16="http://schemas.microsoft.com/office/drawing/2014/chart" uri="{C3380CC4-5D6E-409C-BE32-E72D297353CC}">
              <c16:uniqueId val="{0000000A-CA51-448D-ACB5-7588FA036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322</c:v>
                </c:pt>
                <c:pt idx="2">
                  <c:v>#N/A</c:v>
                </c:pt>
                <c:pt idx="3">
                  <c:v>#N/A</c:v>
                </c:pt>
                <c:pt idx="4">
                  <c:v>465</c:v>
                </c:pt>
                <c:pt idx="5">
                  <c:v>#N/A</c:v>
                </c:pt>
                <c:pt idx="6">
                  <c:v>#N/A</c:v>
                </c:pt>
                <c:pt idx="7">
                  <c:v>0</c:v>
                </c:pt>
                <c:pt idx="8">
                  <c:v>#N/A</c:v>
                </c:pt>
                <c:pt idx="9">
                  <c:v>#N/A</c:v>
                </c:pt>
                <c:pt idx="10">
                  <c:v>517</c:v>
                </c:pt>
                <c:pt idx="11">
                  <c:v>#N/A</c:v>
                </c:pt>
                <c:pt idx="12">
                  <c:v>#N/A</c:v>
                </c:pt>
                <c:pt idx="13">
                  <c:v>681</c:v>
                </c:pt>
                <c:pt idx="14">
                  <c:v>#N/A</c:v>
                </c:pt>
              </c:numCache>
            </c:numRef>
          </c:val>
          <c:smooth val="0"/>
          <c:extLst>
            <c:ext xmlns:c16="http://schemas.microsoft.com/office/drawing/2014/chart" uri="{C3380CC4-5D6E-409C-BE32-E72D297353CC}">
              <c16:uniqueId val="{0000000B-CA51-448D-ACB5-7588FA036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879</c:v>
                </c:pt>
                <c:pt idx="1">
                  <c:v>979</c:v>
                </c:pt>
                <c:pt idx="2">
                  <c:v>1056</c:v>
                </c:pt>
              </c:numCache>
            </c:numRef>
          </c:val>
          <c:extLst>
            <c:ext xmlns:c16="http://schemas.microsoft.com/office/drawing/2014/chart" uri="{C3380CC4-5D6E-409C-BE32-E72D297353CC}">
              <c16:uniqueId val="{00000000-66CA-40ED-8C01-18656FA6A8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173</c:v>
                </c:pt>
                <c:pt idx="1">
                  <c:v>370</c:v>
                </c:pt>
                <c:pt idx="2">
                  <c:v>370</c:v>
                </c:pt>
              </c:numCache>
            </c:numRef>
          </c:val>
          <c:extLst>
            <c:ext xmlns:c16="http://schemas.microsoft.com/office/drawing/2014/chart" uri="{C3380CC4-5D6E-409C-BE32-E72D297353CC}">
              <c16:uniqueId val="{00000001-66CA-40ED-8C01-18656FA6A8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999</c:v>
                </c:pt>
                <c:pt idx="1">
                  <c:v>1024</c:v>
                </c:pt>
                <c:pt idx="2">
                  <c:v>1443</c:v>
                </c:pt>
              </c:numCache>
            </c:numRef>
          </c:val>
          <c:extLst>
            <c:ext xmlns:c16="http://schemas.microsoft.com/office/drawing/2014/chart" uri="{C3380CC4-5D6E-409C-BE32-E72D297353CC}">
              <c16:uniqueId val="{00000002-66CA-40ED-8C01-18656FA6A8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{A5246ACC-06C1-4219-83B5-300CC335AFA3}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9F8-473F-8289-F15119B450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{B64486CC-2ED0-45FA-826A-740AA5DBD815}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F8-473F-8289-F15119B450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{FC0B6F5F-952C-4E02-BF12-6FEEC4994F80}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F8-473F-8289-F15119B450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{FA567F1A-4E07-40AA-A53F-A179A7C48AC5}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F8-473F-8289-F15119B450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{CFA013F7-93A7-46F8-8D12-ED0F14F78D6F}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F8-473F-8289-F15119B4504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{DC1DF2ED-B382-47F0-943C-E04F48BF82AA}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9F8-473F-8289-F15119B4504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{0DAC2385-AB5D-4906-A233-D5EE1F35B239}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9F8-473F-8289-F15119B4504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{AA8ECC92-49F4-426E-A42E-32BA9FBAE4AA}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9F8-473F-8289-F15119B4504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{372779D8-6FFB-4481-B631-2909935028F6}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9F8-473F-8289-F15119B450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64.5</c:v>
                </c:pt>
                <c:pt idx="16">
                  <c:v>66.400000000000006</c:v>
                </c:pt>
                <c:pt idx="24">
                  <c:v>65.400000000000006</c:v>
                </c:pt>
                <c:pt idx="32">
                  <c:v>65.5</c:v>
                </c:pt>
              </c:numCache>
            </c:numRef>
          </c:xVal>
          <c:yVal>
            <c:numRef>
              <c:f>公会計指標分析・財政指標組合せ分析表!$BP$51:$DC$51</c:f>
              <c:numCache>
                <c:formatCode>#,##0.0;"▲ "#,##0.0</c:formatCode>
                <c:ptCount val="40"/>
                <c:pt idx="0">
                  <c:v>7.1</c:v>
                </c:pt>
                <c:pt idx="8">
                  <c:v>10.3</c:v>
                </c:pt>
                <c:pt idx="24">
                  <c:v>9.9</c:v>
                </c:pt>
                <c:pt idx="32">
                  <c:v>13.7</c:v>
                </c:pt>
              </c:numCache>
            </c:numRef>
          </c:yVal>
          <c:smooth val="0"/>
          <c:extLst>
            <c:ext xmlns:c16="http://schemas.microsoft.com/office/drawing/2014/chart" uri="{C3380CC4-5D6E-409C-BE32-E72D297353CC}">
              <c16:uniqueId val="{00000009-69F8-473F-8289-F15119B450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{84B28772-B920-4D83-9B00-A991B0883540}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9F8-473F-8289-F15119B450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{5975B9D3-A238-4FBD-B2F6-E198EC7F0BD9}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F8-473F-8289-F15119B450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{E042189C-10C4-4735-9F47-6B212D2A2463}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F8-473F-8289-F15119B450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{8A99D254-758D-4733-96E3-0C66526A83D2}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F8-473F-8289-F15119B450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{5C305FC6-2676-44A6-A63F-20E66F4F359A}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F8-473F-8289-F15119B4504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{38FD9F72-18B6-4DF8-A01E-B90832C12144}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9F8-473F-8289-F15119B4504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{7F84AD39-E84E-4B85-A0D3-0462FB4C44B6}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9F8-473F-8289-F15119B4504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{F21BABD7-E9CE-4229-AD93-CC8DF5FCB70A}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9F8-473F-8289-F15119B4504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{4FCFB8E2-65F6-41B3-A9D8-072AC29B9068}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9F8-473F-8289-F15119B450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69F8-473F-8289-F15119B4504E}"/>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{9D206A19-0554-40DD-834C-F3B976F5C5BB}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DF5-4C3E-94F9-DB4B92D432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{56346CC4-C23C-4381-86A7-24366ADABE80}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F5-4C3E-94F9-DB4B92D432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{8F860B4C-978F-49E5-9235-CF26E89AE824}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F5-4C3E-94F9-DB4B92D432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{81FFF073-C9AF-4F3C-A396-AE946529B224}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F5-4C3E-94F9-DB4B92D432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{263FFD18-AAD4-4185-B31D-9076FFE9DE2A}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F5-4C3E-94F9-DB4B92D4321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{E0AC0D53-D08C-498A-B580-B12F5FE4B628}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DF5-4C3E-94F9-DB4B92D4321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{73BDCE9E-365C-43FD-AAED-58F9D5AB2954}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DF5-4C3E-94F9-DB4B92D4321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{2A60EB0F-68A6-4856-8D67-FD2EEFC1E8BF}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DF5-4C3E-94F9-DB4B92D4321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{9C403FDE-AC9F-491E-9038-470F50A7AA96}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DF5-4C3E-94F9-DB4B92D432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1.8</c:v>
                </c:pt>
                <c:pt idx="16">
                  <c:v>1.7</c:v>
                </c:pt>
                <c:pt idx="24">
                  <c:v>1.5</c:v>
                </c:pt>
                <c:pt idx="32">
                  <c:v>1.5</c:v>
                </c:pt>
              </c:numCache>
            </c:numRef>
          </c:xVal>
          <c:yVal>
            <c:numRef>
              <c:f>公会計指標分析・財政指標組合せ分析表!$BP$73:$DC$73</c:f>
              <c:numCache>
                <c:formatCode>#,##0.0;"▲ "#,##0.0</c:formatCode>
                <c:ptCount val="40"/>
                <c:pt idx="0">
                  <c:v>7.1</c:v>
                </c:pt>
                <c:pt idx="8">
                  <c:v>10.3</c:v>
                </c:pt>
                <c:pt idx="24">
                  <c:v>9.9</c:v>
                </c:pt>
                <c:pt idx="32">
                  <c:v>13.7</c:v>
                </c:pt>
              </c:numCache>
            </c:numRef>
          </c:yVal>
          <c:smooth val="0"/>
          <c:extLst>
            <c:ext xmlns:c16="http://schemas.microsoft.com/office/drawing/2014/chart" uri="{C3380CC4-5D6E-409C-BE32-E72D297353CC}">
              <c16:uniqueId val="{00000009-8DF5-4C3E-94F9-DB4B92D432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{89543055-EEA1-4B05-88ED-62800F800670}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DF5-4C3E-94F9-DB4B92D432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{F8CF51B0-66B9-40B4-90AC-DE385C5B17BD}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F5-4C3E-94F9-DB4B92D432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{D2F71D58-7569-4456-AD31-AA85A4DC8D16}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F5-4C3E-94F9-DB4B92D432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{0DF142AE-447C-4F81-AF4A-D906C4AE2027}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F5-4C3E-94F9-DB4B92D432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{038D28CF-503B-4402-BB70-9EC3D9DA6789}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F5-4C3E-94F9-DB4B92D4321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{F543A49D-2DA2-4C02-BF06-29336313B3FB}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DF5-4C3E-94F9-DB4B92D4321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{1B253B57-BF22-4594-8FD4-FAD087D60D9B}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DF5-4C3E-94F9-DB4B92D4321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{3B7AD5F8-0637-4627-A370-40714BA6F0E1}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DF5-4C3E-94F9-DB4B92D4321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{FD103C37-C74B-4D5F-9747-32CFFBFAFF43}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DF5-4C3E-94F9-DB4B92D432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8DF5-4C3E-94F9-DB4B92D43215}"/>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都市公園整備事業及び知多南部衛生組合による火葬場建設事業、知多南部広域環境組合によるごみ処理施設建設事業の実施により増加すると見込まれる。普通債の新規発行については地方交付税措置のある起債を中心に厳選し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数値の増減が大きいものとして、組合等負担等見込額や充当可能基金が挙げられる。組合等負担等見込額は知多南部衛生組合による火葬場建設事業及び知多南部広域環境組合によるごみ処理施設建設事業における地方債残高の増によるものである。充当可能基金は新型コロナウイルス感染症の影響により予定していた行事が執行されなかったことなどの要因による基金残高の増によるものである。</a:t>
          </a:r>
        </a:p>
        <a:p>
          <a:r>
            <a:rPr kumimoji="1" lang="ja-JP" altLang="en-US" sz="1400">
              <a:latin typeface="ＭＳ ゴシック" pitchFamily="49" charset="-128"/>
              <a:ea typeface="ＭＳ ゴシック" pitchFamily="49" charset="-128"/>
            </a:rPr>
            <a:t>将来負担比率については、国の基準を下回っており、今後も健全な財政運営を進め、数値の低減に努める。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財政調整基金は、新型コロナウイルス感染症の影響により予定していた行事が執行されなかったことなどの要因により約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その他特定目的基金は都市公園整備事業及び知多南部衛生組合による火葬場建設事業に都市計画事業基金から約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百万円取り崩したことに対し、積立額が約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百万円であった。また、公共施設整備基金に約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小中学校の統廃合に向け教育施設整備基金を積み立てていくが、都市公園整備事業及び火葬場建設事業の地方債の償還に都市計画事業基金を充てていくため減少していく傾向にある。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公共施設整備基金：図書館、公民館、道路、公園などの公共施設の整備のため。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教育施設整備基金：学校などの教育施設の計画的な保全、建替え、増築等のため。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都市計画事業基金：都市計画に定められた道路・公園などの都市施設の整備のため。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公共施設整備基金：取り崩しはなく、今後の公共施設整備に備えるため約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教育施設整備基金：取り崩しはなく、小中学校の統廃合に向け約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都市計画事業基金：都市公園整備事業及び知多南部衛生組合による火葬場建設事業に都市計画事業基金から約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百万円取り崩したことに対し、積立額が約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公共施設整備基金：今後の公共施設整備に充当していく。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教育施設整備基金：小中学校の統廃合に向け、積み立てをしていく。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取り崩しはなく、新型コロナウイルス感染症の影響により予定していた行事が執行されなかったことなどの要因により約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財政調整基金については、概ね標準財政規模の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百万円を目標にしている。金額の根拠としては、平成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年度当初予算における財政調整基金の繰入額が約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百万円であり、事業が多い年が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年続いても財政調整基金にて対応できる額としている。今後も、現在の基金残高が保てるよう健全な財政運営に努めていく。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取り崩しはなく、基金利子約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今後の経済事情の変動等により財源が不足する場合においての町債の償還に充当する。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9066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9066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年度に改訂した公共施設等総合管理計画や令和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年度に策定した公共施設等の個別施設計画に基づき、今後も適切な維持管理に努めていく。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417695" y="5058833"/>
          <a:ext cx="1270" cy="149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470400" y="6553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335463" y="6549179"/>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470400" y="485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335463" y="505883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470400" y="5677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368800" y="582633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714750" y="577955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009900" y="579755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305050" y="575437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600200" y="571838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368800" y="59319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470400" y="591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714750" y="592836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31</xdr:row>
      <xdr:rowOff>143933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765550" y="5979160"/>
          <a:ext cx="65405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125518</xdr:rowOff>
    </xdr:from>
    <xdr:to>
      <xdr:col>15</xdr:col>
      <xdr:colOff>187325</xdr:colOff>
      <xdr:row>32</xdr:row>
      <xdr:rowOff>55668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009900" y="5964343"/>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4868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060700" y="5979160"/>
          <a:ext cx="70485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57150</xdr:rowOff>
    </xdr:from>
    <xdr:to>
      <xdr:col>11</xdr:col>
      <xdr:colOff>187325</xdr:colOff>
      <xdr:row>31</xdr:row>
      <xdr:rowOff>158750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305050" y="58959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107950</xdr:rowOff>
    </xdr:from>
    <xdr:to>
      <xdr:col>15</xdr:col>
      <xdr:colOff>136525</xdr:colOff>
      <xdr:row>32</xdr:row>
      <xdr:rowOff>4868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355850" y="5946775"/>
          <a:ext cx="704850" cy="5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600200" y="5842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53975</xdr:rowOff>
    </xdr:from>
    <xdr:to>
      <xdr:col>11</xdr:col>
      <xdr:colOff>136525</xdr:colOff>
      <xdr:row>31</xdr:row>
      <xdr:rowOff>107950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651000" y="5892800"/>
          <a:ext cx="70485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564582" y="5564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872432"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167582" y="553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462732" y="55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564582"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46795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872432" y="6047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149877</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167582"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462732"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知多南部衛生組合による火葬場建設事業及び知多南部広域環境組合によるごみ処理施設建設事業に係る組合負担等見込額の増加により、類似団体と比較して高くなっ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。今後、人口減や地価の下落による経常一般財源の減収により、増加していくと思われる。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693458" y="5112808"/>
          <a:ext cx="1269" cy="1259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746163" y="63761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620750" y="637230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746163" y="543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658850" y="5576182"/>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990513" y="552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2285663" y="56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580813" y="57502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875963" y="57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90953</xdr:rowOff>
    </xdr:from>
    <xdr:to>
      <xdr:col>76</xdr:col>
      <xdr:colOff>73025</xdr:colOff>
      <xdr:row>30</xdr:row>
      <xdr:rowOff>21103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658850" y="5605928"/>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69380</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746163" y="55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89994</xdr:rowOff>
    </xdr:from>
    <xdr:to>
      <xdr:col>72</xdr:col>
      <xdr:colOff>123825</xdr:colOff>
      <xdr:row>30</xdr:row>
      <xdr:rowOff>20144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990513" y="560496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140794</xdr:rowOff>
    </xdr:from>
    <xdr:to>
      <xdr:col>76</xdr:col>
      <xdr:colOff>22225</xdr:colOff>
      <xdr:row>29</xdr:row>
      <xdr:rowOff>141753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041313" y="5655769"/>
          <a:ext cx="65405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112063</xdr:rowOff>
    </xdr:from>
    <xdr:to>
      <xdr:col>68</xdr:col>
      <xdr:colOff>123825</xdr:colOff>
      <xdr:row>30</xdr:row>
      <xdr:rowOff>42213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285663" y="56270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140794</xdr:rowOff>
    </xdr:from>
    <xdr:to>
      <xdr:col>72</xdr:col>
      <xdr:colOff>73025</xdr:colOff>
      <xdr:row>29</xdr:row>
      <xdr:rowOff>162863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336463" y="5655769"/>
          <a:ext cx="70485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70873</xdr:rowOff>
    </xdr:from>
    <xdr:to>
      <xdr:col>64</xdr:col>
      <xdr:colOff>123825</xdr:colOff>
      <xdr:row>31</xdr:row>
      <xdr:rowOff>1023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580813" y="57477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162863</xdr:rowOff>
    </xdr:from>
    <xdr:to>
      <xdr:col>68</xdr:col>
      <xdr:colOff>73025</xdr:colOff>
      <xdr:row>30</xdr:row>
      <xdr:rowOff>121673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631613" y="5677838"/>
          <a:ext cx="704850" cy="1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16178</xdr:rowOff>
    </xdr:from>
    <xdr:to>
      <xdr:col>60</xdr:col>
      <xdr:colOff>123825</xdr:colOff>
      <xdr:row>30</xdr:row>
      <xdr:rowOff>117778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875963" y="56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66978</xdr:rowOff>
    </xdr:from>
    <xdr:to>
      <xdr:col>64</xdr:col>
      <xdr:colOff>73025</xdr:colOff>
      <xdr:row>30</xdr:row>
      <xdr:rowOff>121673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0926763" y="5743878"/>
          <a:ext cx="70485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808027" y="531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2115877" y="57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411027" y="5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706177" y="58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11271</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808027" y="56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58740</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2115877" y="541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17550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1411027" y="55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134305</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706177" y="54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291965" y="565975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3307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217988" y="68465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3307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217988" y="56597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3307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2418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475038" y="61614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643188"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825625" y="61480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08063" y="611378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2418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330700"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475038" y="615378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72390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525838" y="6195060"/>
          <a:ext cx="766762"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643188" y="61290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32385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693988" y="6170295"/>
          <a:ext cx="8318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92075</xdr:rowOff>
    </xdr:from>
    <xdr:to>
      <xdr:col>10</xdr:col>
      <xdr:colOff>165100</xdr:colOff>
      <xdr:row>38</xdr:row>
      <xdr:rowOff>22225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825625" y="6092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38</xdr:row>
      <xdr:rowOff>7620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876425" y="6143625"/>
          <a:ext cx="817563"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63500</xdr:rowOff>
    </xdr:from>
    <xdr:to>
      <xdr:col>6</xdr:col>
      <xdr:colOff>38100</xdr:colOff>
      <xdr:row>37</xdr:row>
      <xdr:rowOff>165100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08063" y="606425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114300</xdr:rowOff>
    </xdr:from>
    <xdr:to>
      <xdr:col>10</xdr:col>
      <xdr:colOff>114300</xdr:colOff>
      <xdr:row>37</xdr:row>
      <xdr:rowOff>142875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58863" y="6115050"/>
          <a:ext cx="8175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324869"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505719"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88157"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70594"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99712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324869"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505719"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88157"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7059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629789"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629789"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629789" y="563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629789" y="527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691053" y="5626532"/>
          <a:ext cx="0" cy="114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729788" y="67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617075" y="677078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729788" y="541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617075" y="562653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729788" y="6426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655175" y="644833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874125" y="64611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056563" y="647786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224713" y="6462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407150" y="646029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106096</xdr:rowOff>
    </xdr:from>
    <xdr:to>
      <xdr:col>55</xdr:col>
      <xdr:colOff>50800</xdr:colOff>
      <xdr:row>37</xdr:row>
      <xdr:rowOff>36246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655175" y="594492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128973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729788" y="58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115925</xdr:rowOff>
    </xdr:from>
    <xdr:to>
      <xdr:col>50</xdr:col>
      <xdr:colOff>165100</xdr:colOff>
      <xdr:row>37</xdr:row>
      <xdr:rowOff>46075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874125" y="59547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156896</xdr:rowOff>
    </xdr:from>
    <xdr:to>
      <xdr:col>55</xdr:col>
      <xdr:colOff>0</xdr:colOff>
      <xdr:row>36</xdr:row>
      <xdr:rowOff>166725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924925" y="5995721"/>
          <a:ext cx="766763"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129984</xdr:rowOff>
    </xdr:from>
    <xdr:to>
      <xdr:col>46</xdr:col>
      <xdr:colOff>38100</xdr:colOff>
      <xdr:row>37</xdr:row>
      <xdr:rowOff>60134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056563" y="596880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166725</xdr:rowOff>
    </xdr:from>
    <xdr:to>
      <xdr:col>50</xdr:col>
      <xdr:colOff>114300</xdr:colOff>
      <xdr:row>37</xdr:row>
      <xdr:rowOff>9334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107363" y="6000787"/>
          <a:ext cx="817562"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137757</xdr:rowOff>
    </xdr:from>
    <xdr:to>
      <xdr:col>41</xdr:col>
      <xdr:colOff>101600</xdr:colOff>
      <xdr:row>37</xdr:row>
      <xdr:rowOff>67907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224713" y="59765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9334</xdr:rowOff>
    </xdr:from>
    <xdr:to>
      <xdr:col>45</xdr:col>
      <xdr:colOff>177800</xdr:colOff>
      <xdr:row>37</xdr:row>
      <xdr:rowOff>17107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275513" y="6010084"/>
          <a:ext cx="83185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148615</xdr:rowOff>
    </xdr:from>
    <xdr:to>
      <xdr:col>36</xdr:col>
      <xdr:colOff>165100</xdr:colOff>
      <xdr:row>37</xdr:row>
      <xdr:rowOff>78765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407150" y="59874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17107</xdr:rowOff>
    </xdr:from>
    <xdr:to>
      <xdr:col>41</xdr:col>
      <xdr:colOff>50800</xdr:colOff>
      <xdr:row>37</xdr:row>
      <xdr:rowOff>27965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457950" y="6017857"/>
          <a:ext cx="817563"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691640" y="65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74541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886777" y="65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58882</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054927" y="654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56976</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237365" y="65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62602</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659324" y="57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76661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854461" y="57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84434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036899" y="57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95292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205049" y="57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291965" y="9065623"/>
          <a:ext cx="0" cy="1436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330700"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217988" y="1050172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330700" y="88503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217988" y="906562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330700" y="9846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241800" y="98685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475038" y="986363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643188" y="985873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825625" y="98179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08063" y="979505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61867</xdr:rowOff>
    </xdr:from>
    <xdr:to>
      <xdr:col>24</xdr:col>
      <xdr:colOff>114300</xdr:colOff>
      <xdr:row>60</xdr:row>
      <xdr:rowOff>163467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241800" y="97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84744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330700" y="964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475038" y="976239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112667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525838" y="9813199"/>
          <a:ext cx="766762"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643188" y="97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693988" y="9785441"/>
          <a:ext cx="8318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825625" y="97164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32657</xdr:rowOff>
    </xdr:from>
    <xdr:to>
      <xdr:col>15</xdr:col>
      <xdr:colOff>50800</xdr:colOff>
      <xdr:row>60</xdr:row>
      <xdr:rowOff>60416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876425" y="9757682"/>
          <a:ext cx="817563"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08063" y="968864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32657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58863" y="9729924"/>
          <a:ext cx="817562"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324869" y="994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505719" y="994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88157"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70594" y="988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324869" y="955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505719" y="9528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88157" y="950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70594" y="947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475516"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691053" y="9090844"/>
          <a:ext cx="0" cy="135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729788" y="104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617075" y="104475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729788" y="88851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617075" y="909084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729788" y="100613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655175" y="1020990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874125" y="10209814"/>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056563" y="102092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224713" y="1015886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407150" y="101733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3108</xdr:rowOff>
    </xdr:from>
    <xdr:to>
      <xdr:col>55</xdr:col>
      <xdr:colOff>50800</xdr:colOff>
      <xdr:row>63</xdr:row>
      <xdr:rowOff>104708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655175" y="1021390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152985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729788" y="1020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5714</xdr:rowOff>
    </xdr:from>
    <xdr:to>
      <xdr:col>50</xdr:col>
      <xdr:colOff>165100</xdr:colOff>
      <xdr:row>63</xdr:row>
      <xdr:rowOff>107314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874125" y="102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53908</xdr:rowOff>
    </xdr:from>
    <xdr:to>
      <xdr:col>55</xdr:col>
      <xdr:colOff>0</xdr:colOff>
      <xdr:row>63</xdr:row>
      <xdr:rowOff>56514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924925" y="10264708"/>
          <a:ext cx="766763"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8773</xdr:rowOff>
    </xdr:from>
    <xdr:to>
      <xdr:col>46</xdr:col>
      <xdr:colOff>38100</xdr:colOff>
      <xdr:row>63</xdr:row>
      <xdr:rowOff>110373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056563" y="1021957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56514</xdr:rowOff>
    </xdr:from>
    <xdr:to>
      <xdr:col>50</xdr:col>
      <xdr:colOff>114300</xdr:colOff>
      <xdr:row>63</xdr:row>
      <xdr:rowOff>59573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107363" y="10267314"/>
          <a:ext cx="817562"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10150</xdr:rowOff>
    </xdr:from>
    <xdr:to>
      <xdr:col>41</xdr:col>
      <xdr:colOff>101600</xdr:colOff>
      <xdr:row>63</xdr:row>
      <xdr:rowOff>111750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224713" y="102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59573</xdr:rowOff>
    </xdr:from>
    <xdr:to>
      <xdr:col>45</xdr:col>
      <xdr:colOff>177800</xdr:colOff>
      <xdr:row>63</xdr:row>
      <xdr:rowOff>60950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275513" y="10270373"/>
          <a:ext cx="83185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12455</xdr:rowOff>
    </xdr:from>
    <xdr:to>
      <xdr:col>36</xdr:col>
      <xdr:colOff>165100</xdr:colOff>
      <xdr:row>63</xdr:row>
      <xdr:rowOff>114055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407150" y="102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60950</xdr:rowOff>
    </xdr:from>
    <xdr:to>
      <xdr:col>41</xdr:col>
      <xdr:colOff>50800</xdr:colOff>
      <xdr:row>63</xdr:row>
      <xdr:rowOff>63255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457950" y="10271750"/>
          <a:ext cx="817563"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636533" y="999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822145" y="999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004583" y="994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172733" y="995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98441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636533" y="1030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101500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822145" y="1031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102877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004583" y="1031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105182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172733" y="1031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8053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94486"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291965" y="1264171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330700"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217988"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330700" y="124312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217988" y="1264171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330700" y="13294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241800" y="1344285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475038" y="1342816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643188" y="1349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825625"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08063" y="134855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82006</xdr:rowOff>
    </xdr:from>
    <xdr:to>
      <xdr:col>24</xdr:col>
      <xdr:colOff>114300</xdr:colOff>
      <xdr:row>85</xdr:row>
      <xdr:rowOff>12156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241800" y="1369323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60433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330700" y="1367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475038" y="1366710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132806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525838" y="13717905"/>
          <a:ext cx="766762"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29755</xdr:rowOff>
    </xdr:from>
    <xdr:to>
      <xdr:col>15</xdr:col>
      <xdr:colOff>101600</xdr:colOff>
      <xdr:row>84</xdr:row>
      <xdr:rowOff>131355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643188" y="136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80555</xdr:rowOff>
    </xdr:from>
    <xdr:to>
      <xdr:col>19</xdr:col>
      <xdr:colOff>177800</xdr:colOff>
      <xdr:row>84</xdr:row>
      <xdr:rowOff>106680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693988" y="13691780"/>
          <a:ext cx="8318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19957</xdr:rowOff>
    </xdr:from>
    <xdr:to>
      <xdr:col>10</xdr:col>
      <xdr:colOff>165100</xdr:colOff>
      <xdr:row>84</xdr:row>
      <xdr:rowOff>121557</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825625" y="1363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70757</xdr:rowOff>
    </xdr:from>
    <xdr:to>
      <xdr:col>15</xdr:col>
      <xdr:colOff>50800</xdr:colOff>
      <xdr:row>84</xdr:row>
      <xdr:rowOff>80555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876425" y="13681982"/>
          <a:ext cx="817563"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363</xdr:rowOff>
    </xdr:from>
    <xdr:to>
      <xdr:col>6</xdr:col>
      <xdr:colOff>38100</xdr:colOff>
      <xdr:row>84</xdr:row>
      <xdr:rowOff>101963</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08063" y="1361158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51163</xdr:rowOff>
    </xdr:from>
    <xdr:to>
      <xdr:col>10</xdr:col>
      <xdr:colOff>114300</xdr:colOff>
      <xdr:row>84</xdr:row>
      <xdr:rowOff>70757</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58863" y="13662388"/>
          <a:ext cx="817562"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324869" y="1321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505719" y="1328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688157"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870594" y="1327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324869"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122482</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505719" y="1373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112684</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688157" y="1372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93090</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70594" y="137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9691053" y="12744755"/>
          <a:ext cx="0" cy="1225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9729788"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617075" y="139702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9729788" y="1252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9617075" y="1274475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9729788" y="13657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655175" y="1379634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874125" y="1380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056563" y="1380731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224713" y="137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407150" y="1379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655175" y="1385417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1617</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9729788" y="1377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81711</xdr:rowOff>
    </xdr:from>
    <xdr:to>
      <xdr:col>50</xdr:col>
      <xdr:colOff>165100</xdr:colOff>
      <xdr:row>86</xdr:row>
      <xdr:rowOff>11861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874125" y="1385486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131826</xdr:rowOff>
    </xdr:from>
    <xdr:to>
      <xdr:col>55</xdr:col>
      <xdr:colOff>0</xdr:colOff>
      <xdr:row>85</xdr:row>
      <xdr:rowOff>132511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924925" y="13904976"/>
          <a:ext cx="766763"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82855</xdr:rowOff>
    </xdr:from>
    <xdr:to>
      <xdr:col>46</xdr:col>
      <xdr:colOff>38100</xdr:colOff>
      <xdr:row>86</xdr:row>
      <xdr:rowOff>13005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056563" y="138560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132511</xdr:rowOff>
    </xdr:from>
    <xdr:to>
      <xdr:col>50</xdr:col>
      <xdr:colOff>114300</xdr:colOff>
      <xdr:row>85</xdr:row>
      <xdr:rowOff>133655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107363" y="13905661"/>
          <a:ext cx="817562"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78054</xdr:rowOff>
    </xdr:from>
    <xdr:to>
      <xdr:col>41</xdr:col>
      <xdr:colOff>101600</xdr:colOff>
      <xdr:row>86</xdr:row>
      <xdr:rowOff>8204</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224713" y="138512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128854</xdr:rowOff>
    </xdr:from>
    <xdr:to>
      <xdr:col>45</xdr:col>
      <xdr:colOff>177800</xdr:colOff>
      <xdr:row>85</xdr:row>
      <xdr:rowOff>133655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275513" y="13902004"/>
          <a:ext cx="83185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79197</xdr:rowOff>
    </xdr:from>
    <xdr:to>
      <xdr:col>36</xdr:col>
      <xdr:colOff>165100</xdr:colOff>
      <xdr:row>86</xdr:row>
      <xdr:rowOff>9347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407150" y="138523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128854</xdr:rowOff>
    </xdr:from>
    <xdr:to>
      <xdr:col>41</xdr:col>
      <xdr:colOff>50800</xdr:colOff>
      <xdr:row>85</xdr:row>
      <xdr:rowOff>129997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457950" y="13902004"/>
          <a:ext cx="817563"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8691640" y="1359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7886777"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054927" y="135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237365"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2988</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8691640" y="139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4132</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7886777" y="139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170781</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054927" y="1393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474</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237365" y="139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0485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44654" y="17593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0485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44654" y="17136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0485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44654" y="1667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0485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44654" y="16221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E00-00008F010000}"/>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107</xdr:row>
      <xdr:rowOff>158496</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4291965" y="16329661"/>
          <a:ext cx="0" cy="1316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162323</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E00-000091010000}"/>
            </a:ext>
          </a:extLst>
        </xdr:cNvPr>
        <xdr:cNvSpPr txBox="1"/>
      </xdr:nvSpPr>
      <xdr:spPr>
        <a:xfrm>
          <a:off x="4330700" y="1765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158496</xdr:rowOff>
    </xdr:from>
    <xdr:to>
      <xdr:col>24</xdr:col>
      <xdr:colOff>152400</xdr:colOff>
      <xdr:row>107</xdr:row>
      <xdr:rowOff>158496</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217988" y="1764639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00000000-0008-0000-0E00-000093010000}"/>
            </a:ext>
          </a:extLst>
        </xdr:cNvPr>
        <xdr:cNvSpPr txBox="1"/>
      </xdr:nvSpPr>
      <xdr:spPr>
        <a:xfrm>
          <a:off x="4330700" y="1610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217988" y="163296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160290</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E00-000095010000}"/>
            </a:ext>
          </a:extLst>
        </xdr:cNvPr>
        <xdr:cNvSpPr txBox="1"/>
      </xdr:nvSpPr>
      <xdr:spPr>
        <a:xfrm>
          <a:off x="4330700" y="16962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137413</xdr:rowOff>
    </xdr:from>
    <xdr:to>
      <xdr:col>24</xdr:col>
      <xdr:colOff>114300</xdr:colOff>
      <xdr:row>105</xdr:row>
      <xdr:rowOff>67563</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4241800" y="171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84837</xdr:rowOff>
    </xdr:from>
    <xdr:to>
      <xdr:col>20</xdr:col>
      <xdr:colOff>38100</xdr:colOff>
      <xdr:row>105</xdr:row>
      <xdr:rowOff>14987</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3475038" y="1705838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2643188" y="1705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29972</xdr:rowOff>
    </xdr:from>
    <xdr:to>
      <xdr:col>10</xdr:col>
      <xdr:colOff>165100</xdr:colOff>
      <xdr:row>104</xdr:row>
      <xdr:rowOff>131572</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825625" y="1700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008063" y="1692351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27687</xdr:rowOff>
    </xdr:from>
    <xdr:to>
      <xdr:col>24</xdr:col>
      <xdr:colOff>114300</xdr:colOff>
      <xdr:row>106</xdr:row>
      <xdr:rowOff>129287</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4241800" y="17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6114</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E00-0000A1010000}"/>
            </a:ext>
          </a:extLst>
        </xdr:cNvPr>
        <xdr:cNvSpPr txBox="1"/>
      </xdr:nvSpPr>
      <xdr:spPr>
        <a:xfrm>
          <a:off x="4330700" y="1732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153415</xdr:rowOff>
    </xdr:from>
    <xdr:to>
      <xdr:col>20</xdr:col>
      <xdr:colOff>38100</xdr:colOff>
      <xdr:row>106</xdr:row>
      <xdr:rowOff>83565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3475038" y="1729841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32765</xdr:rowOff>
    </xdr:from>
    <xdr:to>
      <xdr:col>24</xdr:col>
      <xdr:colOff>63500</xdr:colOff>
      <xdr:row>106</xdr:row>
      <xdr:rowOff>78487</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3525838" y="17349215"/>
          <a:ext cx="766762"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107696</xdr:rowOff>
    </xdr:from>
    <xdr:to>
      <xdr:col>15</xdr:col>
      <xdr:colOff>101600</xdr:colOff>
      <xdr:row>106</xdr:row>
      <xdr:rowOff>37846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2643188"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158496</xdr:rowOff>
    </xdr:from>
    <xdr:to>
      <xdr:col>19</xdr:col>
      <xdr:colOff>177800</xdr:colOff>
      <xdr:row>106</xdr:row>
      <xdr:rowOff>32765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693988" y="17303496"/>
          <a:ext cx="8318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825625"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158496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876425" y="17255489"/>
          <a:ext cx="817563"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11685</xdr:rowOff>
    </xdr:from>
    <xdr:to>
      <xdr:col>6</xdr:col>
      <xdr:colOff>38100</xdr:colOff>
      <xdr:row>105</xdr:row>
      <xdr:rowOff>113285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008063" y="1715668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62485</xdr:rowOff>
    </xdr:from>
    <xdr:to>
      <xdr:col>10</xdr:col>
      <xdr:colOff>114300</xdr:colOff>
      <xdr:row>105</xdr:row>
      <xdr:rowOff>110489</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058863" y="17207485"/>
          <a:ext cx="817562"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31514</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E00-0000AA010000}"/>
            </a:ext>
          </a:extLst>
        </xdr:cNvPr>
        <xdr:cNvSpPr txBox="1"/>
      </xdr:nvSpPr>
      <xdr:spPr>
        <a:xfrm>
          <a:off x="3324869"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E00-0000AB010000}"/>
            </a:ext>
          </a:extLst>
        </xdr:cNvPr>
        <xdr:cNvSpPr txBox="1"/>
      </xdr:nvSpPr>
      <xdr:spPr>
        <a:xfrm>
          <a:off x="2505719" y="1682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148099</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E00-0000AC010000}"/>
            </a:ext>
          </a:extLst>
        </xdr:cNvPr>
        <xdr:cNvSpPr txBox="1"/>
      </xdr:nvSpPr>
      <xdr:spPr>
        <a:xfrm>
          <a:off x="1688157" y="1677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68090</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E00-0000AD010000}"/>
            </a:ext>
          </a:extLst>
        </xdr:cNvPr>
        <xdr:cNvSpPr txBox="1"/>
      </xdr:nvSpPr>
      <xdr:spPr>
        <a:xfrm>
          <a:off x="870594" y="1669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74692</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E00-0000AE010000}"/>
            </a:ext>
          </a:extLst>
        </xdr:cNvPr>
        <xdr:cNvSpPr txBox="1"/>
      </xdr:nvSpPr>
      <xdr:spPr>
        <a:xfrm>
          <a:off x="3324869" y="173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28973</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E00-0000AF010000}"/>
            </a:ext>
          </a:extLst>
        </xdr:cNvPr>
        <xdr:cNvSpPr txBox="1"/>
      </xdr:nvSpPr>
      <xdr:spPr>
        <a:xfrm>
          <a:off x="2505719" y="1734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E00-0000B0010000}"/>
            </a:ext>
          </a:extLst>
        </xdr:cNvPr>
        <xdr:cNvSpPr txBox="1"/>
      </xdr:nvSpPr>
      <xdr:spPr>
        <a:xfrm>
          <a:off x="1688157"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104412</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E00-0000B1010000}"/>
            </a:ext>
          </a:extLst>
        </xdr:cNvPr>
        <xdr:cNvSpPr txBox="1"/>
      </xdr:nvSpPr>
      <xdr:spPr>
        <a:xfrm>
          <a:off x="870594" y="172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118225" y="17735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883727" y="17593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118225" y="17278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565669" y="171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118225" y="16821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565669" y="16678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118225" y="16363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565669" y="1622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565669" y="1576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0000000-0008-0000-0E00-0000C6010000}"/>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152955</xdr:rowOff>
    </xdr:from>
    <xdr:to>
      <xdr:col>54</xdr:col>
      <xdr:colOff>189865</xdr:colOff>
      <xdr:row>108</xdr:row>
      <xdr:rowOff>74225</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9691053" y="16269255"/>
          <a:ext cx="0" cy="146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78052</xdr:rowOff>
    </xdr:from>
    <xdr:ext cx="378565" cy="259045"/>
    <xdr:sp macro="" textlink="">
      <xdr:nvSpPr>
        <xdr:cNvPr id="456" name="【港湾・漁港】&#10;一人当たり有形固定資産（償却資産）額最小値テキスト">
          <a:extLst>
            <a:ext uri="{FF2B5EF4-FFF2-40B4-BE49-F238E27FC236}">
              <a16:creationId xmlns:a16="http://schemas.microsoft.com/office/drawing/2014/main" id="{00000000-0008-0000-0E00-0000C8010000}"/>
            </a:ext>
          </a:extLst>
        </xdr:cNvPr>
        <xdr:cNvSpPr txBox="1"/>
      </xdr:nvSpPr>
      <xdr:spPr>
        <a:xfrm>
          <a:off x="9729788" y="17737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74225</xdr:rowOff>
    </xdr:from>
    <xdr:to>
      <xdr:col>55</xdr:col>
      <xdr:colOff>88900</xdr:colOff>
      <xdr:row>108</xdr:row>
      <xdr:rowOff>74225</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9617075" y="177335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99632</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00000000-0008-0000-0E00-0000CA010000}"/>
            </a:ext>
          </a:extLst>
        </xdr:cNvPr>
        <xdr:cNvSpPr txBox="1"/>
      </xdr:nvSpPr>
      <xdr:spPr>
        <a:xfrm>
          <a:off x="9729788" y="160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152955</xdr:rowOff>
    </xdr:from>
    <xdr:to>
      <xdr:col>55</xdr:col>
      <xdr:colOff>88900</xdr:colOff>
      <xdr:row>99</xdr:row>
      <xdr:rowOff>152955</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9617075" y="1626925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141701</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00000000-0008-0000-0E00-0000CC010000}"/>
            </a:ext>
          </a:extLst>
        </xdr:cNvPr>
        <xdr:cNvSpPr txBox="1"/>
      </xdr:nvSpPr>
      <xdr:spPr>
        <a:xfrm>
          <a:off x="9729788" y="1728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163274</xdr:rowOff>
    </xdr:from>
    <xdr:to>
      <xdr:col>55</xdr:col>
      <xdr:colOff>50800</xdr:colOff>
      <xdr:row>106</xdr:row>
      <xdr:rowOff>93424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9655175" y="1730827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164027</xdr:rowOff>
    </xdr:from>
    <xdr:to>
      <xdr:col>50</xdr:col>
      <xdr:colOff>165100</xdr:colOff>
      <xdr:row>106</xdr:row>
      <xdr:rowOff>94177</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8874125" y="173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78499</xdr:rowOff>
    </xdr:from>
    <xdr:to>
      <xdr:col>46</xdr:col>
      <xdr:colOff>38100</xdr:colOff>
      <xdr:row>106</xdr:row>
      <xdr:rowOff>8649</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8056563" y="1722349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69675</xdr:rowOff>
    </xdr:from>
    <xdr:to>
      <xdr:col>41</xdr:col>
      <xdr:colOff>101600</xdr:colOff>
      <xdr:row>105</xdr:row>
      <xdr:rowOff>171275</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7224713" y="1721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119999</xdr:rowOff>
    </xdr:from>
    <xdr:to>
      <xdr:col>36</xdr:col>
      <xdr:colOff>165100</xdr:colOff>
      <xdr:row>106</xdr:row>
      <xdr:rowOff>50149</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6407150" y="1726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103009</xdr:rowOff>
    </xdr:from>
    <xdr:to>
      <xdr:col>55</xdr:col>
      <xdr:colOff>50800</xdr:colOff>
      <xdr:row>106</xdr:row>
      <xdr:rowOff>33159</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9655175" y="17248009"/>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125886</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00000000-0008-0000-0E00-0000D8010000}"/>
            </a:ext>
          </a:extLst>
        </xdr:cNvPr>
        <xdr:cNvSpPr txBox="1"/>
      </xdr:nvSpPr>
      <xdr:spPr>
        <a:xfrm>
          <a:off x="9729788" y="1709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107834</xdr:rowOff>
    </xdr:from>
    <xdr:to>
      <xdr:col>50</xdr:col>
      <xdr:colOff>165100</xdr:colOff>
      <xdr:row>106</xdr:row>
      <xdr:rowOff>37984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874125" y="172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153809</xdr:rowOff>
    </xdr:from>
    <xdr:to>
      <xdr:col>55</xdr:col>
      <xdr:colOff>0</xdr:colOff>
      <xdr:row>105</xdr:row>
      <xdr:rowOff>158634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8924925" y="17298809"/>
          <a:ext cx="766763"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114088</xdr:rowOff>
    </xdr:from>
    <xdr:to>
      <xdr:col>46</xdr:col>
      <xdr:colOff>38100</xdr:colOff>
      <xdr:row>106</xdr:row>
      <xdr:rowOff>44238</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8056563" y="1725908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158634</xdr:rowOff>
    </xdr:from>
    <xdr:to>
      <xdr:col>50</xdr:col>
      <xdr:colOff>114300</xdr:colOff>
      <xdr:row>105</xdr:row>
      <xdr:rowOff>164888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8107363" y="17303634"/>
          <a:ext cx="817562"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117205</xdr:rowOff>
    </xdr:from>
    <xdr:to>
      <xdr:col>41</xdr:col>
      <xdr:colOff>101600</xdr:colOff>
      <xdr:row>106</xdr:row>
      <xdr:rowOff>47355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7224713" y="172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164888</xdr:rowOff>
    </xdr:from>
    <xdr:to>
      <xdr:col>45</xdr:col>
      <xdr:colOff>177800</xdr:colOff>
      <xdr:row>105</xdr:row>
      <xdr:rowOff>168005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7275513" y="17309888"/>
          <a:ext cx="83185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122422</xdr:rowOff>
    </xdr:from>
    <xdr:to>
      <xdr:col>36</xdr:col>
      <xdr:colOff>165100</xdr:colOff>
      <xdr:row>106</xdr:row>
      <xdr:rowOff>52572</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6407150" y="172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168005</xdr:rowOff>
    </xdr:from>
    <xdr:to>
      <xdr:col>41</xdr:col>
      <xdr:colOff>50800</xdr:colOff>
      <xdr:row>106</xdr:row>
      <xdr:rowOff>1772</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6457950" y="17313005"/>
          <a:ext cx="817563"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85304</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8659324" y="174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25176</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7822145" y="1699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16352</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7004583" y="1698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66676</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6205049" y="170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54511</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659324" y="1702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35365</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854461" y="173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38482</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036899" y="17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43699</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205049" y="173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5104427" y="5505994"/>
          <a:ext cx="0" cy="139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5143163"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5016163"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5143163" y="5290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5016163" y="550599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5143163" y="6034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5054263" y="6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4273213" y="6155146"/>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3455650" y="613718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2638088" y="613391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1806238" y="61567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53159</xdr:rowOff>
    </xdr:from>
    <xdr:to>
      <xdr:col>85</xdr:col>
      <xdr:colOff>177800</xdr:colOff>
      <xdr:row>39</xdr:row>
      <xdr:rowOff>154759</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5054263" y="63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31586</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5143163" y="6356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4273213" y="6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74567</xdr:rowOff>
    </xdr:from>
    <xdr:to>
      <xdr:col>85</xdr:col>
      <xdr:colOff>127000</xdr:colOff>
      <xdr:row>39</xdr:row>
      <xdr:rowOff>103959</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4324013" y="6399167"/>
          <a:ext cx="7810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164193</xdr:rowOff>
    </xdr:from>
    <xdr:to>
      <xdr:col>76</xdr:col>
      <xdr:colOff>165100</xdr:colOff>
      <xdr:row>39</xdr:row>
      <xdr:rowOff>94343</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3455650" y="632686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43543</xdr:rowOff>
    </xdr:from>
    <xdr:to>
      <xdr:col>81</xdr:col>
      <xdr:colOff>50800</xdr:colOff>
      <xdr:row>39</xdr:row>
      <xdr:rowOff>74567</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3506450" y="6368143"/>
          <a:ext cx="817563"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118473</xdr:rowOff>
    </xdr:from>
    <xdr:to>
      <xdr:col>72</xdr:col>
      <xdr:colOff>38100</xdr:colOff>
      <xdr:row>39</xdr:row>
      <xdr:rowOff>48623</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2638088" y="628114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169273</xdr:rowOff>
    </xdr:from>
    <xdr:to>
      <xdr:col>76</xdr:col>
      <xdr:colOff>114300</xdr:colOff>
      <xdr:row>39</xdr:row>
      <xdr:rowOff>43543</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688888" y="6322423"/>
          <a:ext cx="8175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1806238" y="62452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169273</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1857038" y="6296025"/>
          <a:ext cx="83185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4123044" y="593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3318182" y="5921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2500619" y="591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1668769" y="594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4123044"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85470</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318182"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39750</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500619"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1668769"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91640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649208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91640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492084"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91640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492084" y="578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91640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492084" y="535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0503514" y="5634609"/>
          <a:ext cx="0" cy="1128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0542250" y="67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0429538" y="67635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0542250" y="54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0429538" y="563460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0542250" y="645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0453350" y="64780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9686588" y="647115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8854738" y="64643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8037175" y="644601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7219613" y="645744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87122</xdr:rowOff>
    </xdr:from>
    <xdr:to>
      <xdr:col>116</xdr:col>
      <xdr:colOff>114300</xdr:colOff>
      <xdr:row>38</xdr:row>
      <xdr:rowOff>17272</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0453350" y="60878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109999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0542250" y="594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93980</xdr:rowOff>
    </xdr:from>
    <xdr:to>
      <xdr:col>112</xdr:col>
      <xdr:colOff>38100</xdr:colOff>
      <xdr:row>38</xdr:row>
      <xdr:rowOff>24130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9686588" y="609473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137922</xdr:rowOff>
    </xdr:from>
    <xdr:to>
      <xdr:col>116</xdr:col>
      <xdr:colOff>63500</xdr:colOff>
      <xdr:row>37</xdr:row>
      <xdr:rowOff>144780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9737388" y="6138672"/>
          <a:ext cx="766762"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854738" y="6106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144780</xdr:rowOff>
    </xdr:from>
    <xdr:to>
      <xdr:col>111</xdr:col>
      <xdr:colOff>177800</xdr:colOff>
      <xdr:row>37</xdr:row>
      <xdr:rowOff>156210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8905538" y="6145530"/>
          <a:ext cx="8318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25400</xdr:rowOff>
    </xdr:from>
    <xdr:to>
      <xdr:col>102</xdr:col>
      <xdr:colOff>165100</xdr:colOff>
      <xdr:row>37</xdr:row>
      <xdr:rowOff>127000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8037175"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76200</xdr:rowOff>
    </xdr:from>
    <xdr:to>
      <xdr:col>107</xdr:col>
      <xdr:colOff>50800</xdr:colOff>
      <xdr:row>37</xdr:row>
      <xdr:rowOff>156210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087975" y="6076950"/>
          <a:ext cx="817563"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34544</xdr:rowOff>
    </xdr:from>
    <xdr:to>
      <xdr:col>98</xdr:col>
      <xdr:colOff>38100</xdr:colOff>
      <xdr:row>37</xdr:row>
      <xdr:rowOff>136144</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7219613" y="603529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76200</xdr:rowOff>
    </xdr:from>
    <xdr:to>
      <xdr:col>102</xdr:col>
      <xdr:colOff>114300</xdr:colOff>
      <xdr:row>37</xdr:row>
      <xdr:rowOff>85344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7270413" y="6076950"/>
          <a:ext cx="817562"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9504102" y="655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8684952" y="654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7867390" y="65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7049827"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40657</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504102" y="58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684952" y="58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143527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786739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152671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7049827" y="58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1517313"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092996"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1517313"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142829"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1517313"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142829"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1517313"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142829"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E00-00007002000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5104427" y="8986266"/>
          <a:ext cx="0" cy="118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E00-000072020000}"/>
            </a:ext>
          </a:extLst>
        </xdr:cNvPr>
        <xdr:cNvSpPr txBox="1"/>
      </xdr:nvSpPr>
      <xdr:spPr>
        <a:xfrm>
          <a:off x="15143163"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5016163" y="101746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E00-000074020000}"/>
            </a:ext>
          </a:extLst>
        </xdr:cNvPr>
        <xdr:cNvSpPr txBox="1"/>
      </xdr:nvSpPr>
      <xdr:spPr>
        <a:xfrm>
          <a:off x="15143163" y="8771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5016163" y="898626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E00-000076020000}"/>
            </a:ext>
          </a:extLst>
        </xdr:cNvPr>
        <xdr:cNvSpPr txBox="1"/>
      </xdr:nvSpPr>
      <xdr:spPr>
        <a:xfrm>
          <a:off x="15143163" y="9444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5054263" y="958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4273213" y="95584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3455650" y="954011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2638088" y="95218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1806238" y="952868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118364</xdr:rowOff>
    </xdr:from>
    <xdr:to>
      <xdr:col>85</xdr:col>
      <xdr:colOff>177800</xdr:colOff>
      <xdr:row>61</xdr:row>
      <xdr:rowOff>48514</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5054263" y="98433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96791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E00-000082020000}"/>
            </a:ext>
          </a:extLst>
        </xdr:cNvPr>
        <xdr:cNvSpPr txBox="1"/>
      </xdr:nvSpPr>
      <xdr:spPr>
        <a:xfrm>
          <a:off x="15143163" y="982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68072</xdr:rowOff>
    </xdr:from>
    <xdr:to>
      <xdr:col>81</xdr:col>
      <xdr:colOff>101600</xdr:colOff>
      <xdr:row>60</xdr:row>
      <xdr:rowOff>169672</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4273213" y="979309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118872</xdr:rowOff>
    </xdr:from>
    <xdr:to>
      <xdr:col>85</xdr:col>
      <xdr:colOff>127000</xdr:colOff>
      <xdr:row>60</xdr:row>
      <xdr:rowOff>169164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4324013" y="9843897"/>
          <a:ext cx="78105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24638</xdr:rowOff>
    </xdr:from>
    <xdr:to>
      <xdr:col>76</xdr:col>
      <xdr:colOff>165100</xdr:colOff>
      <xdr:row>60</xdr:row>
      <xdr:rowOff>126238</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3455650" y="97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75438</xdr:rowOff>
    </xdr:from>
    <xdr:to>
      <xdr:col>81</xdr:col>
      <xdr:colOff>50800</xdr:colOff>
      <xdr:row>60</xdr:row>
      <xdr:rowOff>118872</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3506450" y="9800463"/>
          <a:ext cx="817563"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88646</xdr:rowOff>
    </xdr:from>
    <xdr:to>
      <xdr:col>72</xdr:col>
      <xdr:colOff>38100</xdr:colOff>
      <xdr:row>60</xdr:row>
      <xdr:rowOff>18796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2638088" y="965174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139446</xdr:rowOff>
    </xdr:from>
    <xdr:to>
      <xdr:col>76</xdr:col>
      <xdr:colOff>114300</xdr:colOff>
      <xdr:row>60</xdr:row>
      <xdr:rowOff>75438</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688888" y="9702546"/>
          <a:ext cx="817562"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42926</xdr:rowOff>
    </xdr:from>
    <xdr:to>
      <xdr:col>67</xdr:col>
      <xdr:colOff>101600</xdr:colOff>
      <xdr:row>59</xdr:row>
      <xdr:rowOff>144526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1806238" y="96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93726</xdr:rowOff>
    </xdr:from>
    <xdr:to>
      <xdr:col>71</xdr:col>
      <xdr:colOff>177800</xdr:colOff>
      <xdr:row>59</xdr:row>
      <xdr:rowOff>139446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1857038" y="9656826"/>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E00-00008B020000}"/>
            </a:ext>
          </a:extLst>
        </xdr:cNvPr>
        <xdr:cNvSpPr txBox="1"/>
      </xdr:nvSpPr>
      <xdr:spPr>
        <a:xfrm>
          <a:off x="14123044" y="934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E00-00008C020000}"/>
            </a:ext>
          </a:extLst>
        </xdr:cNvPr>
        <xdr:cNvSpPr txBox="1"/>
      </xdr:nvSpPr>
      <xdr:spPr>
        <a:xfrm>
          <a:off x="13318182" y="932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E00-00008D020000}"/>
            </a:ext>
          </a:extLst>
        </xdr:cNvPr>
        <xdr:cNvSpPr txBox="1"/>
      </xdr:nvSpPr>
      <xdr:spPr>
        <a:xfrm>
          <a:off x="12500619"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E00-00008E020000}"/>
            </a:ext>
          </a:extLst>
        </xdr:cNvPr>
        <xdr:cNvSpPr txBox="1"/>
      </xdr:nvSpPr>
      <xdr:spPr>
        <a:xfrm>
          <a:off x="11668769" y="93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160799</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E00-00008F020000}"/>
            </a:ext>
          </a:extLst>
        </xdr:cNvPr>
        <xdr:cNvSpPr txBox="1"/>
      </xdr:nvSpPr>
      <xdr:spPr>
        <a:xfrm>
          <a:off x="14123044" y="98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117365</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E00-000090020000}"/>
            </a:ext>
          </a:extLst>
        </xdr:cNvPr>
        <xdr:cNvSpPr txBox="1"/>
      </xdr:nvSpPr>
      <xdr:spPr>
        <a:xfrm>
          <a:off x="13318182" y="984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9923</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E00-000091020000}"/>
            </a:ext>
          </a:extLst>
        </xdr:cNvPr>
        <xdr:cNvSpPr txBox="1"/>
      </xdr:nvSpPr>
      <xdr:spPr>
        <a:xfrm>
          <a:off x="12500619" y="9734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E00-000092020000}"/>
            </a:ext>
          </a:extLst>
        </xdr:cNvPr>
        <xdr:cNvSpPr txBox="1"/>
      </xdr:nvSpPr>
      <xdr:spPr>
        <a:xfrm>
          <a:off x="11668769" y="969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0503514" y="9104757"/>
          <a:ext cx="0" cy="141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0542250" y="105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0429538" y="105159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0542250" y="889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0429538" y="910475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0542250" y="10011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0453350" y="1003350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9686588" y="1003503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8854738" y="10047033"/>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8037175" y="100289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7219613" y="1004570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170942</xdr:rowOff>
    </xdr:from>
    <xdr:to>
      <xdr:col>116</xdr:col>
      <xdr:colOff>114300</xdr:colOff>
      <xdr:row>59</xdr:row>
      <xdr:rowOff>101092</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0453350" y="95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22369</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0542250" y="942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17780</xdr:rowOff>
    </xdr:from>
    <xdr:to>
      <xdr:col>112</xdr:col>
      <xdr:colOff>38100</xdr:colOff>
      <xdr:row>59</xdr:row>
      <xdr:rowOff>119380</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19686588" y="95808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50292</xdr:rowOff>
    </xdr:from>
    <xdr:to>
      <xdr:col>116</xdr:col>
      <xdr:colOff>63500</xdr:colOff>
      <xdr:row>59</xdr:row>
      <xdr:rowOff>68580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19737388" y="9613392"/>
          <a:ext cx="766762"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85598</xdr:rowOff>
    </xdr:from>
    <xdr:to>
      <xdr:col>107</xdr:col>
      <xdr:colOff>101600</xdr:colOff>
      <xdr:row>59</xdr:row>
      <xdr:rowOff>15748</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18854738" y="94867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136398</xdr:rowOff>
    </xdr:from>
    <xdr:to>
      <xdr:col>111</xdr:col>
      <xdr:colOff>177800</xdr:colOff>
      <xdr:row>59</xdr:row>
      <xdr:rowOff>68580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905538" y="9537573"/>
          <a:ext cx="83185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98552</xdr:rowOff>
    </xdr:from>
    <xdr:to>
      <xdr:col>102</xdr:col>
      <xdr:colOff>165100</xdr:colOff>
      <xdr:row>59</xdr:row>
      <xdr:rowOff>28702</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8037175" y="94997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136398</xdr:rowOff>
    </xdr:from>
    <xdr:to>
      <xdr:col>107</xdr:col>
      <xdr:colOff>50800</xdr:colOff>
      <xdr:row>58</xdr:row>
      <xdr:rowOff>149352</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8087975" y="9537573"/>
          <a:ext cx="817563"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119888</xdr:rowOff>
    </xdr:from>
    <xdr:to>
      <xdr:col>98</xdr:col>
      <xdr:colOff>38100</xdr:colOff>
      <xdr:row>59</xdr:row>
      <xdr:rowOff>50038</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7219613" y="952106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149352</xdr:rowOff>
    </xdr:from>
    <xdr:to>
      <xdr:col>102</xdr:col>
      <xdr:colOff>114300</xdr:colOff>
      <xdr:row>58</xdr:row>
      <xdr:rowOff>170688</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7270413" y="9550527"/>
          <a:ext cx="817562"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19504102" y="1011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18684952" y="101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7867390" y="1011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7049827" y="1012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135907</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19504102" y="937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32275</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18684952" y="927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45229</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7867390" y="928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66565</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7049827" y="930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0000000-0008-0000-0E00-0000E502000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5104427" y="12623619"/>
          <a:ext cx="0" cy="147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00000000-0008-0000-0E00-0000E7020000}"/>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745" name="【児童館】&#10;有形固定資産減価償却率最大値テキスト">
          <a:extLst>
            <a:ext uri="{FF2B5EF4-FFF2-40B4-BE49-F238E27FC236}">
              <a16:creationId xmlns:a16="http://schemas.microsoft.com/office/drawing/2014/main" id="{00000000-0008-0000-0E00-0000E9020000}"/>
            </a:ext>
          </a:extLst>
        </xdr:cNvPr>
        <xdr:cNvSpPr txBox="1"/>
      </xdr:nvSpPr>
      <xdr:spPr>
        <a:xfrm>
          <a:off x="15143163" y="124083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5016163" y="1262361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747" name="【児童館】&#10;有形固定資産減価償却率平均値テキスト">
          <a:extLst>
            <a:ext uri="{FF2B5EF4-FFF2-40B4-BE49-F238E27FC236}">
              <a16:creationId xmlns:a16="http://schemas.microsoft.com/office/drawing/2014/main" id="{00000000-0008-0000-0E00-0000EB020000}"/>
            </a:ext>
          </a:extLst>
        </xdr:cNvPr>
        <xdr:cNvSpPr txBox="1"/>
      </xdr:nvSpPr>
      <xdr:spPr>
        <a:xfrm>
          <a:off x="15143163" y="1318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5054263" y="1332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4273213" y="1329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3455650" y="1330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2638088" y="1329263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1806238" y="1324501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140788</xdr:rowOff>
    </xdr:from>
    <xdr:to>
      <xdr:col>85</xdr:col>
      <xdr:colOff>177800</xdr:colOff>
      <xdr:row>83</xdr:row>
      <xdr:rowOff>70938</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5054263" y="134281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119215</xdr:rowOff>
    </xdr:from>
    <xdr:ext cx="405111" cy="259045"/>
    <xdr:sp macro="" textlink="">
      <xdr:nvSpPr>
        <xdr:cNvPr id="759" name="【児童館】&#10;有形固定資産減価償却率該当値テキスト">
          <a:extLst>
            <a:ext uri="{FF2B5EF4-FFF2-40B4-BE49-F238E27FC236}">
              <a16:creationId xmlns:a16="http://schemas.microsoft.com/office/drawing/2014/main" id="{00000000-0008-0000-0E00-0000F7020000}"/>
            </a:ext>
          </a:extLst>
        </xdr:cNvPr>
        <xdr:cNvSpPr txBox="1"/>
      </xdr:nvSpPr>
      <xdr:spPr>
        <a:xfrm>
          <a:off x="15143163" y="1340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4273213" y="133922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20138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4324013" y="13443041"/>
          <a:ext cx="781050"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68943</xdr:rowOff>
    </xdr:from>
    <xdr:to>
      <xdr:col>76</xdr:col>
      <xdr:colOff>165100</xdr:colOff>
      <xdr:row>82</xdr:row>
      <xdr:rowOff>170543</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3455650" y="133563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155666</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3506450" y="13407118"/>
          <a:ext cx="817563"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2638088" y="133203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119743</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688888" y="13371195"/>
          <a:ext cx="817562"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168548</xdr:rowOff>
    </xdr:from>
    <xdr:to>
      <xdr:col>67</xdr:col>
      <xdr:colOff>101600</xdr:colOff>
      <xdr:row>82</xdr:row>
      <xdr:rowOff>98698</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1806238" y="13289235"/>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47898</xdr:rowOff>
    </xdr:from>
    <xdr:to>
      <xdr:col>71</xdr:col>
      <xdr:colOff>177800</xdr:colOff>
      <xdr:row>82</xdr:row>
      <xdr:rowOff>83820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1857038" y="13335273"/>
          <a:ext cx="8318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E00-000000030000}"/>
            </a:ext>
          </a:extLst>
        </xdr:cNvPr>
        <xdr:cNvSpPr txBox="1"/>
      </xdr:nvSpPr>
      <xdr:spPr>
        <a:xfrm>
          <a:off x="14123044" y="1309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E00-000001030000}"/>
            </a:ext>
          </a:extLst>
        </xdr:cNvPr>
        <xdr:cNvSpPr txBox="1"/>
      </xdr:nvSpPr>
      <xdr:spPr>
        <a:xfrm>
          <a:off x="13318182"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E00-000002030000}"/>
            </a:ext>
          </a:extLst>
        </xdr:cNvPr>
        <xdr:cNvSpPr txBox="1"/>
      </xdr:nvSpPr>
      <xdr:spPr>
        <a:xfrm>
          <a:off x="12500619" y="1308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E00-000003030000}"/>
            </a:ext>
          </a:extLst>
        </xdr:cNvPr>
        <xdr:cNvSpPr txBox="1"/>
      </xdr:nvSpPr>
      <xdr:spPr>
        <a:xfrm>
          <a:off x="11668769" y="1302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26143</xdr:rowOff>
    </xdr:from>
    <xdr:ext cx="405111" cy="259045"/>
    <xdr:sp macro="" textlink="">
      <xdr:nvSpPr>
        <xdr:cNvPr id="772" name="n_1mainValue【児童館】&#10;有形固定資産減価償却率">
          <a:extLst>
            <a:ext uri="{FF2B5EF4-FFF2-40B4-BE49-F238E27FC236}">
              <a16:creationId xmlns:a16="http://schemas.microsoft.com/office/drawing/2014/main" id="{00000000-0008-0000-0E00-000004030000}"/>
            </a:ext>
          </a:extLst>
        </xdr:cNvPr>
        <xdr:cNvSpPr txBox="1"/>
      </xdr:nvSpPr>
      <xdr:spPr>
        <a:xfrm>
          <a:off x="14123044" y="1347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773" name="n_2mainValue【児童館】&#10;有形固定資産減価償却率">
          <a:extLst>
            <a:ext uri="{FF2B5EF4-FFF2-40B4-BE49-F238E27FC236}">
              <a16:creationId xmlns:a16="http://schemas.microsoft.com/office/drawing/2014/main" id="{00000000-0008-0000-0E00-000005030000}"/>
            </a:ext>
          </a:extLst>
        </xdr:cNvPr>
        <xdr:cNvSpPr txBox="1"/>
      </xdr:nvSpPr>
      <xdr:spPr>
        <a:xfrm>
          <a:off x="13318182" y="1344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125747</xdr:rowOff>
    </xdr:from>
    <xdr:ext cx="405111" cy="259045"/>
    <xdr:sp macro="" textlink="">
      <xdr:nvSpPr>
        <xdr:cNvPr id="774" name="n_3mainValue【児童館】&#10;有形固定資産減価償却率">
          <a:extLst>
            <a:ext uri="{FF2B5EF4-FFF2-40B4-BE49-F238E27FC236}">
              <a16:creationId xmlns:a16="http://schemas.microsoft.com/office/drawing/2014/main" id="{00000000-0008-0000-0E00-000006030000}"/>
            </a:ext>
          </a:extLst>
        </xdr:cNvPr>
        <xdr:cNvSpPr txBox="1"/>
      </xdr:nvSpPr>
      <xdr:spPr>
        <a:xfrm>
          <a:off x="12500619"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89825</xdr:rowOff>
    </xdr:from>
    <xdr:ext cx="405111" cy="259045"/>
    <xdr:sp macro="" textlink="">
      <xdr:nvSpPr>
        <xdr:cNvPr id="775" name="n_4mainValue【児童館】&#10;有形固定資産減価償却率">
          <a:extLst>
            <a:ext uri="{FF2B5EF4-FFF2-40B4-BE49-F238E27FC236}">
              <a16:creationId xmlns:a16="http://schemas.microsoft.com/office/drawing/2014/main" id="{00000000-0008-0000-0E00-000007030000}"/>
            </a:ext>
          </a:extLst>
        </xdr:cNvPr>
        <xdr:cNvSpPr txBox="1"/>
      </xdr:nvSpPr>
      <xdr:spPr>
        <a:xfrm>
          <a:off x="11668769" y="13377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a:extLst>
            <a:ext uri="{FF2B5EF4-FFF2-40B4-BE49-F238E27FC236}">
              <a16:creationId xmlns:a16="http://schemas.microsoft.com/office/drawing/2014/main" id="{00000000-0008-0000-0E00-00001E030000}"/>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flipV="1">
          <a:off x="20503514" y="12547600"/>
          <a:ext cx="0" cy="1463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0" name="【児童館】&#10;一人当たり面積最小値テキスト">
          <a:extLst>
            <a:ext uri="{FF2B5EF4-FFF2-40B4-BE49-F238E27FC236}">
              <a16:creationId xmlns:a16="http://schemas.microsoft.com/office/drawing/2014/main" id="{00000000-0008-0000-0E00-000020030000}"/>
            </a:ext>
          </a:extLst>
        </xdr:cNvPr>
        <xdr:cNvSpPr txBox="1"/>
      </xdr:nvSpPr>
      <xdr:spPr>
        <a:xfrm>
          <a:off x="20542250" y="1401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20429538" y="140112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802" name="【児童館】&#10;一人当たり面積最大値テキスト">
          <a:extLst>
            <a:ext uri="{FF2B5EF4-FFF2-40B4-BE49-F238E27FC236}">
              <a16:creationId xmlns:a16="http://schemas.microsoft.com/office/drawing/2014/main" id="{00000000-0008-0000-0E00-000022030000}"/>
            </a:ext>
          </a:extLst>
        </xdr:cNvPr>
        <xdr:cNvSpPr txBox="1"/>
      </xdr:nvSpPr>
      <xdr:spPr>
        <a:xfrm>
          <a:off x="20542250" y="1233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20429538" y="125476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4" name="【児童館】&#10;一人当たり面積平均値テキスト">
          <a:extLst>
            <a:ext uri="{FF2B5EF4-FFF2-40B4-BE49-F238E27FC236}">
              <a16:creationId xmlns:a16="http://schemas.microsoft.com/office/drawing/2014/main" id="{00000000-0008-0000-0E00-000024030000}"/>
            </a:ext>
          </a:extLst>
        </xdr:cNvPr>
        <xdr:cNvSpPr txBox="1"/>
      </xdr:nvSpPr>
      <xdr:spPr>
        <a:xfrm>
          <a:off x="2054225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20453350"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19686588" y="135826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8854738" y="135953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8037175" y="135953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7219613" y="136080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2045335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6" name="【児童館】&#10;一人当たり面積該当値テキスト">
          <a:extLst>
            <a:ext uri="{FF2B5EF4-FFF2-40B4-BE49-F238E27FC236}">
              <a16:creationId xmlns:a16="http://schemas.microsoft.com/office/drawing/2014/main" id="{00000000-0008-0000-0E00-000030030000}"/>
            </a:ext>
          </a:extLst>
        </xdr:cNvPr>
        <xdr:cNvSpPr txBox="1"/>
      </xdr:nvSpPr>
      <xdr:spPr>
        <a:xfrm>
          <a:off x="20542250" y="1376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19686588" y="137795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9737388" y="138303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18854738"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69850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18905538" y="13830300"/>
          <a:ext cx="8318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8037175"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087975" y="138430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7219613" y="137922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7270413" y="1384300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25" name="n_1aveValue【児童館】&#10;一人当たり面積">
          <a:extLst>
            <a:ext uri="{FF2B5EF4-FFF2-40B4-BE49-F238E27FC236}">
              <a16:creationId xmlns:a16="http://schemas.microsoft.com/office/drawing/2014/main" id="{00000000-0008-0000-0E00-000039030000}"/>
            </a:ext>
          </a:extLst>
        </xdr:cNvPr>
        <xdr:cNvSpPr txBox="1"/>
      </xdr:nvSpPr>
      <xdr:spPr>
        <a:xfrm>
          <a:off x="19504102" y="133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826" name="n_2aveValue【児童館】&#10;一人当たり面積">
          <a:extLst>
            <a:ext uri="{FF2B5EF4-FFF2-40B4-BE49-F238E27FC236}">
              <a16:creationId xmlns:a16="http://schemas.microsoft.com/office/drawing/2014/main" id="{00000000-0008-0000-0E00-00003A030000}"/>
            </a:ext>
          </a:extLst>
        </xdr:cNvPr>
        <xdr:cNvSpPr txBox="1"/>
      </xdr:nvSpPr>
      <xdr:spPr>
        <a:xfrm>
          <a:off x="18684952"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827" name="n_3aveValue【児童館】&#10;一人当たり面積">
          <a:extLst>
            <a:ext uri="{FF2B5EF4-FFF2-40B4-BE49-F238E27FC236}">
              <a16:creationId xmlns:a16="http://schemas.microsoft.com/office/drawing/2014/main" id="{00000000-0008-0000-0E00-00003B030000}"/>
            </a:ext>
          </a:extLst>
        </xdr:cNvPr>
        <xdr:cNvSpPr txBox="1"/>
      </xdr:nvSpPr>
      <xdr:spPr>
        <a:xfrm>
          <a:off x="17867390"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28" name="n_4aveValue【児童館】&#10;一人当たり面積">
          <a:extLst>
            <a:ext uri="{FF2B5EF4-FFF2-40B4-BE49-F238E27FC236}">
              <a16:creationId xmlns:a16="http://schemas.microsoft.com/office/drawing/2014/main" id="{00000000-0008-0000-0E00-00003C030000}"/>
            </a:ext>
          </a:extLst>
        </xdr:cNvPr>
        <xdr:cNvSpPr txBox="1"/>
      </xdr:nvSpPr>
      <xdr:spPr>
        <a:xfrm>
          <a:off x="17049827" y="133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29" name="n_1mainValue【児童館】&#10;一人当たり面積">
          <a:extLst>
            <a:ext uri="{FF2B5EF4-FFF2-40B4-BE49-F238E27FC236}">
              <a16:creationId xmlns:a16="http://schemas.microsoft.com/office/drawing/2014/main" id="{00000000-0008-0000-0E00-00003D030000}"/>
            </a:ext>
          </a:extLst>
        </xdr:cNvPr>
        <xdr:cNvSpPr txBox="1"/>
      </xdr:nvSpPr>
      <xdr:spPr>
        <a:xfrm>
          <a:off x="19504102"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830" name="n_2mainValue【児童館】&#10;一人当たり面積">
          <a:extLst>
            <a:ext uri="{FF2B5EF4-FFF2-40B4-BE49-F238E27FC236}">
              <a16:creationId xmlns:a16="http://schemas.microsoft.com/office/drawing/2014/main" id="{00000000-0008-0000-0E00-00003E030000}"/>
            </a:ext>
          </a:extLst>
        </xdr:cNvPr>
        <xdr:cNvSpPr txBox="1"/>
      </xdr:nvSpPr>
      <xdr:spPr>
        <a:xfrm>
          <a:off x="18684952"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831" name="n_3mainValue【児童館】&#10;一人当たり面積">
          <a:extLst>
            <a:ext uri="{FF2B5EF4-FFF2-40B4-BE49-F238E27FC236}">
              <a16:creationId xmlns:a16="http://schemas.microsoft.com/office/drawing/2014/main" id="{00000000-0008-0000-0E00-00003F030000}"/>
            </a:ext>
          </a:extLst>
        </xdr:cNvPr>
        <xdr:cNvSpPr txBox="1"/>
      </xdr:nvSpPr>
      <xdr:spPr>
        <a:xfrm>
          <a:off x="17867390"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832" name="n_4mainValue【児童館】&#10;一人当たり面積">
          <a:extLst>
            <a:ext uri="{FF2B5EF4-FFF2-40B4-BE49-F238E27FC236}">
              <a16:creationId xmlns:a16="http://schemas.microsoft.com/office/drawing/2014/main" id="{00000000-0008-0000-0E00-000040030000}"/>
            </a:ext>
          </a:extLst>
        </xdr:cNvPr>
        <xdr:cNvSpPr txBox="1"/>
      </xdr:nvSpPr>
      <xdr:spPr>
        <a:xfrm>
          <a:off x="170498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E00-00005903000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flipV="1">
          <a:off x="15104427" y="1635415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859" name="【公民館】&#10;有形固定資産減価償却率最小値テキスト">
          <a:extLst>
            <a:ext uri="{FF2B5EF4-FFF2-40B4-BE49-F238E27FC236}">
              <a16:creationId xmlns:a16="http://schemas.microsoft.com/office/drawing/2014/main" id="{00000000-0008-0000-0E00-00005B030000}"/>
            </a:ext>
          </a:extLst>
        </xdr:cNvPr>
        <xdr:cNvSpPr txBox="1"/>
      </xdr:nvSpPr>
      <xdr:spPr>
        <a:xfrm>
          <a:off x="15143163" y="178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5016163" y="1783025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861" name="【公民館】&#10;有形固定資産減価償却率最大値テキスト">
          <a:extLst>
            <a:ext uri="{FF2B5EF4-FFF2-40B4-BE49-F238E27FC236}">
              <a16:creationId xmlns:a16="http://schemas.microsoft.com/office/drawing/2014/main" id="{00000000-0008-0000-0E00-00005D030000}"/>
            </a:ext>
          </a:extLst>
        </xdr:cNvPr>
        <xdr:cNvSpPr txBox="1"/>
      </xdr:nvSpPr>
      <xdr:spPr>
        <a:xfrm>
          <a:off x="15143163" y="161293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5016163" y="1635415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E00-00005F030000}"/>
            </a:ext>
          </a:extLst>
        </xdr:cNvPr>
        <xdr:cNvSpPr txBox="1"/>
      </xdr:nvSpPr>
      <xdr:spPr>
        <a:xfrm>
          <a:off x="15143163" y="170985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5054263" y="1724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4273213" y="1720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3455650" y="172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2638088" y="1722265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1806238"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36830</xdr:rowOff>
    </xdr:from>
    <xdr:to>
      <xdr:col>85</xdr:col>
      <xdr:colOff>177800</xdr:colOff>
      <xdr:row>108</xdr:row>
      <xdr:rowOff>138430</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054263"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123207</xdr:rowOff>
    </xdr:from>
    <xdr:ext cx="405111" cy="259045"/>
    <xdr:sp macro="" textlink="">
      <xdr:nvSpPr>
        <xdr:cNvPr id="875" name="【公民館】&#10;有形固定資産減価償却率該当値テキスト">
          <a:extLst>
            <a:ext uri="{FF2B5EF4-FFF2-40B4-BE49-F238E27FC236}">
              <a16:creationId xmlns:a16="http://schemas.microsoft.com/office/drawing/2014/main" id="{00000000-0008-0000-0E00-00006B030000}"/>
            </a:ext>
          </a:extLst>
        </xdr:cNvPr>
        <xdr:cNvSpPr txBox="1"/>
      </xdr:nvSpPr>
      <xdr:spPr>
        <a:xfrm>
          <a:off x="15143163" y="1761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18869</xdr:rowOff>
    </xdr:from>
    <xdr:to>
      <xdr:col>81</xdr:col>
      <xdr:colOff>101600</xdr:colOff>
      <xdr:row>108</xdr:row>
      <xdr:rowOff>120469</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273213"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69669</xdr:rowOff>
    </xdr:from>
    <xdr:to>
      <xdr:col>85</xdr:col>
      <xdr:colOff>127000</xdr:colOff>
      <xdr:row>108</xdr:row>
      <xdr:rowOff>87630</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324013" y="17729019"/>
          <a:ext cx="7810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xdr:rowOff>
    </xdr:from>
    <xdr:to>
      <xdr:col>76</xdr:col>
      <xdr:colOff>165100</xdr:colOff>
      <xdr:row>108</xdr:row>
      <xdr:rowOff>117202</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45565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66402</xdr:rowOff>
    </xdr:from>
    <xdr:to>
      <xdr:col>81</xdr:col>
      <xdr:colOff>50800</xdr:colOff>
      <xdr:row>108</xdr:row>
      <xdr:rowOff>69669</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3506450" y="17725752"/>
          <a:ext cx="817563"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126637</xdr:rowOff>
    </xdr:from>
    <xdr:to>
      <xdr:col>72</xdr:col>
      <xdr:colOff>38100</xdr:colOff>
      <xdr:row>108</xdr:row>
      <xdr:rowOff>56787</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638088" y="1761453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xdr:rowOff>
    </xdr:from>
    <xdr:to>
      <xdr:col>76</xdr:col>
      <xdr:colOff>114300</xdr:colOff>
      <xdr:row>108</xdr:row>
      <xdr:rowOff>66402</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2688888" y="17665337"/>
          <a:ext cx="817562"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1806238"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146413</xdr:rowOff>
    </xdr:from>
    <xdr:to>
      <xdr:col>71</xdr:col>
      <xdr:colOff>177800</xdr:colOff>
      <xdr:row>108</xdr:row>
      <xdr:rowOff>5987</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1857038" y="17634313"/>
          <a:ext cx="8318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884" name="n_1aveValue【公民館】&#10;有形固定資産減価償却率">
          <a:extLst>
            <a:ext uri="{FF2B5EF4-FFF2-40B4-BE49-F238E27FC236}">
              <a16:creationId xmlns:a16="http://schemas.microsoft.com/office/drawing/2014/main" id="{00000000-0008-0000-0E00-000074030000}"/>
            </a:ext>
          </a:extLst>
        </xdr:cNvPr>
        <xdr:cNvSpPr txBox="1"/>
      </xdr:nvSpPr>
      <xdr:spPr>
        <a:xfrm>
          <a:off x="14123044" y="169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885" name="n_2aveValue【公民館】&#10;有形固定資産減価償却率">
          <a:extLst>
            <a:ext uri="{FF2B5EF4-FFF2-40B4-BE49-F238E27FC236}">
              <a16:creationId xmlns:a16="http://schemas.microsoft.com/office/drawing/2014/main" id="{00000000-0008-0000-0E00-000075030000}"/>
            </a:ext>
          </a:extLst>
        </xdr:cNvPr>
        <xdr:cNvSpPr txBox="1"/>
      </xdr:nvSpPr>
      <xdr:spPr>
        <a:xfrm>
          <a:off x="13318182" y="1700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886" name="n_3aveValue【公民館】&#10;有形固定資産減価償却率">
          <a:extLst>
            <a:ext uri="{FF2B5EF4-FFF2-40B4-BE49-F238E27FC236}">
              <a16:creationId xmlns:a16="http://schemas.microsoft.com/office/drawing/2014/main" id="{00000000-0008-0000-0E00-000076030000}"/>
            </a:ext>
          </a:extLst>
        </xdr:cNvPr>
        <xdr:cNvSpPr txBox="1"/>
      </xdr:nvSpPr>
      <xdr:spPr>
        <a:xfrm>
          <a:off x="12500619"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887" name="n_4aveValue【公民館】&#10;有形固定資産減価償却率">
          <a:extLst>
            <a:ext uri="{FF2B5EF4-FFF2-40B4-BE49-F238E27FC236}">
              <a16:creationId xmlns:a16="http://schemas.microsoft.com/office/drawing/2014/main" id="{00000000-0008-0000-0E00-000077030000}"/>
            </a:ext>
          </a:extLst>
        </xdr:cNvPr>
        <xdr:cNvSpPr txBox="1"/>
      </xdr:nvSpPr>
      <xdr:spPr>
        <a:xfrm>
          <a:off x="11668769"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111596</xdr:rowOff>
    </xdr:from>
    <xdr:ext cx="405111" cy="259045"/>
    <xdr:sp macro="" textlink="">
      <xdr:nvSpPr>
        <xdr:cNvPr id="888" name="n_1mainValue【公民館】&#10;有形固定資産減価償却率">
          <a:extLst>
            <a:ext uri="{FF2B5EF4-FFF2-40B4-BE49-F238E27FC236}">
              <a16:creationId xmlns:a16="http://schemas.microsoft.com/office/drawing/2014/main" id="{00000000-0008-0000-0E00-000078030000}"/>
            </a:ext>
          </a:extLst>
        </xdr:cNvPr>
        <xdr:cNvSpPr txBox="1"/>
      </xdr:nvSpPr>
      <xdr:spPr>
        <a:xfrm>
          <a:off x="141230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108329</xdr:rowOff>
    </xdr:from>
    <xdr:ext cx="405111" cy="259045"/>
    <xdr:sp macro="" textlink="">
      <xdr:nvSpPr>
        <xdr:cNvPr id="889" name="n_2mainValue【公民館】&#10;有形固定資産減価償却率">
          <a:extLst>
            <a:ext uri="{FF2B5EF4-FFF2-40B4-BE49-F238E27FC236}">
              <a16:creationId xmlns:a16="http://schemas.microsoft.com/office/drawing/2014/main" id="{00000000-0008-0000-0E00-000079030000}"/>
            </a:ext>
          </a:extLst>
        </xdr:cNvPr>
        <xdr:cNvSpPr txBox="1"/>
      </xdr:nvSpPr>
      <xdr:spPr>
        <a:xfrm>
          <a:off x="13318182"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47914</xdr:rowOff>
    </xdr:from>
    <xdr:ext cx="405111" cy="259045"/>
    <xdr:sp macro="" textlink="">
      <xdr:nvSpPr>
        <xdr:cNvPr id="890" name="n_3mainValue【公民館】&#10;有形固定資産減価償却率">
          <a:extLst>
            <a:ext uri="{FF2B5EF4-FFF2-40B4-BE49-F238E27FC236}">
              <a16:creationId xmlns:a16="http://schemas.microsoft.com/office/drawing/2014/main" id="{00000000-0008-0000-0E00-00007A030000}"/>
            </a:ext>
          </a:extLst>
        </xdr:cNvPr>
        <xdr:cNvSpPr txBox="1"/>
      </xdr:nvSpPr>
      <xdr:spPr>
        <a:xfrm>
          <a:off x="12500619"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891" name="n_4mainValue【公民館】&#10;有形固定資産減価償却率">
          <a:extLst>
            <a:ext uri="{FF2B5EF4-FFF2-40B4-BE49-F238E27FC236}">
              <a16:creationId xmlns:a16="http://schemas.microsoft.com/office/drawing/2014/main" id="{00000000-0008-0000-0E00-00007B030000}"/>
            </a:ext>
          </a:extLst>
        </xdr:cNvPr>
        <xdr:cNvSpPr txBox="1"/>
      </xdr:nvSpPr>
      <xdr:spPr>
        <a:xfrm>
          <a:off x="11668769"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00000000-0008-0000-0E00-00009403000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flipV="1">
          <a:off x="20503514" y="163998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18" name="【公民館】&#10;一人当たり面積最小値テキスト">
          <a:extLst>
            <a:ext uri="{FF2B5EF4-FFF2-40B4-BE49-F238E27FC236}">
              <a16:creationId xmlns:a16="http://schemas.microsoft.com/office/drawing/2014/main" id="{00000000-0008-0000-0E00-000096030000}"/>
            </a:ext>
          </a:extLst>
        </xdr:cNvPr>
        <xdr:cNvSpPr txBox="1"/>
      </xdr:nvSpPr>
      <xdr:spPr>
        <a:xfrm>
          <a:off x="20542250"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20429538" y="178629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920" name="【公民館】&#10;一人当たり面積最大値テキスト">
          <a:extLst>
            <a:ext uri="{FF2B5EF4-FFF2-40B4-BE49-F238E27FC236}">
              <a16:creationId xmlns:a16="http://schemas.microsoft.com/office/drawing/2014/main" id="{00000000-0008-0000-0E00-000098030000}"/>
            </a:ext>
          </a:extLst>
        </xdr:cNvPr>
        <xdr:cNvSpPr txBox="1"/>
      </xdr:nvSpPr>
      <xdr:spPr>
        <a:xfrm>
          <a:off x="20542250" y="1617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20429538" y="163998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922" name="【公民館】&#10;一人当たり面積平均値テキスト">
          <a:extLst>
            <a:ext uri="{FF2B5EF4-FFF2-40B4-BE49-F238E27FC236}">
              <a16:creationId xmlns:a16="http://schemas.microsoft.com/office/drawing/2014/main" id="{00000000-0008-0000-0E00-00009A030000}"/>
            </a:ext>
          </a:extLst>
        </xdr:cNvPr>
        <xdr:cNvSpPr txBox="1"/>
      </xdr:nvSpPr>
      <xdr:spPr>
        <a:xfrm>
          <a:off x="20542250" y="1726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0453350" y="174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686588" y="1742349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854738" y="174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8037175"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7219613" y="1742349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045335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934" name="【公民館】&#10;一人当たり面積該当値テキスト">
          <a:extLst>
            <a:ext uri="{FF2B5EF4-FFF2-40B4-BE49-F238E27FC236}">
              <a16:creationId xmlns:a16="http://schemas.microsoft.com/office/drawing/2014/main" id="{00000000-0008-0000-0E00-0000A6030000}"/>
            </a:ext>
          </a:extLst>
        </xdr:cNvPr>
        <xdr:cNvSpPr txBox="1"/>
      </xdr:nvSpPr>
      <xdr:spPr>
        <a:xfrm>
          <a:off x="20542250" y="1746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9686588" y="1749207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54973</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9737388" y="17539607"/>
          <a:ext cx="766762"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8854738"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61505</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8905538" y="17542873"/>
          <a:ext cx="8318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113574</xdr:rowOff>
    </xdr:from>
    <xdr:to>
      <xdr:col>102</xdr:col>
      <xdr:colOff>165100</xdr:colOff>
      <xdr:row>107</xdr:row>
      <xdr:rowOff>43724</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8037175"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107</xdr:row>
      <xdr:rowOff>61505</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a:off x="18087975" y="17480824"/>
          <a:ext cx="817563"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17219613" y="1743655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106</xdr:row>
      <xdr:rowOff>170906</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flipV="1">
          <a:off x="17270413" y="17480824"/>
          <a:ext cx="817562"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943" name="n_1aveValue【公民館】&#10;一人当たり面積">
          <a:extLst>
            <a:ext uri="{FF2B5EF4-FFF2-40B4-BE49-F238E27FC236}">
              <a16:creationId xmlns:a16="http://schemas.microsoft.com/office/drawing/2014/main" id="{00000000-0008-0000-0E00-0000AF030000}"/>
            </a:ext>
          </a:extLst>
        </xdr:cNvPr>
        <xdr:cNvSpPr txBox="1"/>
      </xdr:nvSpPr>
      <xdr:spPr>
        <a:xfrm>
          <a:off x="19504102" y="171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944" name="n_2aveValue【公民館】&#10;一人当たり面積">
          <a:extLst>
            <a:ext uri="{FF2B5EF4-FFF2-40B4-BE49-F238E27FC236}">
              <a16:creationId xmlns:a16="http://schemas.microsoft.com/office/drawing/2014/main" id="{00000000-0008-0000-0E00-0000B0030000}"/>
            </a:ext>
          </a:extLst>
        </xdr:cNvPr>
        <xdr:cNvSpPr txBox="1"/>
      </xdr:nvSpPr>
      <xdr:spPr>
        <a:xfrm>
          <a:off x="18684952" y="1719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945" name="n_3aveValue【公民館】&#10;一人当たり面積">
          <a:extLst>
            <a:ext uri="{FF2B5EF4-FFF2-40B4-BE49-F238E27FC236}">
              <a16:creationId xmlns:a16="http://schemas.microsoft.com/office/drawing/2014/main" id="{00000000-0008-0000-0E00-0000B1030000}"/>
            </a:ext>
          </a:extLst>
        </xdr:cNvPr>
        <xdr:cNvSpPr txBox="1"/>
      </xdr:nvSpPr>
      <xdr:spPr>
        <a:xfrm>
          <a:off x="17867390"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946" name="n_4aveValue【公民館】&#10;一人当たり面積">
          <a:extLst>
            <a:ext uri="{FF2B5EF4-FFF2-40B4-BE49-F238E27FC236}">
              <a16:creationId xmlns:a16="http://schemas.microsoft.com/office/drawing/2014/main" id="{00000000-0008-0000-0E00-0000B2030000}"/>
            </a:ext>
          </a:extLst>
        </xdr:cNvPr>
        <xdr:cNvSpPr txBox="1"/>
      </xdr:nvSpPr>
      <xdr:spPr>
        <a:xfrm>
          <a:off x="17049827" y="171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947" name="n_1mainValue【公民館】&#10;一人当たり面積">
          <a:extLst>
            <a:ext uri="{FF2B5EF4-FFF2-40B4-BE49-F238E27FC236}">
              <a16:creationId xmlns:a16="http://schemas.microsoft.com/office/drawing/2014/main" id="{00000000-0008-0000-0E00-0000B3030000}"/>
            </a:ext>
          </a:extLst>
        </xdr:cNvPr>
        <xdr:cNvSpPr txBox="1"/>
      </xdr:nvSpPr>
      <xdr:spPr>
        <a:xfrm>
          <a:off x="19504102" y="175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948" name="n_2mainValue【公民館】&#10;一人当たり面積">
          <a:extLst>
            <a:ext uri="{FF2B5EF4-FFF2-40B4-BE49-F238E27FC236}">
              <a16:creationId xmlns:a16="http://schemas.microsoft.com/office/drawing/2014/main" id="{00000000-0008-0000-0E00-0000B4030000}"/>
            </a:ext>
          </a:extLst>
        </xdr:cNvPr>
        <xdr:cNvSpPr txBox="1"/>
      </xdr:nvSpPr>
      <xdr:spPr>
        <a:xfrm>
          <a:off x="18684952" y="1759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34851</xdr:rowOff>
    </xdr:from>
    <xdr:ext cx="469744" cy="259045"/>
    <xdr:sp macro="" textlink="">
      <xdr:nvSpPr>
        <xdr:cNvPr id="949" name="n_3mainValue【公民館】&#10;一人当たり面積">
          <a:extLst>
            <a:ext uri="{FF2B5EF4-FFF2-40B4-BE49-F238E27FC236}">
              <a16:creationId xmlns:a16="http://schemas.microsoft.com/office/drawing/2014/main" id="{00000000-0008-0000-0E00-0000B5030000}"/>
            </a:ext>
          </a:extLst>
        </xdr:cNvPr>
        <xdr:cNvSpPr txBox="1"/>
      </xdr:nvSpPr>
      <xdr:spPr>
        <a:xfrm>
          <a:off x="17867390" y="175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950" name="n_4mainValue【公民館】&#10;一人当たり面積">
          <a:extLst>
            <a:ext uri="{FF2B5EF4-FFF2-40B4-BE49-F238E27FC236}">
              <a16:creationId xmlns:a16="http://schemas.microsoft.com/office/drawing/2014/main" id="{00000000-0008-0000-0E00-0000B6030000}"/>
            </a:ext>
          </a:extLst>
        </xdr:cNvPr>
        <xdr:cNvSpPr txBox="1"/>
      </xdr:nvSpPr>
      <xdr:spPr>
        <a:xfrm>
          <a:off x="17049827" y="1752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000000-0008-0000-0E00-0000B703000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0000000-0008-0000-0E00-0000B903000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橋りょう・トンネルの項目を除いては類似団体と比較して有形固定資産減価償却率が高くなっており、特に認定こども園・幼稚園・保育所、</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公民館の項目が高くなっている。</a:t>
          </a:r>
          <a:endParaRPr lang="ja-JP" altLang="ja-JP" sz="1400">
            <a:effectLst/>
          </a:endParaRPr>
        </a:p>
        <a:p>
          <a:r>
            <a:rPr kumimoji="1" lang="ja-JP" altLang="ja-JP" sz="1100">
              <a:solidFill>
                <a:schemeClr val="dk1"/>
              </a:solidFill>
              <a:effectLst/>
              <a:latin typeface="+mn-lt"/>
              <a:ea typeface="+mn-ea"/>
              <a:cs typeface="+mn-cs"/>
            </a:rPr>
            <a:t>保育所については、令和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か所廃止したことにより一人当たり面積は減少した。耐用年数</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年を経過しつつある施設もあり、また少子化に伴い今後も統廃合が必要となっている。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学校施設については、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か所廃止した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耐用年数</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年を経過しつつある施設もあり、また少子化に伴い今後も統廃合が必要となっている。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公民館については、いずれも昭和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年前後に建設されており、耐用年数</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年を経過しつつある。令和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年度に策定した個別施設計画に基づき、適正な維持管理・老朽化対策に取り組んでいく。</a:t>
          </a:r>
          <a:endParaRPr lang="ja-JP" altLang="ja-JP" sz="1400">
            <a:effectLst/>
          </a:endParaRPr>
        </a:p>
        <a:p>
          <a:r>
            <a:rPr kumimoji="1" lang="ja-JP" altLang="ja-JP" sz="1100">
              <a:solidFill>
                <a:schemeClr val="dk1"/>
              </a:solidFill>
              <a:effectLst/>
              <a:latin typeface="+mn-lt"/>
              <a:ea typeface="+mn-ea"/>
              <a:cs typeface="+mn-cs"/>
            </a:rPr>
            <a:t>また、本町は同規模人口の団体に比べ、面積が大きく、集落が点在しているため、道路の一人当たり延長、認定こども園・幼稚園・保育所及び学校施設の一人当たり面積の数値が類似団体より高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8053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94486"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291965" y="5465173"/>
          <a:ext cx="0" cy="1431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330700" y="690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217988" y="68963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330700" y="52499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217988" y="54651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330700" y="597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241800" y="61175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475038" y="6081667"/>
          <a:ext cx="87312" cy="920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643188" y="604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825625"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08063" y="600982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17235</xdr:rowOff>
    </xdr:from>
    <xdr:to>
      <xdr:col>24</xdr:col>
      <xdr:colOff>114300</xdr:colOff>
      <xdr:row>38</xdr:row>
      <xdr:rowOff>118835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241800" y="61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330700" y="61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475038" y="614534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23949</xdr:rowOff>
    </xdr:from>
    <xdr:to>
      <xdr:col>24</xdr:col>
      <xdr:colOff>63500</xdr:colOff>
      <xdr:row>38</xdr:row>
      <xdr:rowOff>68035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525838" y="6186624"/>
          <a:ext cx="766762"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100511</xdr:rowOff>
    </xdr:from>
    <xdr:to>
      <xdr:col>15</xdr:col>
      <xdr:colOff>101600</xdr:colOff>
      <xdr:row>38</xdr:row>
      <xdr:rowOff>30662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643188" y="6101261"/>
          <a:ext cx="101600"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151311</xdr:rowOff>
    </xdr:from>
    <xdr:to>
      <xdr:col>19</xdr:col>
      <xdr:colOff>177800</xdr:colOff>
      <xdr:row>38</xdr:row>
      <xdr:rowOff>23949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693988" y="6152061"/>
          <a:ext cx="831850"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56424</xdr:rowOff>
    </xdr:from>
    <xdr:to>
      <xdr:col>10</xdr:col>
      <xdr:colOff>165100</xdr:colOff>
      <xdr:row>37</xdr:row>
      <xdr:rowOff>158024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825625"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107224</xdr:rowOff>
    </xdr:from>
    <xdr:to>
      <xdr:col>15</xdr:col>
      <xdr:colOff>50800</xdr:colOff>
      <xdr:row>37</xdr:row>
      <xdr:rowOff>151311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76425" y="6107974"/>
          <a:ext cx="817563"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xdr:rowOff>
    </xdr:from>
    <xdr:to>
      <xdr:col>6</xdr:col>
      <xdr:colOff>38100</xdr:colOff>
      <xdr:row>37</xdr:row>
      <xdr:rowOff>113937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08063" y="601308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63137</xdr:rowOff>
    </xdr:from>
    <xdr:to>
      <xdr:col>10</xdr:col>
      <xdr:colOff>114300</xdr:colOff>
      <xdr:row>37</xdr:row>
      <xdr:rowOff>107224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58863" y="6063887"/>
          <a:ext cx="817562"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324869" y="586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505719" y="583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88157"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70594" y="58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65876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324869" y="62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505719" y="61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149151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88157" y="614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105064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70594" y="610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691053" y="562546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729788"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617075" y="68179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729788" y="54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617075" y="562546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729788" y="654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655175" y="656907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874125" y="65728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056563" y="65766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224713" y="65881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407150" y="65995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63500</xdr:rowOff>
    </xdr:from>
    <xdr:to>
      <xdr:col>55</xdr:col>
      <xdr:colOff>50800</xdr:colOff>
      <xdr:row>39</xdr:row>
      <xdr:rowOff>165100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655175" y="6388100"/>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729788"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71120</xdr:rowOff>
    </xdr:from>
    <xdr:to>
      <xdr:col>50</xdr:col>
      <xdr:colOff>165100</xdr:colOff>
      <xdr:row>40</xdr:row>
      <xdr:rowOff>1270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874125" y="63957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114300</xdr:rowOff>
    </xdr:from>
    <xdr:to>
      <xdr:col>55</xdr:col>
      <xdr:colOff>0</xdr:colOff>
      <xdr:row>39</xdr:row>
      <xdr:rowOff>121920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924925" y="6438900"/>
          <a:ext cx="766763"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056563" y="639953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121920</xdr:rowOff>
    </xdr:from>
    <xdr:to>
      <xdr:col>50</xdr:col>
      <xdr:colOff>114300</xdr:colOff>
      <xdr:row>39</xdr:row>
      <xdr:rowOff>125730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107363" y="6446520"/>
          <a:ext cx="817562"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78740</xdr:rowOff>
    </xdr:from>
    <xdr:to>
      <xdr:col>41</xdr:col>
      <xdr:colOff>101600</xdr:colOff>
      <xdr:row>40</xdr:row>
      <xdr:rowOff>8890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224713" y="64033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129540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275513" y="6450330"/>
          <a:ext cx="8318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407150" y="64071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129540</xdr:rowOff>
    </xdr:from>
    <xdr:to>
      <xdr:col>41</xdr:col>
      <xdr:colOff>50800</xdr:colOff>
      <xdr:row>39</xdr:row>
      <xdr:rowOff>133350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457950" y="645414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69164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88677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0549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237365"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17797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691640"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21607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886777"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25417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0549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237365"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291965" y="9063990"/>
          <a:ext cx="0" cy="1439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330700" y="88487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217988" y="90639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3307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2418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475038" y="991289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643188" y="99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825625" y="988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08063" y="987343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87993</xdr:rowOff>
    </xdr:from>
    <xdr:to>
      <xdr:col>24</xdr:col>
      <xdr:colOff>114300</xdr:colOff>
      <xdr:row>64</xdr:row>
      <xdr:rowOff>18143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241800" y="102987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66420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330700" y="1027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39007</xdr:rowOff>
    </xdr:from>
    <xdr:to>
      <xdr:col>20</xdr:col>
      <xdr:colOff>38100</xdr:colOff>
      <xdr:row>63</xdr:row>
      <xdr:rowOff>140607</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475038" y="1024980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89807</xdr:rowOff>
    </xdr:from>
    <xdr:to>
      <xdr:col>24</xdr:col>
      <xdr:colOff>63500</xdr:colOff>
      <xdr:row>63</xdr:row>
      <xdr:rowOff>138793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525838" y="10300607"/>
          <a:ext cx="766762"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161472</xdr:rowOff>
    </xdr:from>
    <xdr:to>
      <xdr:col>15</xdr:col>
      <xdr:colOff>101600</xdr:colOff>
      <xdr:row>63</xdr:row>
      <xdr:rowOff>91622</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643188" y="102103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40822</xdr:rowOff>
    </xdr:from>
    <xdr:to>
      <xdr:col>19</xdr:col>
      <xdr:colOff>177800</xdr:colOff>
      <xdr:row>63</xdr:row>
      <xdr:rowOff>89807</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693988" y="10251622"/>
          <a:ext cx="83185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112485</xdr:rowOff>
    </xdr:from>
    <xdr:to>
      <xdr:col>10</xdr:col>
      <xdr:colOff>165100</xdr:colOff>
      <xdr:row>63</xdr:row>
      <xdr:rowOff>42635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825625" y="101613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163285</xdr:rowOff>
    </xdr:from>
    <xdr:to>
      <xdr:col>15</xdr:col>
      <xdr:colOff>50800</xdr:colOff>
      <xdr:row>63</xdr:row>
      <xdr:rowOff>40822</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876425" y="10212160"/>
          <a:ext cx="817563"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08063" y="10112375"/>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163285</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58863" y="10163175"/>
          <a:ext cx="817562"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324869"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505719" y="969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88157" y="968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70594"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131734</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324869" y="103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82749</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505719" y="1029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33762</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688157" y="1024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7059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691053" y="918210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729788"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617075" y="1043559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729788" y="896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617075" y="91821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729788" y="10067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655175" y="1008951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874125"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056563" y="1010666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224713"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407150"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34925</xdr:rowOff>
    </xdr:from>
    <xdr:to>
      <xdr:col>55</xdr:col>
      <xdr:colOff>50800</xdr:colOff>
      <xdr:row>61</xdr:row>
      <xdr:rowOff>136525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655175" y="992187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57802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729788"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874125"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85725</xdr:rowOff>
    </xdr:from>
    <xdr:to>
      <xdr:col>55</xdr:col>
      <xdr:colOff>0</xdr:colOff>
      <xdr:row>61</xdr:row>
      <xdr:rowOff>91440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924925" y="9972675"/>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056563" y="993521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91440</xdr:rowOff>
    </xdr:from>
    <xdr:to>
      <xdr:col>50</xdr:col>
      <xdr:colOff>114300</xdr:colOff>
      <xdr:row>61</xdr:row>
      <xdr:rowOff>99060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107363" y="997839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224713"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99060</xdr:rowOff>
    </xdr:from>
    <xdr:to>
      <xdr:col>45</xdr:col>
      <xdr:colOff>177800</xdr:colOff>
      <xdr:row>61</xdr:row>
      <xdr:rowOff>102870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275513" y="9986010"/>
          <a:ext cx="8318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57785</xdr:rowOff>
    </xdr:from>
    <xdr:to>
      <xdr:col>36</xdr:col>
      <xdr:colOff>165100</xdr:colOff>
      <xdr:row>61</xdr:row>
      <xdr:rowOff>159385</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40715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108585</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457950" y="9989820"/>
          <a:ext cx="8175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691640"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88677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054927"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237365" y="101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691640"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166387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886777" y="972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054927"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4462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237365" y="972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291965" y="1254442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330700"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21798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330700" y="1232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217988" y="125444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330700"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241800" y="1328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475038" y="1327848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643188" y="132575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825625" y="1324228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08063" y="132118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241800" y="132156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330700"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50164</xdr:rowOff>
    </xdr:from>
    <xdr:to>
      <xdr:col>20</xdr:col>
      <xdr:colOff>38100</xdr:colOff>
      <xdr:row>81</xdr:row>
      <xdr:rowOff>151764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475038" y="1317561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100964</xdr:rowOff>
    </xdr:from>
    <xdr:to>
      <xdr:col>24</xdr:col>
      <xdr:colOff>63500</xdr:colOff>
      <xdr:row>81</xdr:row>
      <xdr:rowOff>140970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525838" y="13226414"/>
          <a:ext cx="766762"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xdr:rowOff>
    </xdr:from>
    <xdr:to>
      <xdr:col>15</xdr:col>
      <xdr:colOff>101600</xdr:colOff>
      <xdr:row>81</xdr:row>
      <xdr:rowOff>109855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643188"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59055</xdr:rowOff>
    </xdr:from>
    <xdr:to>
      <xdr:col>19</xdr:col>
      <xdr:colOff>177800</xdr:colOff>
      <xdr:row>81</xdr:row>
      <xdr:rowOff>100964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693988" y="13184505"/>
          <a:ext cx="8318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139700</xdr:rowOff>
    </xdr:from>
    <xdr:to>
      <xdr:col>10</xdr:col>
      <xdr:colOff>165100</xdr:colOff>
      <xdr:row>81</xdr:row>
      <xdr:rowOff>69850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825625" y="131032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59055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876425" y="13144500"/>
          <a:ext cx="817563"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08063" y="130632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81</xdr:row>
      <xdr:rowOff>19050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058863" y="13114020"/>
          <a:ext cx="817562"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324869"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505719" y="1334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688157"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87059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168291</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324869" y="1296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126382</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505719"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86377</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688157" y="1288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870594" y="1284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691053" y="12691490"/>
          <a:ext cx="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9729788" y="1397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617075" y="139686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9729788" y="1247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617075" y="1269149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9729788" y="13423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655175" y="1356233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874125" y="1356690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056563" y="1355775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224713" y="135394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407150" y="1353489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655175" y="13799313"/>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4590</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9729788" y="137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26163</xdr:rowOff>
    </xdr:from>
    <xdr:to>
      <xdr:col>50</xdr:col>
      <xdr:colOff>165100</xdr:colOff>
      <xdr:row>85</xdr:row>
      <xdr:rowOff>127763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874125"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76963</xdr:rowOff>
    </xdr:from>
    <xdr:to>
      <xdr:col>55</xdr:col>
      <xdr:colOff>0</xdr:colOff>
      <xdr:row>85</xdr:row>
      <xdr:rowOff>76963</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8924925" y="13850113"/>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30735</xdr:rowOff>
    </xdr:from>
    <xdr:to>
      <xdr:col>46</xdr:col>
      <xdr:colOff>38100</xdr:colOff>
      <xdr:row>85</xdr:row>
      <xdr:rowOff>132335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056563" y="1380388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76963</xdr:rowOff>
    </xdr:from>
    <xdr:to>
      <xdr:col>50</xdr:col>
      <xdr:colOff>114300</xdr:colOff>
      <xdr:row>85</xdr:row>
      <xdr:rowOff>81535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107363" y="13850113"/>
          <a:ext cx="81756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30735</xdr:rowOff>
    </xdr:from>
    <xdr:to>
      <xdr:col>41</xdr:col>
      <xdr:colOff>101600</xdr:colOff>
      <xdr:row>85</xdr:row>
      <xdr:rowOff>132335</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224713"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81535</xdr:rowOff>
    </xdr:from>
    <xdr:to>
      <xdr:col>45</xdr:col>
      <xdr:colOff>177800</xdr:colOff>
      <xdr:row>85</xdr:row>
      <xdr:rowOff>81535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275513" y="13854685"/>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30735</xdr:rowOff>
    </xdr:from>
    <xdr:to>
      <xdr:col>36</xdr:col>
      <xdr:colOff>165100</xdr:colOff>
      <xdr:row>85</xdr:row>
      <xdr:rowOff>132335</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40715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81535</xdr:rowOff>
    </xdr:from>
    <xdr:to>
      <xdr:col>41</xdr:col>
      <xdr:colOff>50800</xdr:colOff>
      <xdr:row>85</xdr:row>
      <xdr:rowOff>81535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457950" y="1385468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8691640"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7886777" y="133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054927"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237365" y="1331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118890</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8691640" y="138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123462</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7886777" y="1389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123462</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054927" y="1389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123462</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237365" y="1389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F00-0000B201000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5104427" y="9077325"/>
          <a:ext cx="0" cy="1381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00000000-0008-0000-0F00-0000B4010000}"/>
            </a:ext>
          </a:extLst>
        </xdr:cNvPr>
        <xdr:cNvSpPr txBox="1"/>
      </xdr:nvSpPr>
      <xdr:spPr>
        <a:xfrm>
          <a:off x="15143163" y="1046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016163" y="1045926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00000000-0008-0000-0F00-0000B6010000}"/>
            </a:ext>
          </a:extLst>
        </xdr:cNvPr>
        <xdr:cNvSpPr txBox="1"/>
      </xdr:nvSpPr>
      <xdr:spPr>
        <a:xfrm>
          <a:off x="15143163" y="8871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016163" y="90773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F00-0000B8010000}"/>
            </a:ext>
          </a:extLst>
        </xdr:cNvPr>
        <xdr:cNvSpPr txBox="1"/>
      </xdr:nvSpPr>
      <xdr:spPr>
        <a:xfrm>
          <a:off x="15143163" y="960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5054263" y="973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4273213" y="97245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3455650" y="97131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2638088" y="967232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1806238" y="96494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145143</xdr:rowOff>
    </xdr:from>
    <xdr:to>
      <xdr:col>85</xdr:col>
      <xdr:colOff>177800</xdr:colOff>
      <xdr:row>62</xdr:row>
      <xdr:rowOff>75293</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5054263" y="100320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123570</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F00-0000C4010000}"/>
            </a:ext>
          </a:extLst>
        </xdr:cNvPr>
        <xdr:cNvSpPr txBox="1"/>
      </xdr:nvSpPr>
      <xdr:spPr>
        <a:xfrm>
          <a:off x="15143163" y="1001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110853</xdr:rowOff>
    </xdr:from>
    <xdr:to>
      <xdr:col>81</xdr:col>
      <xdr:colOff>101600</xdr:colOff>
      <xdr:row>62</xdr:row>
      <xdr:rowOff>41003</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273213" y="999780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161653</xdr:rowOff>
    </xdr:from>
    <xdr:to>
      <xdr:col>85</xdr:col>
      <xdr:colOff>127000</xdr:colOff>
      <xdr:row>62</xdr:row>
      <xdr:rowOff>24493</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4324013" y="10048603"/>
          <a:ext cx="7810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92891</xdr:rowOff>
    </xdr:from>
    <xdr:to>
      <xdr:col>76</xdr:col>
      <xdr:colOff>165100</xdr:colOff>
      <xdr:row>62</xdr:row>
      <xdr:rowOff>23041</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455650" y="99798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143691</xdr:rowOff>
    </xdr:from>
    <xdr:to>
      <xdr:col>81</xdr:col>
      <xdr:colOff>50800</xdr:colOff>
      <xdr:row>61</xdr:row>
      <xdr:rowOff>161653</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3506450" y="10030641"/>
          <a:ext cx="817563"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638088" y="99586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143691</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688888" y="10009415"/>
          <a:ext cx="817562"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1806238"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1857038" y="9976757"/>
          <a:ext cx="8318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4123044" y="950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3318182" y="949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2500619"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1668769"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32130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4123044" y="100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14168</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3318182" y="1006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2500619" y="10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1668769"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6492084"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00000000-0008-0000-0F00-0000ED010000}"/>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0503514" y="9057459"/>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00000000-0008-0000-0F00-0000EF010000}"/>
            </a:ext>
          </a:extLst>
        </xdr:cNvPr>
        <xdr:cNvSpPr txBox="1"/>
      </xdr:nvSpPr>
      <xdr:spPr>
        <a:xfrm>
          <a:off x="20542250" y="1049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0429538" y="1049355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00000000-0008-0000-0F00-0000F1010000}"/>
            </a:ext>
          </a:extLst>
        </xdr:cNvPr>
        <xdr:cNvSpPr txBox="1"/>
      </xdr:nvSpPr>
      <xdr:spPr>
        <a:xfrm>
          <a:off x="20542250" y="884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20429538" y="905745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00000000-0008-0000-0F00-0000F3010000}"/>
            </a:ext>
          </a:extLst>
        </xdr:cNvPr>
        <xdr:cNvSpPr txBox="1"/>
      </xdr:nvSpPr>
      <xdr:spPr>
        <a:xfrm>
          <a:off x="20542250" y="10234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20453350" y="1025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9686588" y="1025960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8854738" y="1026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8037175" y="102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7219613" y="1025960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168003</xdr:rowOff>
    </xdr:from>
    <xdr:to>
      <xdr:col>116</xdr:col>
      <xdr:colOff>114300</xdr:colOff>
      <xdr:row>63</xdr:row>
      <xdr:rowOff>98153</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0453350" y="10212115"/>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19430</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00000000-0008-0000-0F00-0000FF010000}"/>
            </a:ext>
          </a:extLst>
        </xdr:cNvPr>
        <xdr:cNvSpPr txBox="1"/>
      </xdr:nvSpPr>
      <xdr:spPr>
        <a:xfrm>
          <a:off x="20542250" y="100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168003</xdr:rowOff>
    </xdr:from>
    <xdr:to>
      <xdr:col>112</xdr:col>
      <xdr:colOff>38100</xdr:colOff>
      <xdr:row>63</xdr:row>
      <xdr:rowOff>98153</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9686588" y="10212115"/>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47353</xdr:rowOff>
    </xdr:from>
    <xdr:to>
      <xdr:col>116</xdr:col>
      <xdr:colOff>63500</xdr:colOff>
      <xdr:row>63</xdr:row>
      <xdr:rowOff>47353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9737388" y="10258153"/>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3084</xdr:rowOff>
    </xdr:from>
    <xdr:to>
      <xdr:col>107</xdr:col>
      <xdr:colOff>101600</xdr:colOff>
      <xdr:row>63</xdr:row>
      <xdr:rowOff>104684</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8854738" y="102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47353</xdr:rowOff>
    </xdr:from>
    <xdr:to>
      <xdr:col>111</xdr:col>
      <xdr:colOff>177800</xdr:colOff>
      <xdr:row>63</xdr:row>
      <xdr:rowOff>53884</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8905538" y="10258153"/>
          <a:ext cx="8318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3084</xdr:rowOff>
    </xdr:from>
    <xdr:to>
      <xdr:col>102</xdr:col>
      <xdr:colOff>165100</xdr:colOff>
      <xdr:row>63</xdr:row>
      <xdr:rowOff>104684</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8037175" y="102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53884</xdr:rowOff>
    </xdr:from>
    <xdr:to>
      <xdr:col>107</xdr:col>
      <xdr:colOff>50800</xdr:colOff>
      <xdr:row>63</xdr:row>
      <xdr:rowOff>53884</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087975" y="10264684"/>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7219613" y="102171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53884</xdr:rowOff>
    </xdr:from>
    <xdr:to>
      <xdr:col>102</xdr:col>
      <xdr:colOff>114300</xdr:colOff>
      <xdr:row>63</xdr:row>
      <xdr:rowOff>57150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7270413" y="10264684"/>
          <a:ext cx="817562"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0" name="n_1aveValue【保健センター・保健所】&#10;一人当たり面積">
          <a:extLst>
            <a:ext uri="{FF2B5EF4-FFF2-40B4-BE49-F238E27FC236}">
              <a16:creationId xmlns:a16="http://schemas.microsoft.com/office/drawing/2014/main" id="{00000000-0008-0000-0F00-000008020000}"/>
            </a:ext>
          </a:extLst>
        </xdr:cNvPr>
        <xdr:cNvSpPr txBox="1"/>
      </xdr:nvSpPr>
      <xdr:spPr>
        <a:xfrm>
          <a:off x="19504102" y="103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521" name="n_2aveValue【保健センター・保健所】&#10;一人当たり面積">
          <a:extLst>
            <a:ext uri="{FF2B5EF4-FFF2-40B4-BE49-F238E27FC236}">
              <a16:creationId xmlns:a16="http://schemas.microsoft.com/office/drawing/2014/main" id="{00000000-0008-0000-0F00-000009020000}"/>
            </a:ext>
          </a:extLst>
        </xdr:cNvPr>
        <xdr:cNvSpPr txBox="1"/>
      </xdr:nvSpPr>
      <xdr:spPr>
        <a:xfrm>
          <a:off x="18684952" y="1036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135000</xdr:rowOff>
    </xdr:from>
    <xdr:ext cx="469744" cy="259045"/>
    <xdr:sp macro="" textlink="">
      <xdr:nvSpPr>
        <xdr:cNvPr id="522" name="n_3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17867390" y="1034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141531</xdr:rowOff>
    </xdr:from>
    <xdr:ext cx="469744" cy="259045"/>
    <xdr:sp macro="" textlink="">
      <xdr:nvSpPr>
        <xdr:cNvPr id="523" name="n_4aveValue【保健センター・保健所】&#10;一人当たり面積">
          <a:extLst>
            <a:ext uri="{FF2B5EF4-FFF2-40B4-BE49-F238E27FC236}">
              <a16:creationId xmlns:a16="http://schemas.microsoft.com/office/drawing/2014/main" id="{00000000-0008-0000-0F00-00000B020000}"/>
            </a:ext>
          </a:extLst>
        </xdr:cNvPr>
        <xdr:cNvSpPr txBox="1"/>
      </xdr:nvSpPr>
      <xdr:spPr>
        <a:xfrm>
          <a:off x="17049827" y="103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114680</xdr:rowOff>
    </xdr:from>
    <xdr:ext cx="469744" cy="259045"/>
    <xdr:sp macro="" textlink="">
      <xdr:nvSpPr>
        <xdr:cNvPr id="524" name="n_1mainValue【保健センター・保健所】&#10;一人当たり面積">
          <a:extLst>
            <a:ext uri="{FF2B5EF4-FFF2-40B4-BE49-F238E27FC236}">
              <a16:creationId xmlns:a16="http://schemas.microsoft.com/office/drawing/2014/main" id="{00000000-0008-0000-0F00-00000C020000}"/>
            </a:ext>
          </a:extLst>
        </xdr:cNvPr>
        <xdr:cNvSpPr txBox="1"/>
      </xdr:nvSpPr>
      <xdr:spPr>
        <a:xfrm>
          <a:off x="19504102"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121211</xdr:rowOff>
    </xdr:from>
    <xdr:ext cx="469744" cy="259045"/>
    <xdr:sp macro="" textlink="">
      <xdr:nvSpPr>
        <xdr:cNvPr id="525" name="n_2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18684952"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121211</xdr:rowOff>
    </xdr:from>
    <xdr:ext cx="469744" cy="259045"/>
    <xdr:sp macro="" textlink="">
      <xdr:nvSpPr>
        <xdr:cNvPr id="526" name="n_3mainValue【保健センター・保健所】&#10;一人当たり面積">
          <a:extLst>
            <a:ext uri="{FF2B5EF4-FFF2-40B4-BE49-F238E27FC236}">
              <a16:creationId xmlns:a16="http://schemas.microsoft.com/office/drawing/2014/main" id="{00000000-0008-0000-0F00-00000E020000}"/>
            </a:ext>
          </a:extLst>
        </xdr:cNvPr>
        <xdr:cNvSpPr txBox="1"/>
      </xdr:nvSpPr>
      <xdr:spPr>
        <a:xfrm>
          <a:off x="17867390"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527" name="n_4mainValue【保健センター・保健所】&#10;一人当たり面積">
          <a:extLst>
            <a:ext uri="{FF2B5EF4-FFF2-40B4-BE49-F238E27FC236}">
              <a16:creationId xmlns:a16="http://schemas.microsoft.com/office/drawing/2014/main" id="{00000000-0008-0000-0F00-00000F020000}"/>
            </a:ext>
          </a:extLst>
        </xdr:cNvPr>
        <xdr:cNvSpPr txBox="1"/>
      </xdr:nvSpPr>
      <xdr:spPr>
        <a:xfrm>
          <a:off x="170498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0F00-00002802000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5104427" y="12757786"/>
          <a:ext cx="0" cy="134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00000000-0008-0000-0F00-00002A020000}"/>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0000000-0008-0000-0F00-00002C020000}"/>
            </a:ext>
          </a:extLst>
        </xdr:cNvPr>
        <xdr:cNvSpPr txBox="1"/>
      </xdr:nvSpPr>
      <xdr:spPr>
        <a:xfrm>
          <a:off x="15143163" y="1254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5016163" y="127577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00000000-0008-0000-0F00-00002E020000}"/>
            </a:ext>
          </a:extLst>
        </xdr:cNvPr>
        <xdr:cNvSpPr txBox="1"/>
      </xdr:nvSpPr>
      <xdr:spPr>
        <a:xfrm>
          <a:off x="15143163" y="132877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054263" y="1343632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273213" y="134297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455650" y="134183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638088" y="1340203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1806238" y="1337101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5054263"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00000000-0008-0000-0F00-00003A020000}"/>
            </a:ext>
          </a:extLst>
        </xdr:cNvPr>
        <xdr:cNvSpPr txBox="1"/>
      </xdr:nvSpPr>
      <xdr:spPr>
        <a:xfrm>
          <a:off x="15143163" y="1343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72208</xdr:rowOff>
    </xdr:from>
    <xdr:to>
      <xdr:col>81</xdr:col>
      <xdr:colOff>101600</xdr:colOff>
      <xdr:row>85</xdr:row>
      <xdr:rowOff>2358</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4273213" y="1368343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84</xdr:row>
      <xdr:rowOff>123008</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4324013" y="13498830"/>
          <a:ext cx="781050" cy="23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11793</xdr:rowOff>
    </xdr:from>
    <xdr:to>
      <xdr:col>76</xdr:col>
      <xdr:colOff>165100</xdr:colOff>
      <xdr:row>84</xdr:row>
      <xdr:rowOff>113393</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3455650" y="136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62593</xdr:rowOff>
    </xdr:from>
    <xdr:to>
      <xdr:col>81</xdr:col>
      <xdr:colOff>50800</xdr:colOff>
      <xdr:row>84</xdr:row>
      <xdr:rowOff>123008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3506450" y="13673818"/>
          <a:ext cx="817563"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144055</xdr:rowOff>
    </xdr:from>
    <xdr:to>
      <xdr:col>72</xdr:col>
      <xdr:colOff>38100</xdr:colOff>
      <xdr:row>84</xdr:row>
      <xdr:rowOff>74205</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12638088" y="135933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23405</xdr:rowOff>
    </xdr:from>
    <xdr:to>
      <xdr:col>76</xdr:col>
      <xdr:colOff>114300</xdr:colOff>
      <xdr:row>84</xdr:row>
      <xdr:rowOff>62593</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2688888" y="13634630"/>
          <a:ext cx="817562"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11806238" y="136080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23405</xdr:rowOff>
    </xdr:from>
    <xdr:to>
      <xdr:col>71</xdr:col>
      <xdr:colOff>177800</xdr:colOff>
      <xdr:row>84</xdr:row>
      <xdr:rowOff>38100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1857038" y="13634630"/>
          <a:ext cx="8318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579" name="n_1aveValue【消防施設】&#10;有形固定資産減価償却率">
          <a:extLst>
            <a:ext uri="{FF2B5EF4-FFF2-40B4-BE49-F238E27FC236}">
              <a16:creationId xmlns:a16="http://schemas.microsoft.com/office/drawing/2014/main" id="{00000000-0008-0000-0F00-000043020000}"/>
            </a:ext>
          </a:extLst>
        </xdr:cNvPr>
        <xdr:cNvSpPr txBox="1"/>
      </xdr:nvSpPr>
      <xdr:spPr>
        <a:xfrm>
          <a:off x="14123044" y="1321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F00-000044020000}"/>
            </a:ext>
          </a:extLst>
        </xdr:cNvPr>
        <xdr:cNvSpPr txBox="1"/>
      </xdr:nvSpPr>
      <xdr:spPr>
        <a:xfrm>
          <a:off x="13318182" y="1320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581" name="n_3aveValue【消防施設】&#10;有形固定資産減価償却率">
          <a:extLst>
            <a:ext uri="{FF2B5EF4-FFF2-40B4-BE49-F238E27FC236}">
              <a16:creationId xmlns:a16="http://schemas.microsoft.com/office/drawing/2014/main" id="{00000000-0008-0000-0F00-000045020000}"/>
            </a:ext>
          </a:extLst>
        </xdr:cNvPr>
        <xdr:cNvSpPr txBox="1"/>
      </xdr:nvSpPr>
      <xdr:spPr>
        <a:xfrm>
          <a:off x="12500619" y="1318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582" name="n_4aveValue【消防施設】&#10;有形固定資産減価償却率">
          <a:extLst>
            <a:ext uri="{FF2B5EF4-FFF2-40B4-BE49-F238E27FC236}">
              <a16:creationId xmlns:a16="http://schemas.microsoft.com/office/drawing/2014/main" id="{00000000-0008-0000-0F00-000046020000}"/>
            </a:ext>
          </a:extLst>
        </xdr:cNvPr>
        <xdr:cNvSpPr txBox="1"/>
      </xdr:nvSpPr>
      <xdr:spPr>
        <a:xfrm>
          <a:off x="11668769" y="1315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164935</xdr:rowOff>
    </xdr:from>
    <xdr:ext cx="405111" cy="259045"/>
    <xdr:sp macro="" textlink="">
      <xdr:nvSpPr>
        <xdr:cNvPr id="583" name="n_1mainValue【消防施設】&#10;有形固定資産減価償却率">
          <a:extLst>
            <a:ext uri="{FF2B5EF4-FFF2-40B4-BE49-F238E27FC236}">
              <a16:creationId xmlns:a16="http://schemas.microsoft.com/office/drawing/2014/main" id="{00000000-0008-0000-0F00-000047020000}"/>
            </a:ext>
          </a:extLst>
        </xdr:cNvPr>
        <xdr:cNvSpPr txBox="1"/>
      </xdr:nvSpPr>
      <xdr:spPr>
        <a:xfrm>
          <a:off x="14123044" y="13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104520</xdr:rowOff>
    </xdr:from>
    <xdr:ext cx="405111" cy="259045"/>
    <xdr:sp macro="" textlink="">
      <xdr:nvSpPr>
        <xdr:cNvPr id="584" name="n_2mainValue【消防施設】&#10;有形固定資産減価償却率">
          <a:extLst>
            <a:ext uri="{FF2B5EF4-FFF2-40B4-BE49-F238E27FC236}">
              <a16:creationId xmlns:a16="http://schemas.microsoft.com/office/drawing/2014/main" id="{00000000-0008-0000-0F00-000048020000}"/>
            </a:ext>
          </a:extLst>
        </xdr:cNvPr>
        <xdr:cNvSpPr txBox="1"/>
      </xdr:nvSpPr>
      <xdr:spPr>
        <a:xfrm>
          <a:off x="13318182" y="1371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65332</xdr:rowOff>
    </xdr:from>
    <xdr:ext cx="405111" cy="259045"/>
    <xdr:sp macro="" textlink="">
      <xdr:nvSpPr>
        <xdr:cNvPr id="585" name="n_3mainValue【消防施設】&#10;有形固定資産減価償却率">
          <a:extLst>
            <a:ext uri="{FF2B5EF4-FFF2-40B4-BE49-F238E27FC236}">
              <a16:creationId xmlns:a16="http://schemas.microsoft.com/office/drawing/2014/main" id="{00000000-0008-0000-0F00-000049020000}"/>
            </a:ext>
          </a:extLst>
        </xdr:cNvPr>
        <xdr:cNvSpPr txBox="1"/>
      </xdr:nvSpPr>
      <xdr:spPr>
        <a:xfrm>
          <a:off x="12500619" y="1367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586" name="n_4mainValue【消防施設】&#10;有形固定資産減価償却率">
          <a:extLst>
            <a:ext uri="{FF2B5EF4-FFF2-40B4-BE49-F238E27FC236}">
              <a16:creationId xmlns:a16="http://schemas.microsoft.com/office/drawing/2014/main" id="{00000000-0008-0000-0F00-00004A020000}"/>
            </a:ext>
          </a:extLst>
        </xdr:cNvPr>
        <xdr:cNvSpPr txBox="1"/>
      </xdr:nvSpPr>
      <xdr:spPr>
        <a:xfrm>
          <a:off x="11668769"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000000-0008-0000-0F00-00005F020000}"/>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0503514" y="12864846"/>
          <a:ext cx="0"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9" name="【消防施設】&#10;一人当たり面積最小値テキスト">
          <a:extLst>
            <a:ext uri="{FF2B5EF4-FFF2-40B4-BE49-F238E27FC236}">
              <a16:creationId xmlns:a16="http://schemas.microsoft.com/office/drawing/2014/main" id="{00000000-0008-0000-0F00-000061020000}"/>
            </a:ext>
          </a:extLst>
        </xdr:cNvPr>
        <xdr:cNvSpPr txBox="1"/>
      </xdr:nvSpPr>
      <xdr:spPr>
        <a:xfrm>
          <a:off x="20542250" y="1394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0429538" y="1394574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11" name="【消防施設】&#10;一人当たり面積最大値テキスト">
          <a:extLst>
            <a:ext uri="{FF2B5EF4-FFF2-40B4-BE49-F238E27FC236}">
              <a16:creationId xmlns:a16="http://schemas.microsoft.com/office/drawing/2014/main" id="{00000000-0008-0000-0F00-000063020000}"/>
            </a:ext>
          </a:extLst>
        </xdr:cNvPr>
        <xdr:cNvSpPr txBox="1"/>
      </xdr:nvSpPr>
      <xdr:spPr>
        <a:xfrm>
          <a:off x="20542250" y="1264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20429538" y="1286484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3" name="【消防施設】&#10;一人当たり面積平均値テキスト">
          <a:extLst>
            <a:ext uri="{FF2B5EF4-FFF2-40B4-BE49-F238E27FC236}">
              <a16:creationId xmlns:a16="http://schemas.microsoft.com/office/drawing/2014/main" id="{00000000-0008-0000-0F00-000065020000}"/>
            </a:ext>
          </a:extLst>
        </xdr:cNvPr>
        <xdr:cNvSpPr txBox="1"/>
      </xdr:nvSpPr>
      <xdr:spPr>
        <a:xfrm>
          <a:off x="20542250" y="13477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20453350" y="1361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9686588" y="1362595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8854738" y="13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8037175" y="13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7219613" y="1363967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20453350" y="136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20590</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F00-000071020000}"/>
            </a:ext>
          </a:extLst>
        </xdr:cNvPr>
        <xdr:cNvSpPr txBox="1"/>
      </xdr:nvSpPr>
      <xdr:spPr>
        <a:xfrm>
          <a:off x="20542250" y="136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9686588" y="1368539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124968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9737388" y="13704188"/>
          <a:ext cx="766762"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8854738" y="136808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124968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8905538" y="13731621"/>
          <a:ext cx="8318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8037175" y="136808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120396</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8087975" y="13731621"/>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7219613" y="1364881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120396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7270413" y="13699617"/>
          <a:ext cx="817562"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34" name="n_1aveValue【消防施設】&#10;一人当たり面積">
          <a:extLst>
            <a:ext uri="{FF2B5EF4-FFF2-40B4-BE49-F238E27FC236}">
              <a16:creationId xmlns:a16="http://schemas.microsoft.com/office/drawing/2014/main" id="{00000000-0008-0000-0F00-00007A020000}"/>
            </a:ext>
          </a:extLst>
        </xdr:cNvPr>
        <xdr:cNvSpPr txBox="1"/>
      </xdr:nvSpPr>
      <xdr:spPr>
        <a:xfrm>
          <a:off x="1950410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35" name="n_2aveValue【消防施設】&#10;一人当たり面積">
          <a:extLst>
            <a:ext uri="{FF2B5EF4-FFF2-40B4-BE49-F238E27FC236}">
              <a16:creationId xmlns:a16="http://schemas.microsoft.com/office/drawing/2014/main" id="{00000000-0008-0000-0F00-00007B020000}"/>
            </a:ext>
          </a:extLst>
        </xdr:cNvPr>
        <xdr:cNvSpPr txBox="1"/>
      </xdr:nvSpPr>
      <xdr:spPr>
        <a:xfrm>
          <a:off x="18684952" y="134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6" name="n_3aveValue【消防施設】&#10;一人当たり面積">
          <a:extLst>
            <a:ext uri="{FF2B5EF4-FFF2-40B4-BE49-F238E27FC236}">
              <a16:creationId xmlns:a16="http://schemas.microsoft.com/office/drawing/2014/main" id="{00000000-0008-0000-0F00-00007C020000}"/>
            </a:ext>
          </a:extLst>
        </xdr:cNvPr>
        <xdr:cNvSpPr txBox="1"/>
      </xdr:nvSpPr>
      <xdr:spPr>
        <a:xfrm>
          <a:off x="17867390" y="134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637" name="n_4aveValue【消防施設】&#10;一人当たり面積">
          <a:extLst>
            <a:ext uri="{FF2B5EF4-FFF2-40B4-BE49-F238E27FC236}">
              <a16:creationId xmlns:a16="http://schemas.microsoft.com/office/drawing/2014/main" id="{00000000-0008-0000-0F00-00007D020000}"/>
            </a:ext>
          </a:extLst>
        </xdr:cNvPr>
        <xdr:cNvSpPr txBox="1"/>
      </xdr:nvSpPr>
      <xdr:spPr>
        <a:xfrm>
          <a:off x="17049827" y="134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638" name="n_1mainValue【消防施設】&#10;一人当たり面積">
          <a:extLst>
            <a:ext uri="{FF2B5EF4-FFF2-40B4-BE49-F238E27FC236}">
              <a16:creationId xmlns:a16="http://schemas.microsoft.com/office/drawing/2014/main" id="{00000000-0008-0000-0F00-00007E020000}"/>
            </a:ext>
          </a:extLst>
        </xdr:cNvPr>
        <xdr:cNvSpPr txBox="1"/>
      </xdr:nvSpPr>
      <xdr:spPr>
        <a:xfrm>
          <a:off x="19504102" y="137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639" name="n_2mainValue【消防施設】&#10;一人当たり面積">
          <a:extLst>
            <a:ext uri="{FF2B5EF4-FFF2-40B4-BE49-F238E27FC236}">
              <a16:creationId xmlns:a16="http://schemas.microsoft.com/office/drawing/2014/main" id="{00000000-0008-0000-0F00-00007F020000}"/>
            </a:ext>
          </a:extLst>
        </xdr:cNvPr>
        <xdr:cNvSpPr txBox="1"/>
      </xdr:nvSpPr>
      <xdr:spPr>
        <a:xfrm>
          <a:off x="18684952" y="137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640" name="n_3mainValue【消防施設】&#10;一人当たり面積">
          <a:extLst>
            <a:ext uri="{FF2B5EF4-FFF2-40B4-BE49-F238E27FC236}">
              <a16:creationId xmlns:a16="http://schemas.microsoft.com/office/drawing/2014/main" id="{00000000-0008-0000-0F00-000080020000}"/>
            </a:ext>
          </a:extLst>
        </xdr:cNvPr>
        <xdr:cNvSpPr txBox="1"/>
      </xdr:nvSpPr>
      <xdr:spPr>
        <a:xfrm>
          <a:off x="17867390" y="137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130319</xdr:rowOff>
    </xdr:from>
    <xdr:ext cx="469744" cy="259045"/>
    <xdr:sp macro="" textlink="">
      <xdr:nvSpPr>
        <xdr:cNvPr id="641" name="n_4mainValue【消防施設】&#10;一人当たり面積">
          <a:extLst>
            <a:ext uri="{FF2B5EF4-FFF2-40B4-BE49-F238E27FC236}">
              <a16:creationId xmlns:a16="http://schemas.microsoft.com/office/drawing/2014/main" id="{00000000-0008-0000-0F00-000081020000}"/>
            </a:ext>
          </a:extLst>
        </xdr:cNvPr>
        <xdr:cNvSpPr txBox="1"/>
      </xdr:nvSpPr>
      <xdr:spPr>
        <a:xfrm>
          <a:off x="17049827" y="1374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1206949" y="16145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00000000-0008-0000-0F00-00009802000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5104427" y="1628775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a:extLst>
            <a:ext uri="{FF2B5EF4-FFF2-40B4-BE49-F238E27FC236}">
              <a16:creationId xmlns:a16="http://schemas.microsoft.com/office/drawing/2014/main" id="{00000000-0008-0000-0F00-00009A020000}"/>
            </a:ext>
          </a:extLst>
        </xdr:cNvPr>
        <xdr:cNvSpPr txBox="1"/>
      </xdr:nvSpPr>
      <xdr:spPr>
        <a:xfrm>
          <a:off x="15143163"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016163" y="17557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庁舎】&#10;有形固定資産減価償却率最大値テキスト">
          <a:extLst>
            <a:ext uri="{FF2B5EF4-FFF2-40B4-BE49-F238E27FC236}">
              <a16:creationId xmlns:a16="http://schemas.microsoft.com/office/drawing/2014/main" id="{00000000-0008-0000-0F00-00009C020000}"/>
            </a:ext>
          </a:extLst>
        </xdr:cNvPr>
        <xdr:cNvSpPr txBox="1"/>
      </xdr:nvSpPr>
      <xdr:spPr>
        <a:xfrm>
          <a:off x="15143163" y="16062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016163" y="16287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670" name="【庁舎】&#10;有形固定資産減価償却率平均値テキスト">
          <a:extLst>
            <a:ext uri="{FF2B5EF4-FFF2-40B4-BE49-F238E27FC236}">
              <a16:creationId xmlns:a16="http://schemas.microsoft.com/office/drawing/2014/main" id="{00000000-0008-0000-0F00-00009E020000}"/>
            </a:ext>
          </a:extLst>
        </xdr:cNvPr>
        <xdr:cNvSpPr txBox="1"/>
      </xdr:nvSpPr>
      <xdr:spPr>
        <a:xfrm>
          <a:off x="15143163" y="16738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5054263" y="168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273213" y="168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455650" y="169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638088" y="169456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1806238" y="1691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19050</xdr:rowOff>
    </xdr:from>
    <xdr:to>
      <xdr:col>85</xdr:col>
      <xdr:colOff>177800</xdr:colOff>
      <xdr:row>107</xdr:row>
      <xdr:rowOff>120650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5054263"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105427</xdr:rowOff>
    </xdr:from>
    <xdr:ext cx="469744" cy="259045"/>
    <xdr:sp macro="" textlink="">
      <xdr:nvSpPr>
        <xdr:cNvPr id="682" name="【庁舎】&#10;有形固定資産減価償却率該当値テキスト">
          <a:extLst>
            <a:ext uri="{FF2B5EF4-FFF2-40B4-BE49-F238E27FC236}">
              <a16:creationId xmlns:a16="http://schemas.microsoft.com/office/drawing/2014/main" id="{00000000-0008-0000-0F00-0000AA020000}"/>
            </a:ext>
          </a:extLst>
        </xdr:cNvPr>
        <xdr:cNvSpPr txBox="1"/>
      </xdr:nvSpPr>
      <xdr:spPr>
        <a:xfrm>
          <a:off x="15143163"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4273213"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69850</xdr:rowOff>
    </xdr:from>
    <xdr:to>
      <xdr:col>85</xdr:col>
      <xdr:colOff>127000</xdr:colOff>
      <xdr:row>107</xdr:row>
      <xdr:rowOff>69850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4324013" y="17557750"/>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345565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3506450" y="1755775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2638088" y="175069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2688888" y="1755775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1806238"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69850</xdr:rowOff>
    </xdr:from>
    <xdr:to>
      <xdr:col>71</xdr:col>
      <xdr:colOff>177800</xdr:colOff>
      <xdr:row>107</xdr:row>
      <xdr:rowOff>69850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1857038" y="175577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691" name="n_1aveValue【庁舎】&#10;有形固定資産減価償却率">
          <a:extLst>
            <a:ext uri="{FF2B5EF4-FFF2-40B4-BE49-F238E27FC236}">
              <a16:creationId xmlns:a16="http://schemas.microsoft.com/office/drawing/2014/main" id="{00000000-0008-0000-0F00-0000B3020000}"/>
            </a:ext>
          </a:extLst>
        </xdr:cNvPr>
        <xdr:cNvSpPr txBox="1"/>
      </xdr:nvSpPr>
      <xdr:spPr>
        <a:xfrm>
          <a:off x="14123044" y="1666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92" name="n_2aveValue【庁舎】&#10;有形固定資産減価償却率">
          <a:extLst>
            <a:ext uri="{FF2B5EF4-FFF2-40B4-BE49-F238E27FC236}">
              <a16:creationId xmlns:a16="http://schemas.microsoft.com/office/drawing/2014/main" id="{00000000-0008-0000-0F00-0000B4020000}"/>
            </a:ext>
          </a:extLst>
        </xdr:cNvPr>
        <xdr:cNvSpPr txBox="1"/>
      </xdr:nvSpPr>
      <xdr:spPr>
        <a:xfrm>
          <a:off x="13318182" y="1668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3" name="n_3aveValue【庁舎】&#10;有形固定資産減価償却率">
          <a:extLst>
            <a:ext uri="{FF2B5EF4-FFF2-40B4-BE49-F238E27FC236}">
              <a16:creationId xmlns:a16="http://schemas.microsoft.com/office/drawing/2014/main" id="{00000000-0008-0000-0F00-0000B5020000}"/>
            </a:ext>
          </a:extLst>
        </xdr:cNvPr>
        <xdr:cNvSpPr txBox="1"/>
      </xdr:nvSpPr>
      <xdr:spPr>
        <a:xfrm>
          <a:off x="12500619" y="1672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694" name="n_4aveValue【庁舎】&#10;有形固定資産減価償却率">
          <a:extLst>
            <a:ext uri="{FF2B5EF4-FFF2-40B4-BE49-F238E27FC236}">
              <a16:creationId xmlns:a16="http://schemas.microsoft.com/office/drawing/2014/main" id="{00000000-0008-0000-0F00-0000B6020000}"/>
            </a:ext>
          </a:extLst>
        </xdr:cNvPr>
        <xdr:cNvSpPr txBox="1"/>
      </xdr:nvSpPr>
      <xdr:spPr>
        <a:xfrm>
          <a:off x="11668769" y="1669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695" name="n_1mainValue【庁舎】&#10;有形固定資産減価償却率">
          <a:extLst>
            <a:ext uri="{FF2B5EF4-FFF2-40B4-BE49-F238E27FC236}">
              <a16:creationId xmlns:a16="http://schemas.microsoft.com/office/drawing/2014/main" id="{00000000-0008-0000-0F00-0000B7020000}"/>
            </a:ext>
          </a:extLst>
        </xdr:cNvPr>
        <xdr:cNvSpPr txBox="1"/>
      </xdr:nvSpPr>
      <xdr:spPr>
        <a:xfrm>
          <a:off x="14095490" y="175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696" name="n_2mainValue【庁舎】&#10;有形固定資産減価償却率">
          <a:extLst>
            <a:ext uri="{FF2B5EF4-FFF2-40B4-BE49-F238E27FC236}">
              <a16:creationId xmlns:a16="http://schemas.microsoft.com/office/drawing/2014/main" id="{00000000-0008-0000-0F00-0000B8020000}"/>
            </a:ext>
          </a:extLst>
        </xdr:cNvPr>
        <xdr:cNvSpPr txBox="1"/>
      </xdr:nvSpPr>
      <xdr:spPr>
        <a:xfrm>
          <a:off x="13285865" y="175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697" name="n_3mainValue【庁舎】&#10;有形固定資産減価償却率">
          <a:extLst>
            <a:ext uri="{FF2B5EF4-FFF2-40B4-BE49-F238E27FC236}">
              <a16:creationId xmlns:a16="http://schemas.microsoft.com/office/drawing/2014/main" id="{00000000-0008-0000-0F00-0000B9020000}"/>
            </a:ext>
          </a:extLst>
        </xdr:cNvPr>
        <xdr:cNvSpPr txBox="1"/>
      </xdr:nvSpPr>
      <xdr:spPr>
        <a:xfrm>
          <a:off x="12468302" y="175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698" name="n_4mainValue【庁舎】&#10;有形固定資産減価償却率">
          <a:extLst>
            <a:ext uri="{FF2B5EF4-FFF2-40B4-BE49-F238E27FC236}">
              <a16:creationId xmlns:a16="http://schemas.microsoft.com/office/drawing/2014/main" id="{00000000-0008-0000-0F00-0000BA020000}"/>
            </a:ext>
          </a:extLst>
        </xdr:cNvPr>
        <xdr:cNvSpPr txBox="1"/>
      </xdr:nvSpPr>
      <xdr:spPr>
        <a:xfrm>
          <a:off x="11636452" y="1759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649208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00000000-0008-0000-0F00-0000D402000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0503514" y="1630843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6" name="【庁舎】&#10;一人当たり面積最小値テキスト">
          <a:extLst>
            <a:ext uri="{FF2B5EF4-FFF2-40B4-BE49-F238E27FC236}">
              <a16:creationId xmlns:a16="http://schemas.microsoft.com/office/drawing/2014/main" id="{00000000-0008-0000-0F00-0000D6020000}"/>
            </a:ext>
          </a:extLst>
        </xdr:cNvPr>
        <xdr:cNvSpPr txBox="1"/>
      </xdr:nvSpPr>
      <xdr:spPr>
        <a:xfrm>
          <a:off x="20542250" y="178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0429538" y="1782372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28" name="【庁舎】&#10;一人当たり面積最大値テキスト">
          <a:extLst>
            <a:ext uri="{FF2B5EF4-FFF2-40B4-BE49-F238E27FC236}">
              <a16:creationId xmlns:a16="http://schemas.microsoft.com/office/drawing/2014/main" id="{00000000-0008-0000-0F00-0000D8020000}"/>
            </a:ext>
          </a:extLst>
        </xdr:cNvPr>
        <xdr:cNvSpPr txBox="1"/>
      </xdr:nvSpPr>
      <xdr:spPr>
        <a:xfrm>
          <a:off x="20542250" y="1608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0429538" y="1630843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730" name="【庁舎】&#10;一人当たり面積平均値テキスト">
          <a:extLst>
            <a:ext uri="{FF2B5EF4-FFF2-40B4-BE49-F238E27FC236}">
              <a16:creationId xmlns:a16="http://schemas.microsoft.com/office/drawing/2014/main" id="{00000000-0008-0000-0F00-0000DA020000}"/>
            </a:ext>
          </a:extLst>
        </xdr:cNvPr>
        <xdr:cNvSpPr txBox="1"/>
      </xdr:nvSpPr>
      <xdr:spPr>
        <a:xfrm>
          <a:off x="20542250" y="17287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0453350" y="174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9686588" y="1743328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8854738" y="1745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8037175" y="1745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7219613" y="1745941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045335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742" name="【庁舎】&#10;一人当たり面積該当値テキスト">
          <a:extLst>
            <a:ext uri="{FF2B5EF4-FFF2-40B4-BE49-F238E27FC236}">
              <a16:creationId xmlns:a16="http://schemas.microsoft.com/office/drawing/2014/main" id="{00000000-0008-0000-0F00-0000E6020000}"/>
            </a:ext>
          </a:extLst>
        </xdr:cNvPr>
        <xdr:cNvSpPr txBox="1"/>
      </xdr:nvSpPr>
      <xdr:spPr>
        <a:xfrm>
          <a:off x="20542250" y="174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9686588" y="1751493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77832</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9737388" y="17559201"/>
          <a:ext cx="766762"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8854738"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87630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8905538" y="17565732"/>
          <a:ext cx="8318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8037175"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90895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8087975" y="17575530"/>
          <a:ext cx="817563"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7219613" y="1753779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100693</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7270413" y="17578795"/>
          <a:ext cx="817562"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751" name="n_1aveValue【庁舎】&#10;一人当たり面積">
          <a:extLst>
            <a:ext uri="{FF2B5EF4-FFF2-40B4-BE49-F238E27FC236}">
              <a16:creationId xmlns:a16="http://schemas.microsoft.com/office/drawing/2014/main" id="{00000000-0008-0000-0F00-0000EF020000}"/>
            </a:ext>
          </a:extLst>
        </xdr:cNvPr>
        <xdr:cNvSpPr txBox="1"/>
      </xdr:nvSpPr>
      <xdr:spPr>
        <a:xfrm>
          <a:off x="19504102"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2" name="n_2aveValue【庁舎】&#10;一人当たり面積">
          <a:extLst>
            <a:ext uri="{FF2B5EF4-FFF2-40B4-BE49-F238E27FC236}">
              <a16:creationId xmlns:a16="http://schemas.microsoft.com/office/drawing/2014/main" id="{00000000-0008-0000-0F00-0000F0020000}"/>
            </a:ext>
          </a:extLst>
        </xdr:cNvPr>
        <xdr:cNvSpPr txBox="1"/>
      </xdr:nvSpPr>
      <xdr:spPr>
        <a:xfrm>
          <a:off x="18684952" y="172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3" name="n_3aveValue【庁舎】&#10;一人当たり面積">
          <a:extLst>
            <a:ext uri="{FF2B5EF4-FFF2-40B4-BE49-F238E27FC236}">
              <a16:creationId xmlns:a16="http://schemas.microsoft.com/office/drawing/2014/main" id="{00000000-0008-0000-0F00-0000F1020000}"/>
            </a:ext>
          </a:extLst>
        </xdr:cNvPr>
        <xdr:cNvSpPr txBox="1"/>
      </xdr:nvSpPr>
      <xdr:spPr>
        <a:xfrm>
          <a:off x="17867390" y="172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754" name="n_4aveValue【庁舎】&#10;一人当たり面積">
          <a:extLst>
            <a:ext uri="{FF2B5EF4-FFF2-40B4-BE49-F238E27FC236}">
              <a16:creationId xmlns:a16="http://schemas.microsoft.com/office/drawing/2014/main" id="{00000000-0008-0000-0F00-0000F2020000}"/>
            </a:ext>
          </a:extLst>
        </xdr:cNvPr>
        <xdr:cNvSpPr txBox="1"/>
      </xdr:nvSpPr>
      <xdr:spPr>
        <a:xfrm>
          <a:off x="17049827" y="172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755" name="n_1mainValue【庁舎】&#10;一人当たり面積">
          <a:extLst>
            <a:ext uri="{FF2B5EF4-FFF2-40B4-BE49-F238E27FC236}">
              <a16:creationId xmlns:a16="http://schemas.microsoft.com/office/drawing/2014/main" id="{00000000-0008-0000-0F00-0000F3020000}"/>
            </a:ext>
          </a:extLst>
        </xdr:cNvPr>
        <xdr:cNvSpPr txBox="1"/>
      </xdr:nvSpPr>
      <xdr:spPr>
        <a:xfrm>
          <a:off x="19504102" y="1760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756" name="n_2mainValue【庁舎】&#10;一人当たり面積">
          <a:extLst>
            <a:ext uri="{FF2B5EF4-FFF2-40B4-BE49-F238E27FC236}">
              <a16:creationId xmlns:a16="http://schemas.microsoft.com/office/drawing/2014/main" id="{00000000-0008-0000-0F00-0000F4020000}"/>
            </a:ext>
          </a:extLst>
        </xdr:cNvPr>
        <xdr:cNvSpPr txBox="1"/>
      </xdr:nvSpPr>
      <xdr:spPr>
        <a:xfrm>
          <a:off x="18684952"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757" name="n_3mainValue【庁舎】&#10;一人当たり面積">
          <a:extLst>
            <a:ext uri="{FF2B5EF4-FFF2-40B4-BE49-F238E27FC236}">
              <a16:creationId xmlns:a16="http://schemas.microsoft.com/office/drawing/2014/main" id="{00000000-0008-0000-0F00-0000F5020000}"/>
            </a:ext>
          </a:extLst>
        </xdr:cNvPr>
        <xdr:cNvSpPr txBox="1"/>
      </xdr:nvSpPr>
      <xdr:spPr>
        <a:xfrm>
          <a:off x="17867390" y="176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758" name="n_4mainValue【庁舎】&#10;一人当たり面積">
          <a:extLst>
            <a:ext uri="{FF2B5EF4-FFF2-40B4-BE49-F238E27FC236}">
              <a16:creationId xmlns:a16="http://schemas.microsoft.com/office/drawing/2014/main" id="{00000000-0008-0000-0F00-0000F6020000}"/>
            </a:ext>
          </a:extLst>
        </xdr:cNvPr>
        <xdr:cNvSpPr txBox="1"/>
      </xdr:nvSpPr>
      <xdr:spPr>
        <a:xfrm>
          <a:off x="17049827" y="1763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類似団体と比較して特に有形固定資産減価償却率が高くなっているのは、体育館・プール、保健センター・保健所、庁舎の項目である。</a:t>
          </a:r>
          <a:endParaRPr lang="ja-JP" altLang="ja-JP" sz="1400">
            <a:effectLst/>
          </a:endParaRPr>
        </a:p>
        <a:p>
          <a:r>
            <a:rPr kumimoji="1" lang="ja-JP" altLang="ja-JP" sz="1100">
              <a:solidFill>
                <a:schemeClr val="dk1"/>
              </a:solidFill>
              <a:effectLst/>
              <a:latin typeface="+mn-lt"/>
              <a:ea typeface="+mn-ea"/>
              <a:cs typeface="+mn-cs"/>
            </a:rPr>
            <a:t>庁舎については昭和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年に建設され、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年以上が経過しており、早急な老朽化対策が必要となっている。</a:t>
          </a:r>
          <a:endParaRPr lang="ja-JP" altLang="ja-JP" sz="1400">
            <a:effectLst/>
          </a:endParaRPr>
        </a:p>
        <a:p>
          <a:r>
            <a:rPr kumimoji="1" lang="ja-JP" altLang="ja-JP" sz="1100">
              <a:solidFill>
                <a:schemeClr val="dk1"/>
              </a:solidFill>
              <a:effectLst/>
              <a:latin typeface="+mn-lt"/>
              <a:ea typeface="+mn-ea"/>
              <a:cs typeface="+mn-cs"/>
            </a:rPr>
            <a:t>消防施設（消防団詰所）については、消防団の再編に伴い</a:t>
          </a:r>
          <a:r>
            <a:rPr kumimoji="1" lang="ja-JP" altLang="en-US" sz="1100">
              <a:solidFill>
                <a:schemeClr val="dk1"/>
              </a:solidFill>
              <a:effectLst/>
              <a:latin typeface="+mn-lt"/>
              <a:ea typeface="+mn-ea"/>
              <a:cs typeface="+mn-cs"/>
            </a:rPr>
            <a:t>新しい施設を建設し統廃合を行ったため、</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が大きく減少した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いずれにおいても、令和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年度に策定した個別施設計画に基づき、適正な維持管理・老朽化対策に取り組んでいく。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1038" y="400050"/>
          <a:ext cx="11828462"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821400" y="387350"/>
          <a:ext cx="3659188"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846800" y="412750"/>
          <a:ext cx="3614738"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872200" y="438150"/>
          <a:ext cx="357187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213138" y="387350"/>
          <a:ext cx="2489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238538" y="412750"/>
          <a:ext cx="2444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263938" y="438150"/>
          <a:ext cx="2387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2638" y="1139825"/>
          <a:ext cx="8980487"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95350" y="1171575"/>
          <a:ext cx="1296988"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43125" y="1171575"/>
          <a:ext cx="11747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76613" y="1171575"/>
          <a:ext cx="14239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00600" y="1190625"/>
          <a:ext cx="188912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689725" y="1190625"/>
          <a:ext cx="118427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937500" y="1190625"/>
          <a:ext cx="592138"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00600" y="1981200"/>
          <a:ext cx="18891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753225" y="1981200"/>
          <a:ext cx="32004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990138" y="1139825"/>
          <a:ext cx="1335087"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10800" y="1203325"/>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10800" y="1455737"/>
          <a:ext cx="1184275"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10800" y="1771650"/>
          <a:ext cx="1184275"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066338" y="1292225"/>
          <a:ext cx="1571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148888" y="17462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066338" y="1746250"/>
          <a:ext cx="157162"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148888" y="19653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066338" y="2103437"/>
          <a:ext cx="157162"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01263" y="12414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01263" y="14890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19138"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19138" y="308292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19138" y="33274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19138"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19138" y="380682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19138" y="4046537"/>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9138"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19138" y="4740275"/>
          <a:ext cx="4737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62587" y="508317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61802"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05450" y="4984750"/>
          <a:ext cx="142398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05450" y="5165725"/>
          <a:ext cx="142398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42150" y="498475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42150" y="5165725"/>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02638" y="498475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02638" y="5165725"/>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19138" y="5464175"/>
          <a:ext cx="47371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32450" y="5464175"/>
          <a:ext cx="5618163"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32450" y="5464175"/>
          <a:ext cx="35433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45163" y="5762625"/>
          <a:ext cx="5383212"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全国平均は上回っており類似団体順位も中位から上位の間に位置するが、県内平均は大きく下回っている。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年度は都市公園整備事業に伴う公債費の増により基準財政需要額も増となり財政力指数は悪化した。また今後も人口減少や地価の下落により基準財政収入額の減少が見込まれる。</a:t>
          </a:r>
        </a:p>
        <a:p>
          <a:r>
            <a:rPr kumimoji="1" lang="ja-JP" altLang="en-US" sz="1300">
              <a:latin typeface="ＭＳ Ｐゴシック" panose="020B0600070205080204" pitchFamily="50" charset="-128"/>
              <a:ea typeface="ＭＳ Ｐゴシック" panose="020B0600070205080204" pitchFamily="50" charset="-128"/>
            </a:rPr>
            <a:t>今後は歳出の見直しを厳しく実施するとともに企業誘致を行い、法人町民税についても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以上の増加を目指し歳入確保に努める。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19138" y="77438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1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19138" y="7360708"/>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19138" y="6977592"/>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19138" y="660400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7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19138" y="6220883"/>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19138" y="5837767"/>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19138" y="546417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19138" y="5464175"/>
          <a:ext cx="47371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624388" y="6015920"/>
          <a:ext cx="0" cy="13850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990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535488" y="74009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99000" y="577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535488" y="60159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843338" y="6893278"/>
          <a:ext cx="7810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99000" y="671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573588" y="685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011488" y="6853061"/>
          <a:ext cx="8318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92538" y="682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90913" y="66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79638" y="6839655"/>
          <a:ext cx="8318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60688" y="681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59063" y="690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62075" y="6812845"/>
          <a:ext cx="817563"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43125" y="684247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827213" y="692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11275" y="684247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95363" y="692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4227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6417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8098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780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60463"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573588" y="68826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9900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92538" y="68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90913" y="6928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60688" y="68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59063" y="65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43125" y="679838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27213" y="65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11275" y="677157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95363" y="654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19138" y="8340725"/>
          <a:ext cx="4737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79230" y="8683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045158"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505450" y="8580437"/>
          <a:ext cx="1423988"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505450" y="8756650"/>
          <a:ext cx="142398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042150" y="8580437"/>
          <a:ext cx="1184275"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042150" y="875665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402638" y="8580437"/>
          <a:ext cx="1184275"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402638" y="875665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19138" y="9064625"/>
          <a:ext cx="4737100" cy="22701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632450" y="9064625"/>
          <a:ext cx="5618163"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632450" y="9064625"/>
          <a:ext cx="35433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745163" y="9363075"/>
          <a:ext cx="5383212"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全国平均及び類似団体内平均値を下回っている。令和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年度は臨時財政対策債を借入しなかったことにより経常収支比率が悪化した。本町の経常収支比率を分析すると、人件費の比率が高い状況となっている。</a:t>
          </a:r>
        </a:p>
        <a:p>
          <a:r>
            <a:rPr kumimoji="1" lang="ja-JP" altLang="en-US" sz="1300">
              <a:latin typeface="ＭＳ Ｐゴシック" panose="020B0600070205080204" pitchFamily="50" charset="-128"/>
              <a:ea typeface="ＭＳ Ｐゴシック" panose="020B0600070205080204" pitchFamily="50" charset="-128"/>
            </a:rPr>
            <a:t>これまでも無駄な事業を廃止し継続的に歳出の削減に取り組んできたが、それも限界が見えつつある。</a:t>
          </a:r>
        </a:p>
        <a:p>
          <a:r>
            <a:rPr kumimoji="1" lang="ja-JP" altLang="en-US" sz="1300">
              <a:latin typeface="ＭＳ Ｐゴシック" panose="020B0600070205080204" pitchFamily="50" charset="-128"/>
              <a:ea typeface="ＭＳ Ｐゴシック" panose="020B0600070205080204" pitchFamily="50" charset="-128"/>
            </a:rPr>
            <a:t>今後経常収支比率を改善していくためには、人件費の減少が重要であり、その改善策として保育所や小中学校の統廃合に着手していく。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81038" y="8883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19138" y="1133475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0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19138" y="108807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4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19138" y="1042670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19138" y="997267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19138" y="951865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3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19138" y="90646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19138" y="9064625"/>
          <a:ext cx="4737100" cy="22701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624388" y="9760204"/>
          <a:ext cx="0" cy="1159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699000" y="1089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535488" y="1091933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699000" y="952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535488" y="976020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70866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843338" y="10194798"/>
          <a:ext cx="78105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699000" y="1032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573588" y="103516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99822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011488" y="10194798"/>
          <a:ext cx="83185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92538" y="1016812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90913" y="1024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77978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79638" y="10301097"/>
          <a:ext cx="831850" cy="1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960688" y="1040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659063"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77978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62075" y="10397744"/>
          <a:ext cx="817563"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143125" y="1044829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827213"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11275" y="10428986"/>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95363" y="1051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422775"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641725"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809875"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78025"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60463"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573588" y="102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699000" y="1007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92538" y="1014399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90913" y="992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960688" y="102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659063" y="1003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143125" y="1039037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138955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827213" y="1017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11275" y="1035646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95363" y="1013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19138" y="11941175"/>
          <a:ext cx="4737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60841" y="1228407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87783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505450" y="12176125"/>
          <a:ext cx="142398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505450" y="12357100"/>
          <a:ext cx="142398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042150" y="12176125"/>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042150" y="1235710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402638" y="12176125"/>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402638" y="1235710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19138" y="12655550"/>
          <a:ext cx="47371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632450" y="12655550"/>
          <a:ext cx="5618163"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632450" y="12655550"/>
          <a:ext cx="35433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745163" y="12954000"/>
          <a:ext cx="5383212" cy="1927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全国平均、愛知県平均及び類似団体内平均値を下回っている。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年度の人件費が会計年度任用職員報酬単価の増等により増加したことや、維持補修費が施設の老朽化により増加したことにより、全体としても増となった。</a:t>
          </a:r>
        </a:p>
        <a:p>
          <a:r>
            <a:rPr kumimoji="1" lang="ja-JP" altLang="en-US" sz="1300">
              <a:latin typeface="ＭＳ Ｐゴシック" panose="020B0600070205080204" pitchFamily="50" charset="-128"/>
              <a:ea typeface="ＭＳ Ｐゴシック" panose="020B0600070205080204" pitchFamily="50" charset="-128"/>
            </a:rPr>
            <a:t>本町は同規模人口の自治体と比べて、面積が大きいため集落が点在し、公共施設の数が多いことが人件費・物件費が高い要因である。平成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年度に策定した公共施設等総合管理計画に基づき適正な管理・運営に努める。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81038" y="124745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19138" y="1493520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19138" y="1437005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3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19138" y="1379537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19138" y="132302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19138" y="1265555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19138" y="12655550"/>
          <a:ext cx="47371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624388" y="13183907"/>
          <a:ext cx="0" cy="1295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699000" y="1445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535488" y="144796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699000" y="1294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535488" y="1318390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118794</xdr:rowOff>
    </xdr:from>
    <xdr:to>
      <xdr:col>23</xdr:col>
      <xdr:colOff>133350</xdr:colOff>
      <xdr:row>82</xdr:row>
      <xdr:rowOff>124205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3843338" y="13396644"/>
          <a:ext cx="78105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699000" y="13386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573588" y="1341419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118794</xdr:rowOff>
    </xdr:from>
    <xdr:to>
      <xdr:col>19</xdr:col>
      <xdr:colOff>133350</xdr:colOff>
      <xdr:row>82</xdr:row>
      <xdr:rowOff>148715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011488" y="13396644"/>
          <a:ext cx="83185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92538" y="133811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90913" y="1345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56598</xdr:rowOff>
    </xdr:from>
    <xdr:to>
      <xdr:col>15</xdr:col>
      <xdr:colOff>82550</xdr:colOff>
      <xdr:row>82</xdr:row>
      <xdr:rowOff>148715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179638" y="13334448"/>
          <a:ext cx="831850" cy="9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960688" y="1333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659063" y="1311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56598</xdr:rowOff>
    </xdr:from>
    <xdr:to>
      <xdr:col>11</xdr:col>
      <xdr:colOff>31750</xdr:colOff>
      <xdr:row>82</xdr:row>
      <xdr:rowOff>57643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362075" y="13334448"/>
          <a:ext cx="817563"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143125" y="1327794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827213" y="130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11275" y="1327819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95363" y="1306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4227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6417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098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780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60463"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73405</xdr:rowOff>
    </xdr:from>
    <xdr:to>
      <xdr:col>23</xdr:col>
      <xdr:colOff>184150</xdr:colOff>
      <xdr:row>83</xdr:row>
      <xdr:rowOff>3555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573588" y="133512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89932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699000" y="1320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67994</xdr:rowOff>
    </xdr:from>
    <xdr:to>
      <xdr:col>19</xdr:col>
      <xdr:colOff>184150</xdr:colOff>
      <xdr:row>82</xdr:row>
      <xdr:rowOff>169594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92538" y="1334584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8321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90913" y="1312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97915</xdr:rowOff>
    </xdr:from>
    <xdr:to>
      <xdr:col>15</xdr:col>
      <xdr:colOff>133350</xdr:colOff>
      <xdr:row>83</xdr:row>
      <xdr:rowOff>28065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960688" y="133757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659063" y="1345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5798</xdr:rowOff>
    </xdr:from>
    <xdr:to>
      <xdr:col>11</xdr:col>
      <xdr:colOff>82550</xdr:colOff>
      <xdr:row>82</xdr:row>
      <xdr:rowOff>107398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143125" y="1328364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92175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827213" y="1337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6843</xdr:rowOff>
    </xdr:from>
    <xdr:to>
      <xdr:col>7</xdr:col>
      <xdr:colOff>31750</xdr:colOff>
      <xdr:row>82</xdr:row>
      <xdr:rowOff>108443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11275" y="13284693"/>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93220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95363" y="1337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955463" y="11941175"/>
          <a:ext cx="4737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722410" y="1228407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388918"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756063" y="121761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756063" y="123571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8292763" y="12176125"/>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292763" y="1235710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53250" y="12176125"/>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53250" y="1235710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955463" y="12655550"/>
          <a:ext cx="47371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868775" y="12655550"/>
          <a:ext cx="5618163"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868775" y="12655550"/>
          <a:ext cx="35528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986250" y="12954000"/>
          <a:ext cx="5387975" cy="1927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年度は経験年数や昇格による階層変動により、前年度から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全国町村平均値や類似団体内平均値を上回っているため、人件費削減に向け、昇給制度の見直し等改善を図る必要がある。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955463" y="1493520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1250613"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955463" y="14609536"/>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250613" y="1447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955463" y="14283871"/>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250613" y="141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955463" y="13958207"/>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250613" y="1382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955463" y="13632543"/>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250613"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955463" y="13306879"/>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250613"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955463" y="12981214"/>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250613"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955463" y="1265555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250613"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955463" y="12655550"/>
          <a:ext cx="47371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860713" y="13050157"/>
          <a:ext cx="0" cy="1448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949613" y="1447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786100" y="144984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949613" y="1280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786100" y="1305015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170543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079663" y="14044386"/>
          <a:ext cx="78105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949613" y="136039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814675" y="13754100"/>
          <a:ext cx="96838"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118836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252575" y="14044386"/>
          <a:ext cx="82708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033625" y="13761811"/>
          <a:ext cx="9683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727238" y="13549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430250" y="13975443"/>
          <a:ext cx="822325"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211300" y="1381351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895388" y="136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598400" y="13975443"/>
          <a:ext cx="831850" cy="2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379450" y="1377904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077825" y="1356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547600" y="137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245975" y="1358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659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8780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60488"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28638"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396788"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814675" y="14045293"/>
          <a:ext cx="96838"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949613" y="1401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033625" y="13993586"/>
          <a:ext cx="96838"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727238" y="1407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211300" y="1399358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895388" y="140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379450" y="1392464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077825" y="1401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547600" y="1417365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245975" y="142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955463" y="8340725"/>
          <a:ext cx="4737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446190" y="868362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665137"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756063" y="858043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756063" y="875665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292763" y="8580437"/>
          <a:ext cx="1184275"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292763" y="875665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53250" y="8580437"/>
          <a:ext cx="1184275"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53250" y="875665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955463" y="9064625"/>
          <a:ext cx="4737100" cy="22701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868775" y="9064625"/>
          <a:ext cx="5618163"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868775" y="9064625"/>
          <a:ext cx="355282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986250" y="9363075"/>
          <a:ext cx="5387975"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これまでに定員管理計画を上回る職員数の削減に取り組んできたが、なお類似団体内平均値を上回っている。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今後については、平成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年度に策定した保育所・小中学校再編成計画に基づき、保育所や小中学校の統廃合に着手していく。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917363" y="8883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955463" y="1133475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250613" y="1120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955463" y="1100908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250613" y="1087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955463" y="10688184"/>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250613" y="1055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955463" y="10362519"/>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250613" y="1022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955463" y="10041618"/>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250613"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955463" y="9715953"/>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250613"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955463" y="939029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250613"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955463" y="90646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250613"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955463" y="9064625"/>
          <a:ext cx="4737100" cy="22701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860713" y="9401447"/>
          <a:ext cx="0" cy="1553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949613" y="1092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786100" y="1095483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949613" y="916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786100" y="940144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41003</xdr:rowOff>
    </xdr:from>
    <xdr:to>
      <xdr:col>81</xdr:col>
      <xdr:colOff>44450</xdr:colOff>
      <xdr:row>62</xdr:row>
      <xdr:rowOff>82369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079663" y="10080353"/>
          <a:ext cx="78105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949613"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814675" y="9767660"/>
          <a:ext cx="9683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41003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252575" y="10059670"/>
          <a:ext cx="827088"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033625" y="9752149"/>
          <a:ext cx="9683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727238" y="9540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27215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430250" y="10059670"/>
          <a:ext cx="822325"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211300" y="974008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895388" y="952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41003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2598400" y="10066565"/>
          <a:ext cx="83185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379450" y="974870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077825" y="953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547600" y="974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245975" y="953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659100"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878050"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60488"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28638"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396788" y="1133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814675" y="10070919"/>
          <a:ext cx="9683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3646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949613" y="1004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033625" y="10039078"/>
          <a:ext cx="96838"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727238" y="10115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211300" y="1001839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95388"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379450" y="1002529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077825" y="1010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547600" y="100390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245975"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955463" y="4740275"/>
          <a:ext cx="4737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46487" y="508317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36483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756063" y="49847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756063" y="51657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292763" y="498475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292763" y="5165725"/>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53250" y="498475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53250" y="5165725"/>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955463" y="5464175"/>
          <a:ext cx="47371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868775" y="5464175"/>
          <a:ext cx="5618163"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868775" y="5464175"/>
          <a:ext cx="355282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986250" y="5762625"/>
          <a:ext cx="5387975"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過去に借入を行った建設起債の償還が順調に進んでおり、新規借入れを最小限に留めているため全国平均及び愛知県平均を下回っている。今後、公債費については平成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年度より着手している都市公園整備事業に係る起債の償還額の増加が想定されるが、都市計画事業基金充当のため影響はなく、標準財政規模の変動により増減するのみと見込まれる。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917363" y="5283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955463" y="77438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250613" y="761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955463" y="7418160"/>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250613"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955463" y="7092497"/>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250613" y="695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955463" y="6766832"/>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250613"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955463" y="6441168"/>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250613"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955463" y="6115503"/>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250613"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955463" y="5789839"/>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955463" y="546417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955463" y="5464175"/>
          <a:ext cx="47371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860713" y="5938883"/>
          <a:ext cx="0" cy="1295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949613" y="720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786100" y="723464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949613" y="56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786100" y="593888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56243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079663" y="6209393"/>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949613" y="647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814675" y="6491151"/>
          <a:ext cx="9683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70031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252575" y="6209393"/>
          <a:ext cx="827088"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033625" y="6475231"/>
          <a:ext cx="96838"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727238" y="6556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70031</xdr:rowOff>
    </xdr:from>
    <xdr:to>
      <xdr:col>72</xdr:col>
      <xdr:colOff>203200</xdr:colOff>
      <xdr:row>38</xdr:row>
      <xdr:rowOff>76926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430250" y="6223181"/>
          <a:ext cx="822325"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211300" y="647736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895388" y="656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76926</xdr:rowOff>
    </xdr:from>
    <xdr:to>
      <xdr:col>68</xdr:col>
      <xdr:colOff>152400</xdr:colOff>
      <xdr:row>38</xdr:row>
      <xdr:rowOff>90715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598400" y="6230076"/>
          <a:ext cx="83185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379450" y="64911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077825" y="657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5476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245975" y="65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659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8780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60488"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28638"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396788"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814675" y="6158593"/>
          <a:ext cx="9683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949613" y="601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033625" y="6158593"/>
          <a:ext cx="9683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727238"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19231</xdr:rowOff>
    </xdr:from>
    <xdr:to>
      <xdr:col>73</xdr:col>
      <xdr:colOff>44450</xdr:colOff>
      <xdr:row>38</xdr:row>
      <xdr:rowOff>120831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211300" y="6172381"/>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131008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895388" y="596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26126</xdr:rowOff>
    </xdr:from>
    <xdr:to>
      <xdr:col>68</xdr:col>
      <xdr:colOff>203200</xdr:colOff>
      <xdr:row>38</xdr:row>
      <xdr:rowOff>127726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379450" y="617927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137903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077825" y="5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547600" y="61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245975"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955463" y="1139825"/>
          <a:ext cx="473710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829843" y="14827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281483"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756063" y="13843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756063" y="1565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292763" y="138430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292763" y="1565275"/>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53250" y="138430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53250" y="1565275"/>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955463" y="1863725"/>
          <a:ext cx="47371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868775" y="1863725"/>
          <a:ext cx="5618163"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868775" y="1863725"/>
          <a:ext cx="355282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986250" y="2162175"/>
          <a:ext cx="5387975"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年度は知多南部広域環境組合によるごみ処理施設建設事業に係る組合負担等見込額の増加により上昇した。今後、後世への負担が増えないよう新規事業の実施には慎重に財政運営に努める。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917363" y="1682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955463" y="414337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250613" y="401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955463" y="3817711"/>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250613" y="368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955463" y="3492047"/>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250613" y="335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955463" y="3166382"/>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250613" y="303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955463" y="2840718"/>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250613"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955463" y="2515054"/>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250613"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955463" y="2189389"/>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250613"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955463" y="1863725"/>
          <a:ext cx="47371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955463" y="1863725"/>
          <a:ext cx="47371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860713" y="2189389"/>
          <a:ext cx="0" cy="1554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949613" y="372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786100" y="374417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949613" y="194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786100" y="218938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26670</xdr:rowOff>
    </xdr:from>
    <xdr:to>
      <xdr:col>81</xdr:col>
      <xdr:colOff>44450</xdr:colOff>
      <xdr:row>14</xdr:row>
      <xdr:rowOff>70334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079663" y="2293620"/>
          <a:ext cx="78105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949613" y="205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814675" y="2156974"/>
          <a:ext cx="9683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033625" y="2191446"/>
          <a:ext cx="96838"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727238" y="196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165947</xdr:rowOff>
    </xdr:from>
    <xdr:to>
      <xdr:col>68</xdr:col>
      <xdr:colOff>152400</xdr:colOff>
      <xdr:row>14</xdr:row>
      <xdr:rowOff>31266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598400" y="2266209"/>
          <a:ext cx="831850" cy="3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211300" y="2307167"/>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895388" y="209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379450" y="2362321"/>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077825" y="243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547600" y="233819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157618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245975" y="242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659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8780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60488"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28638"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396788"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19534</xdr:rowOff>
    </xdr:from>
    <xdr:to>
      <xdr:col>81</xdr:col>
      <xdr:colOff>95250</xdr:colOff>
      <xdr:row>14</xdr:row>
      <xdr:rowOff>121134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814675" y="2286484"/>
          <a:ext cx="9683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163061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949613" y="226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147320</xdr:rowOff>
    </xdr:from>
    <xdr:to>
      <xdr:col>77</xdr:col>
      <xdr:colOff>95250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033625" y="2252345"/>
          <a:ext cx="96838"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62247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727238"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151916</xdr:rowOff>
    </xdr:from>
    <xdr:to>
      <xdr:col>68</xdr:col>
      <xdr:colOff>203200</xdr:colOff>
      <xdr:row>14</xdr:row>
      <xdr:rowOff>82066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379450" y="2256941"/>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92243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077825" y="203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2547600" y="22201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55474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245975" y="199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類似団体に比べ数値が高い要因は、職員数が多いことである。</a:t>
          </a:r>
        </a:p>
        <a:p>
          <a:r>
            <a:rPr kumimoji="1" lang="ja-JP" altLang="en-US" sz="1300">
              <a:latin typeface="ＭＳ Ｐゴシック" panose="020B0600070205080204" pitchFamily="50" charset="-128"/>
              <a:ea typeface="ＭＳ Ｐゴシック" panose="020B0600070205080204" pitchFamily="50" charset="-128"/>
            </a:rPr>
            <a:t>保育所や小中学校の再編成計画に基づき職員定数の削減を進めていくとともに、組織全体の見直しを行う必要がある。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46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8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都市公園整備事業に伴う陸上競技場事務備品購入費等の増により上昇したが、全国平均、愛知県平均、類似団体内平均値は下回っている。今後は人件費や物価の増等による委託料の増加が見込まれるため、他の経費を見直しをすることにより必要な財源を確保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15</xdr:row>
      <xdr:rowOff>110998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9986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16</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998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55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33274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38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類似団体内平均値を下回っており、適切な状況であると認識している。</a:t>
          </a:r>
        </a:p>
        <a:p>
          <a:r>
            <a:rPr kumimoji="1" lang="ja-JP" altLang="en-US" sz="1300">
              <a:latin typeface="ＭＳ Ｐゴシック" panose="020B0600070205080204" pitchFamily="50" charset="-128"/>
              <a:ea typeface="ＭＳ Ｐゴシック" panose="020B0600070205080204" pitchFamily="50" charset="-128"/>
            </a:rPr>
            <a:t>高齢者、障害者の増加に伴う老人福祉費、社会福祉費は年々増加する傾向にあり、他の経費を圧迫しているが安心安全のまちづくりの柱である健康の推進のため今後も必要な対策は実施していく。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28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54</xdr:row>
      <xdr:rowOff>170543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56</xdr:row>
      <xdr:rowOff>34472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288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類似団体内平均値をやや上回っている。</a:t>
          </a:r>
        </a:p>
        <a:p>
          <a:r>
            <a:rPr kumimoji="1" lang="ja-JP" altLang="en-US" sz="1300">
              <a:latin typeface="ＭＳ Ｐゴシック" panose="020B0600070205080204" pitchFamily="50" charset="-128"/>
              <a:ea typeface="ＭＳ Ｐゴシック" panose="020B0600070205080204" pitchFamily="50" charset="-128"/>
            </a:rPr>
            <a:t>要因としてはその他の大半を占める繰出金のうち、高齢者の増加に伴う介護保険特別会計繰出金や後期高齢者医療特別会計繰出金によるものと考えられる。</a:t>
          </a:r>
        </a:p>
        <a:p>
          <a:r>
            <a:rPr kumimoji="1" lang="ja-JP" altLang="en-US" sz="1300">
              <a:latin typeface="ＭＳ Ｐゴシック" panose="020B0600070205080204" pitchFamily="50" charset="-128"/>
              <a:ea typeface="ＭＳ Ｐゴシック" panose="020B0600070205080204" pitchFamily="50" charset="-128"/>
            </a:rPr>
            <a:t>また、維持補修費についても、今後施設の老朽化に伴う経費の増大が見込まれることから、他の経費を見直し必要な財源の確保に努める必要がある。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80735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77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57</xdr:row>
      <xdr:rowOff>156935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知多南部衛生組合による火葬場建設事業の終了に伴う分担金の減により減少したが、引き続き知多南部広域環境組合によるごみ処理施設建設事業の実施しているため、全国平均、愛知県平均を上回っている。今後においても火葬場建設事業及びごみ処理施設建設事業の地方債の償還に係る分担金の増加が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7692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2721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97282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671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全国平均、類似団体内平均値を下回っており、健全な状況であると認識している。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年度末起債残高約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億円のうち、約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億円は償還金が地方交付税措置される臨時財政対策債であるが、平成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年度より着手している都市公園整備事業に対する借入が増加しており、今後の公債費の割合は増加すると予測される。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743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124714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124714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156718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978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73914</xdr:rowOff>
    </xdr:from>
    <xdr:to>
      <xdr:col>15</xdr:col>
      <xdr:colOff>149225</xdr:colOff>
      <xdr:row>76</xdr:row>
      <xdr:rowOff>4065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14241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人件費及び補助費等において、全国平均、類似団体内平均値に比べ高い数値となっていることから、保育所や小中学校の再編成計画に基づき職員定数の削減を進めていく等、適正化に努める必要がある。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78</xdr:row>
      <xdr:rowOff>153670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11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115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50800</xdr:rowOff>
    </xdr:from>
    <xdr:to>
      <xdr:col>73</xdr:col>
      <xdr:colOff>180975</xdr:colOff>
      <xdr:row>80</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953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80</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525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0</xdr:rowOff>
    </xdr:from>
    <xdr:to>
      <xdr:col>74</xdr:col>
      <xdr:colOff>31750</xdr:colOff>
      <xdr:row>79</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86377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144548</xdr:rowOff>
    </xdr:from>
    <xdr:to>
      <xdr:col>29</xdr:col>
      <xdr:colOff>127000</xdr:colOff>
      <xdr:row>15</xdr:row>
      <xdr:rowOff>147928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63923"/>
          <a:ext cx="647700" cy="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144548</xdr:rowOff>
    </xdr:from>
    <xdr:to>
      <xdr:col>26</xdr:col>
      <xdr:colOff>50800</xdr:colOff>
      <xdr:row>15</xdr:row>
      <xdr:rowOff>161138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63923"/>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161138</xdr:rowOff>
    </xdr:from>
    <xdr:to>
      <xdr:col>22</xdr:col>
      <xdr:colOff>114300</xdr:colOff>
      <xdr:row>16</xdr:row>
      <xdr:rowOff>25709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80513"/>
          <a:ext cx="6985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6392</xdr:rowOff>
    </xdr:from>
    <xdr:to>
      <xdr:col>18</xdr:col>
      <xdr:colOff>177800</xdr:colOff>
      <xdr:row>16</xdr:row>
      <xdr:rowOff>25709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97217"/>
          <a:ext cx="6985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97128</xdr:rowOff>
    </xdr:from>
    <xdr:to>
      <xdr:col>29</xdr:col>
      <xdr:colOff>177800</xdr:colOff>
      <xdr:row>16</xdr:row>
      <xdr:rowOff>27278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113655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93748</xdr:rowOff>
    </xdr:from>
    <xdr:to>
      <xdr:col>26</xdr:col>
      <xdr:colOff>101600</xdr:colOff>
      <xdr:row>16</xdr:row>
      <xdr:rowOff>23898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1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34075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8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110338</xdr:rowOff>
    </xdr:from>
    <xdr:to>
      <xdr:col>22</xdr:col>
      <xdr:colOff>165100</xdr:colOff>
      <xdr:row>16</xdr:row>
      <xdr:rowOff>40488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50665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146359</xdr:rowOff>
    </xdr:from>
    <xdr:to>
      <xdr:col>19</xdr:col>
      <xdr:colOff>38100</xdr:colOff>
      <xdr:row>16</xdr:row>
      <xdr:rowOff>76509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86686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3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127042</xdr:rowOff>
    </xdr:from>
    <xdr:to>
      <xdr:col>15</xdr:col>
      <xdr:colOff>101600</xdr:colOff>
      <xdr:row>16</xdr:row>
      <xdr:rowOff>57192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4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67369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143421</xdr:rowOff>
    </xdr:from>
    <xdr:to>
      <xdr:col>29</xdr:col>
      <xdr:colOff>127000</xdr:colOff>
      <xdr:row>37</xdr:row>
      <xdr:rowOff>3251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6671"/>
          <a:ext cx="6477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146545</xdr:rowOff>
    </xdr:from>
    <xdr:to>
      <xdr:col>26</xdr:col>
      <xdr:colOff>50800</xdr:colOff>
      <xdr:row>37</xdr:row>
      <xdr:rowOff>3251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99795"/>
          <a:ext cx="698500" cy="28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146545</xdr:rowOff>
    </xdr:from>
    <xdr:to>
      <xdr:col>22</xdr:col>
      <xdr:colOff>114300</xdr:colOff>
      <xdr:row>36</xdr:row>
      <xdr:rowOff>154966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9795"/>
          <a:ext cx="698500" cy="8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154146</xdr:rowOff>
    </xdr:from>
    <xdr:to>
      <xdr:col>18</xdr:col>
      <xdr:colOff>177800</xdr:colOff>
      <xdr:row>36</xdr:row>
      <xdr:rowOff>154966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07396"/>
          <a:ext cx="698500" cy="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92621</xdr:rowOff>
    </xdr:from>
    <xdr:to>
      <xdr:col>29</xdr:col>
      <xdr:colOff>177800</xdr:colOff>
      <xdr:row>37</xdr:row>
      <xdr:rowOff>22771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64698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123901</xdr:rowOff>
    </xdr:from>
    <xdr:to>
      <xdr:col>26</xdr:col>
      <xdr:colOff>101600</xdr:colOff>
      <xdr:row>37</xdr:row>
      <xdr:rowOff>54051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38828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95745</xdr:rowOff>
    </xdr:from>
    <xdr:to>
      <xdr:col>22</xdr:col>
      <xdr:colOff>165100</xdr:colOff>
      <xdr:row>37</xdr:row>
      <xdr:rowOff>25895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3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104166</xdr:rowOff>
    </xdr:from>
    <xdr:to>
      <xdr:col>19</xdr:col>
      <xdr:colOff>38100</xdr:colOff>
      <xdr:row>37</xdr:row>
      <xdr:rowOff>34316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103346</xdr:rowOff>
    </xdr:from>
    <xdr:to>
      <xdr:col>15</xdr:col>
      <xdr:colOff>101600</xdr:colOff>
      <xdr:row>37</xdr:row>
      <xdr:rowOff>33496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6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166751</xdr:rowOff>
    </xdr:from>
    <xdr:to>
      <xdr:col>24</xdr:col>
      <xdr:colOff>63500</xdr:colOff>
      <xdr:row>35</xdr:row>
      <xdr:rowOff>14656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6051"/>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14656</xdr:rowOff>
    </xdr:from>
    <xdr:to>
      <xdr:col>19</xdr:col>
      <xdr:colOff>177800</xdr:colOff>
      <xdr:row>35</xdr:row>
      <xdr:rowOff>34734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5406"/>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34734</xdr:rowOff>
    </xdr:from>
    <xdr:to>
      <xdr:col>15</xdr:col>
      <xdr:colOff>50800</xdr:colOff>
      <xdr:row>36</xdr:row>
      <xdr:rowOff>23857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5484"/>
          <a:ext cx="889000" cy="16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164351</xdr:rowOff>
    </xdr:from>
    <xdr:to>
      <xdr:col>10</xdr:col>
      <xdr:colOff>114300</xdr:colOff>
      <xdr:row>36</xdr:row>
      <xdr:rowOff>23857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65101"/>
          <a:ext cx="8890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115951</xdr:rowOff>
    </xdr:from>
    <xdr:to>
      <xdr:col>24</xdr:col>
      <xdr:colOff>114300</xdr:colOff>
      <xdr:row>35</xdr:row>
      <xdr:rowOff>46101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138828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135306</xdr:rowOff>
    </xdr:from>
    <xdr:to>
      <xdr:col>20</xdr:col>
      <xdr:colOff>38100</xdr:colOff>
      <xdr:row>35</xdr:row>
      <xdr:rowOff>65456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81983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155384</xdr:rowOff>
    </xdr:from>
    <xdr:to>
      <xdr:col>15</xdr:col>
      <xdr:colOff>101600</xdr:colOff>
      <xdr:row>35</xdr:row>
      <xdr:rowOff>85534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102061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144507</xdr:rowOff>
    </xdr:from>
    <xdr:to>
      <xdr:col>10</xdr:col>
      <xdr:colOff>165100</xdr:colOff>
      <xdr:row>36</xdr:row>
      <xdr:rowOff>74657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91184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113551</xdr:rowOff>
    </xdr:from>
    <xdr:to>
      <xdr:col>6</xdr:col>
      <xdr:colOff>38100</xdr:colOff>
      <xdr:row>36</xdr:row>
      <xdr:rowOff>43701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60228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8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17269</xdr:rowOff>
    </xdr:from>
    <xdr:to>
      <xdr:col>24</xdr:col>
      <xdr:colOff>63500</xdr:colOff>
      <xdr:row>59</xdr:row>
      <xdr:rowOff>17475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32819"/>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142984</xdr:rowOff>
    </xdr:from>
    <xdr:to>
      <xdr:col>19</xdr:col>
      <xdr:colOff>177800</xdr:colOff>
      <xdr:row>59</xdr:row>
      <xdr:rowOff>17475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87084"/>
          <a:ext cx="889000" cy="4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142984</xdr:rowOff>
    </xdr:from>
    <xdr:to>
      <xdr:col>15</xdr:col>
      <xdr:colOff>50800</xdr:colOff>
      <xdr:row>59</xdr:row>
      <xdr:rowOff>21148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87084"/>
          <a:ext cx="8890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21148</xdr:rowOff>
    </xdr:from>
    <xdr:to>
      <xdr:col>10</xdr:col>
      <xdr:colOff>114300</xdr:colOff>
      <xdr:row>59</xdr:row>
      <xdr:rowOff>31862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36698"/>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137919</xdr:rowOff>
    </xdr:from>
    <xdr:to>
      <xdr:col>24</xdr:col>
      <xdr:colOff>114300</xdr:colOff>
      <xdr:row>59</xdr:row>
      <xdr:rowOff>68069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8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52846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138125</xdr:rowOff>
    </xdr:from>
    <xdr:to>
      <xdr:col>20</xdr:col>
      <xdr:colOff>38100</xdr:colOff>
      <xdr:row>59</xdr:row>
      <xdr:rowOff>68275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59402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92184</xdr:rowOff>
    </xdr:from>
    <xdr:to>
      <xdr:col>15</xdr:col>
      <xdr:colOff>101600</xdr:colOff>
      <xdr:row>59</xdr:row>
      <xdr:rowOff>22334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13461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141798</xdr:rowOff>
    </xdr:from>
    <xdr:to>
      <xdr:col>10</xdr:col>
      <xdr:colOff>165100</xdr:colOff>
      <xdr:row>59</xdr:row>
      <xdr:rowOff>71948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63075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152512</xdr:rowOff>
    </xdr:from>
    <xdr:to>
      <xdr:col>6</xdr:col>
      <xdr:colOff>38100</xdr:colOff>
      <xdr:row>59</xdr:row>
      <xdr:rowOff>82662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73789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8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18131</xdr:rowOff>
    </xdr:from>
    <xdr:to>
      <xdr:col>24</xdr:col>
      <xdr:colOff>63500</xdr:colOff>
      <xdr:row>78</xdr:row>
      <xdr:rowOff>24028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1231"/>
          <a:ext cx="8382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13604</xdr:rowOff>
    </xdr:from>
    <xdr:to>
      <xdr:col>19</xdr:col>
      <xdr:colOff>177800</xdr:colOff>
      <xdr:row>78</xdr:row>
      <xdr:rowOff>24028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670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9170</xdr:rowOff>
    </xdr:from>
    <xdr:to>
      <xdr:col>15</xdr:col>
      <xdr:colOff>50800</xdr:colOff>
      <xdr:row>78</xdr:row>
      <xdr:rowOff>13604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2270"/>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2311</xdr:rowOff>
    </xdr:from>
    <xdr:to>
      <xdr:col>10</xdr:col>
      <xdr:colOff>114300</xdr:colOff>
      <xdr:row>78</xdr:row>
      <xdr:rowOff>9170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541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138781</xdr:rowOff>
    </xdr:from>
    <xdr:to>
      <xdr:col>24</xdr:col>
      <xdr:colOff>114300</xdr:colOff>
      <xdr:row>78</xdr:row>
      <xdr:rowOff>68931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53708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144678</xdr:rowOff>
    </xdr:from>
    <xdr:to>
      <xdr:col>20</xdr:col>
      <xdr:colOff>38100</xdr:colOff>
      <xdr:row>78</xdr:row>
      <xdr:rowOff>74828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65955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134254</xdr:rowOff>
    </xdr:from>
    <xdr:to>
      <xdr:col>15</xdr:col>
      <xdr:colOff>101600</xdr:colOff>
      <xdr:row>78</xdr:row>
      <xdr:rowOff>64404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55531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129820</xdr:rowOff>
    </xdr:from>
    <xdr:to>
      <xdr:col>10</xdr:col>
      <xdr:colOff>165100</xdr:colOff>
      <xdr:row>78</xdr:row>
      <xdr:rowOff>59970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51097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122961</xdr:rowOff>
    </xdr:from>
    <xdr:to>
      <xdr:col>6</xdr:col>
      <xdr:colOff>38100</xdr:colOff>
      <xdr:row>78</xdr:row>
      <xdr:rowOff>53111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44238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156986</xdr:rowOff>
    </xdr:from>
    <xdr:to>
      <xdr:col>24</xdr:col>
      <xdr:colOff>63500</xdr:colOff>
      <xdr:row>97</xdr:row>
      <xdr:rowOff>88308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16186"/>
          <a:ext cx="838200" cy="1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156986</xdr:rowOff>
    </xdr:from>
    <xdr:to>
      <xdr:col>19</xdr:col>
      <xdr:colOff>177800</xdr:colOff>
      <xdr:row>98</xdr:row>
      <xdr:rowOff>56544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6186"/>
          <a:ext cx="889000" cy="2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35285</xdr:rowOff>
    </xdr:from>
    <xdr:to>
      <xdr:col>15</xdr:col>
      <xdr:colOff>50800</xdr:colOff>
      <xdr:row>98</xdr:row>
      <xdr:rowOff>56544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3738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35285</xdr:rowOff>
    </xdr:from>
    <xdr:to>
      <xdr:col>10</xdr:col>
      <xdr:colOff>114300</xdr:colOff>
      <xdr:row>98</xdr:row>
      <xdr:rowOff>59745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738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37508</xdr:rowOff>
    </xdr:from>
    <xdr:to>
      <xdr:col>24</xdr:col>
      <xdr:colOff>114300</xdr:colOff>
      <xdr:row>97</xdr:row>
      <xdr:rowOff>139108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15935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106186</xdr:rowOff>
    </xdr:from>
    <xdr:to>
      <xdr:col>20</xdr:col>
      <xdr:colOff>38100</xdr:colOff>
      <xdr:row>97</xdr:row>
      <xdr:rowOff>36336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27463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5744</xdr:rowOff>
    </xdr:from>
    <xdr:to>
      <xdr:col>15</xdr:col>
      <xdr:colOff>101600</xdr:colOff>
      <xdr:row>98</xdr:row>
      <xdr:rowOff>107344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98471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0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155935</xdr:rowOff>
    </xdr:from>
    <xdr:to>
      <xdr:col>10</xdr:col>
      <xdr:colOff>165100</xdr:colOff>
      <xdr:row>98</xdr:row>
      <xdr:rowOff>86085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77212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8945</xdr:rowOff>
    </xdr:from>
    <xdr:to>
      <xdr:col>6</xdr:col>
      <xdr:colOff>38100</xdr:colOff>
      <xdr:row>98</xdr:row>
      <xdr:rowOff>110545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101672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138394</xdr:rowOff>
    </xdr:from>
    <xdr:to>
      <xdr:col>55</xdr:col>
      <xdr:colOff>0</xdr:colOff>
      <xdr:row>37</xdr:row>
      <xdr:rowOff>17388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39144"/>
          <a:ext cx="8382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102221</xdr:rowOff>
    </xdr:from>
    <xdr:to>
      <xdr:col>50</xdr:col>
      <xdr:colOff>114300</xdr:colOff>
      <xdr:row>35</xdr:row>
      <xdr:rowOff>138394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45721"/>
          <a:ext cx="889000" cy="89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102221</xdr:rowOff>
    </xdr:from>
    <xdr:to>
      <xdr:col>45</xdr:col>
      <xdr:colOff>177800</xdr:colOff>
      <xdr:row>37</xdr:row>
      <xdr:rowOff>27479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45721"/>
          <a:ext cx="889000" cy="11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27479</xdr:rowOff>
    </xdr:from>
    <xdr:to>
      <xdr:col>41</xdr:col>
      <xdr:colOff>50800</xdr:colOff>
      <xdr:row>37</xdr:row>
      <xdr:rowOff>137055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71129"/>
          <a:ext cx="88900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138038</xdr:rowOff>
    </xdr:from>
    <xdr:to>
      <xdr:col>55</xdr:col>
      <xdr:colOff>50800</xdr:colOff>
      <xdr:row>37</xdr:row>
      <xdr:rowOff>68188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160915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6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87594</xdr:rowOff>
    </xdr:from>
    <xdr:to>
      <xdr:col>50</xdr:col>
      <xdr:colOff>165100</xdr:colOff>
      <xdr:row>36</xdr:row>
      <xdr:rowOff>17744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34271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8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51421</xdr:rowOff>
    </xdr:from>
    <xdr:to>
      <xdr:col>46</xdr:col>
      <xdr:colOff>38100</xdr:colOff>
      <xdr:row>30</xdr:row>
      <xdr:rowOff>153021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1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169548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7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148129</xdr:rowOff>
    </xdr:from>
    <xdr:to>
      <xdr:col>41</xdr:col>
      <xdr:colOff>101600</xdr:colOff>
      <xdr:row>37</xdr:row>
      <xdr:rowOff>78279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94806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86255</xdr:rowOff>
    </xdr:from>
    <xdr:to>
      <xdr:col>36</xdr:col>
      <xdr:colOff>165100</xdr:colOff>
      <xdr:row>38</xdr:row>
      <xdr:rowOff>16405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2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32932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0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69360</xdr:rowOff>
    </xdr:from>
    <xdr:to>
      <xdr:col>55</xdr:col>
      <xdr:colOff>0</xdr:colOff>
      <xdr:row>57</xdr:row>
      <xdr:rowOff>45326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99110"/>
          <a:ext cx="838200" cy="3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45326</xdr:rowOff>
    </xdr:from>
    <xdr:to>
      <xdr:col>50</xdr:col>
      <xdr:colOff>114300</xdr:colOff>
      <xdr:row>57</xdr:row>
      <xdr:rowOff>122220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17976"/>
          <a:ext cx="889000" cy="7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70716</xdr:rowOff>
    </xdr:from>
    <xdr:to>
      <xdr:col>45</xdr:col>
      <xdr:colOff>177800</xdr:colOff>
      <xdr:row>57</xdr:row>
      <xdr:rowOff>122220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43366"/>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52238</xdr:rowOff>
    </xdr:from>
    <xdr:to>
      <xdr:col>41</xdr:col>
      <xdr:colOff>50800</xdr:colOff>
      <xdr:row>57</xdr:row>
      <xdr:rowOff>70716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248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18560</xdr:rowOff>
    </xdr:from>
    <xdr:to>
      <xdr:col>55</xdr:col>
      <xdr:colOff>50800</xdr:colOff>
      <xdr:row>55</xdr:row>
      <xdr:rowOff>120160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41437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165976</xdr:rowOff>
    </xdr:from>
    <xdr:to>
      <xdr:col>50</xdr:col>
      <xdr:colOff>165100</xdr:colOff>
      <xdr:row>57</xdr:row>
      <xdr:rowOff>96126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87253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71420</xdr:rowOff>
    </xdr:from>
    <xdr:to>
      <xdr:col>46</xdr:col>
      <xdr:colOff>38100</xdr:colOff>
      <xdr:row>58</xdr:row>
      <xdr:rowOff>1570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164147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19916</xdr:rowOff>
    </xdr:from>
    <xdr:to>
      <xdr:col>41</xdr:col>
      <xdr:colOff>101600</xdr:colOff>
      <xdr:row>57</xdr:row>
      <xdr:rowOff>121516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9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112643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8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1438</xdr:rowOff>
    </xdr:from>
    <xdr:to>
      <xdr:col>36</xdr:col>
      <xdr:colOff>165100</xdr:colOff>
      <xdr:row>57</xdr:row>
      <xdr:rowOff>103038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94165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6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73996</xdr:rowOff>
    </xdr:from>
    <xdr:to>
      <xdr:col>55</xdr:col>
      <xdr:colOff>0</xdr:colOff>
      <xdr:row>76</xdr:row>
      <xdr:rowOff>165131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246946"/>
          <a:ext cx="838200" cy="94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165131</xdr:rowOff>
    </xdr:from>
    <xdr:to>
      <xdr:col>50</xdr:col>
      <xdr:colOff>114300</xdr:colOff>
      <xdr:row>78</xdr:row>
      <xdr:rowOff>98285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95331"/>
          <a:ext cx="889000" cy="2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39382</xdr:rowOff>
    </xdr:from>
    <xdr:to>
      <xdr:col>45</xdr:col>
      <xdr:colOff>177800</xdr:colOff>
      <xdr:row>78</xdr:row>
      <xdr:rowOff>98285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12482"/>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170923</xdr:rowOff>
    </xdr:from>
    <xdr:to>
      <xdr:col>41</xdr:col>
      <xdr:colOff>50800</xdr:colOff>
      <xdr:row>78</xdr:row>
      <xdr:rowOff>39382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72573"/>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23196</xdr:rowOff>
    </xdr:from>
    <xdr:to>
      <xdr:col>55</xdr:col>
      <xdr:colOff>50800</xdr:colOff>
      <xdr:row>71</xdr:row>
      <xdr:rowOff>124796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1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46073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0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114331</xdr:rowOff>
    </xdr:from>
    <xdr:to>
      <xdr:col>50</xdr:col>
      <xdr:colOff>165100</xdr:colOff>
      <xdr:row>77</xdr:row>
      <xdr:rowOff>44481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61009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1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47485</xdr:rowOff>
    </xdr:from>
    <xdr:to>
      <xdr:col>46</xdr:col>
      <xdr:colOff>38100</xdr:colOff>
      <xdr:row>78</xdr:row>
      <xdr:rowOff>149085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140212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160032</xdr:rowOff>
    </xdr:from>
    <xdr:to>
      <xdr:col>41</xdr:col>
      <xdr:colOff>101600</xdr:colOff>
      <xdr:row>78</xdr:row>
      <xdr:rowOff>90182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81309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120123</xdr:rowOff>
    </xdr:from>
    <xdr:to>
      <xdr:col>36</xdr:col>
      <xdr:colOff>165100</xdr:colOff>
      <xdr:row>78</xdr:row>
      <xdr:rowOff>50273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41400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4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133316</xdr:rowOff>
    </xdr:from>
    <xdr:to>
      <xdr:col>55</xdr:col>
      <xdr:colOff>0</xdr:colOff>
      <xdr:row>98</xdr:row>
      <xdr:rowOff>17007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63966"/>
          <a:ext cx="838200" cy="5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30462</xdr:rowOff>
    </xdr:from>
    <xdr:to>
      <xdr:col>50</xdr:col>
      <xdr:colOff>114300</xdr:colOff>
      <xdr:row>97</xdr:row>
      <xdr:rowOff>133316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61112"/>
          <a:ext cx="8890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134409</xdr:rowOff>
    </xdr:from>
    <xdr:to>
      <xdr:col>45</xdr:col>
      <xdr:colOff>177800</xdr:colOff>
      <xdr:row>97</xdr:row>
      <xdr:rowOff>30462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93609"/>
          <a:ext cx="889000" cy="6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134409</xdr:rowOff>
    </xdr:from>
    <xdr:to>
      <xdr:col>41</xdr:col>
      <xdr:colOff>50800</xdr:colOff>
      <xdr:row>98</xdr:row>
      <xdr:rowOff>2149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93609"/>
          <a:ext cx="889000" cy="2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137657</xdr:rowOff>
    </xdr:from>
    <xdr:to>
      <xdr:col>55</xdr:col>
      <xdr:colOff>50800</xdr:colOff>
      <xdr:row>98</xdr:row>
      <xdr:rowOff>67807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116084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82516</xdr:rowOff>
    </xdr:from>
    <xdr:to>
      <xdr:col>50</xdr:col>
      <xdr:colOff>165100</xdr:colOff>
      <xdr:row>98</xdr:row>
      <xdr:rowOff>12666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1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151112</xdr:rowOff>
    </xdr:from>
    <xdr:to>
      <xdr:col>46</xdr:col>
      <xdr:colOff>38100</xdr:colOff>
      <xdr:row>97</xdr:row>
      <xdr:rowOff>81262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72389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83609</xdr:rowOff>
    </xdr:from>
    <xdr:to>
      <xdr:col>41</xdr:col>
      <xdr:colOff>101600</xdr:colOff>
      <xdr:row>97</xdr:row>
      <xdr:rowOff>13759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122799</xdr:rowOff>
    </xdr:from>
    <xdr:to>
      <xdr:col>36</xdr:col>
      <xdr:colOff>165100</xdr:colOff>
      <xdr:row>98</xdr:row>
      <xdr:rowOff>52949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44076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93131</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79681"/>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93131</xdr:rowOff>
    </xdr:from>
    <xdr:to>
      <xdr:col>81</xdr:col>
      <xdr:colOff>50800</xdr:colOff>
      <xdr:row>39</xdr:row>
      <xdr:rowOff>96184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79681"/>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94633</xdr:rowOff>
    </xdr:from>
    <xdr:to>
      <xdr:col>76</xdr:col>
      <xdr:colOff>114300</xdr:colOff>
      <xdr:row>39</xdr:row>
      <xdr:rowOff>96184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1183"/>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63756</xdr:rowOff>
    </xdr:from>
    <xdr:to>
      <xdr:col>71</xdr:col>
      <xdr:colOff>177800</xdr:colOff>
      <xdr:row>39</xdr:row>
      <xdr:rowOff>94633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50306"/>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42331</xdr:rowOff>
    </xdr:from>
    <xdr:to>
      <xdr:col>81</xdr:col>
      <xdr:colOff>101600</xdr:colOff>
      <xdr:row>39</xdr:row>
      <xdr:rowOff>143931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135058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82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45384</xdr:rowOff>
    </xdr:from>
    <xdr:to>
      <xdr:col>76</xdr:col>
      <xdr:colOff>165100</xdr:colOff>
      <xdr:row>39</xdr:row>
      <xdr:rowOff>146984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138111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82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43833</xdr:rowOff>
    </xdr:from>
    <xdr:to>
      <xdr:col>72</xdr:col>
      <xdr:colOff>38100</xdr:colOff>
      <xdr:row>39</xdr:row>
      <xdr:rowOff>145433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136560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2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12956</xdr:rowOff>
    </xdr:from>
    <xdr:to>
      <xdr:col>67</xdr:col>
      <xdr:colOff>101600</xdr:colOff>
      <xdr:row>39</xdr:row>
      <xdr:rowOff>114556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131083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7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17807</xdr:rowOff>
    </xdr:from>
    <xdr:to>
      <xdr:col>85</xdr:col>
      <xdr:colOff>127000</xdr:colOff>
      <xdr:row>77</xdr:row>
      <xdr:rowOff>58237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19457"/>
          <a:ext cx="8382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58237</xdr:rowOff>
    </xdr:from>
    <xdr:to>
      <xdr:col>81</xdr:col>
      <xdr:colOff>50800</xdr:colOff>
      <xdr:row>77</xdr:row>
      <xdr:rowOff>80018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988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80018</xdr:rowOff>
    </xdr:from>
    <xdr:to>
      <xdr:col>76</xdr:col>
      <xdr:colOff>114300</xdr:colOff>
      <xdr:row>77</xdr:row>
      <xdr:rowOff>91646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1668"/>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91646</xdr:rowOff>
    </xdr:from>
    <xdr:to>
      <xdr:col>71</xdr:col>
      <xdr:colOff>177800</xdr:colOff>
      <xdr:row>77</xdr:row>
      <xdr:rowOff>95368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3296"/>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138457</xdr:rowOff>
    </xdr:from>
    <xdr:to>
      <xdr:col>85</xdr:col>
      <xdr:colOff>177800</xdr:colOff>
      <xdr:row>77</xdr:row>
      <xdr:rowOff>68607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116884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7437</xdr:rowOff>
    </xdr:from>
    <xdr:to>
      <xdr:col>81</xdr:col>
      <xdr:colOff>101600</xdr:colOff>
      <xdr:row>77</xdr:row>
      <xdr:rowOff>109037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100164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29218</xdr:rowOff>
    </xdr:from>
    <xdr:to>
      <xdr:col>76</xdr:col>
      <xdr:colOff>165100</xdr:colOff>
      <xdr:row>77</xdr:row>
      <xdr:rowOff>130818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121945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40846</xdr:rowOff>
    </xdr:from>
    <xdr:to>
      <xdr:col>72</xdr:col>
      <xdr:colOff>38100</xdr:colOff>
      <xdr:row>77</xdr:row>
      <xdr:rowOff>142446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133573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3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44568</xdr:rowOff>
    </xdr:from>
    <xdr:to>
      <xdr:col>67</xdr:col>
      <xdr:colOff>101600</xdr:colOff>
      <xdr:row>77</xdr:row>
      <xdr:rowOff>146168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137295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168545</xdr:rowOff>
    </xdr:from>
    <xdr:to>
      <xdr:col>85</xdr:col>
      <xdr:colOff>127000</xdr:colOff>
      <xdr:row>98</xdr:row>
      <xdr:rowOff>8772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99195"/>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168545</xdr:rowOff>
    </xdr:from>
    <xdr:to>
      <xdr:col>81</xdr:col>
      <xdr:colOff>50800</xdr:colOff>
      <xdr:row>98</xdr:row>
      <xdr:rowOff>1291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99195"/>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xdr:rowOff>
    </xdr:from>
    <xdr:to>
      <xdr:col>76</xdr:col>
      <xdr:colOff>114300</xdr:colOff>
      <xdr:row>98</xdr:row>
      <xdr:rowOff>76487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3391"/>
          <a:ext cx="889000" cy="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68938</xdr:rowOff>
    </xdr:from>
    <xdr:to>
      <xdr:col>71</xdr:col>
      <xdr:colOff>177800</xdr:colOff>
      <xdr:row>98</xdr:row>
      <xdr:rowOff>76487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71038"/>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129422</xdr:rowOff>
    </xdr:from>
    <xdr:to>
      <xdr:col>85</xdr:col>
      <xdr:colOff>177800</xdr:colOff>
      <xdr:row>98</xdr:row>
      <xdr:rowOff>59572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152299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117745</xdr:rowOff>
    </xdr:from>
    <xdr:to>
      <xdr:col>81</xdr:col>
      <xdr:colOff>101600</xdr:colOff>
      <xdr:row>98</xdr:row>
      <xdr:rowOff>47895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64422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52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121941</xdr:rowOff>
    </xdr:from>
    <xdr:to>
      <xdr:col>76</xdr:col>
      <xdr:colOff>165100</xdr:colOff>
      <xdr:row>98</xdr:row>
      <xdr:rowOff>52091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68618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5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25687</xdr:rowOff>
    </xdr:from>
    <xdr:to>
      <xdr:col>72</xdr:col>
      <xdr:colOff>38100</xdr:colOff>
      <xdr:row>98</xdr:row>
      <xdr:rowOff>127287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143814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6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18138</xdr:rowOff>
    </xdr:from>
    <xdr:to>
      <xdr:col>67</xdr:col>
      <xdr:colOff>101600</xdr:colOff>
      <xdr:row>98</xdr:row>
      <xdr:rowOff>119738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110865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143814</xdr:rowOff>
    </xdr:from>
    <xdr:to>
      <xdr:col>116</xdr:col>
      <xdr:colOff>63500</xdr:colOff>
      <xdr:row>58</xdr:row>
      <xdr:rowOff>144576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791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144576</xdr:rowOff>
    </xdr:from>
    <xdr:to>
      <xdr:col>111</xdr:col>
      <xdr:colOff>177800</xdr:colOff>
      <xdr:row>58</xdr:row>
      <xdr:rowOff>145644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8676"/>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89713</xdr:rowOff>
    </xdr:from>
    <xdr:to>
      <xdr:col>107</xdr:col>
      <xdr:colOff>50800</xdr:colOff>
      <xdr:row>58</xdr:row>
      <xdr:rowOff>145644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33813"/>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88417</xdr:rowOff>
    </xdr:from>
    <xdr:to>
      <xdr:col>102</xdr:col>
      <xdr:colOff>114300</xdr:colOff>
      <xdr:row>58</xdr:row>
      <xdr:rowOff>89713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32517"/>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93014</xdr:rowOff>
    </xdr:from>
    <xdr:to>
      <xdr:col>116</xdr:col>
      <xdr:colOff>114300</xdr:colOff>
      <xdr:row>59</xdr:row>
      <xdr:rowOff>23164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93776</xdr:rowOff>
    </xdr:from>
    <xdr:to>
      <xdr:col>112</xdr:col>
      <xdr:colOff>38100</xdr:colOff>
      <xdr:row>59</xdr:row>
      <xdr:rowOff>23926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15053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3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94844</xdr:rowOff>
    </xdr:from>
    <xdr:to>
      <xdr:col>107</xdr:col>
      <xdr:colOff>101600</xdr:colOff>
      <xdr:row>59</xdr:row>
      <xdr:rowOff>24994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16121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3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38913</xdr:rowOff>
    </xdr:from>
    <xdr:to>
      <xdr:col>102</xdr:col>
      <xdr:colOff>165100</xdr:colOff>
      <xdr:row>58</xdr:row>
      <xdr:rowOff>140513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37617</xdr:rowOff>
    </xdr:from>
    <xdr:to>
      <xdr:col>98</xdr:col>
      <xdr:colOff>38100</xdr:colOff>
      <xdr:row>58</xdr:row>
      <xdr:rowOff>139217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155744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166484</xdr:rowOff>
    </xdr:from>
    <xdr:to>
      <xdr:col>116</xdr:col>
      <xdr:colOff>63500</xdr:colOff>
      <xdr:row>77</xdr:row>
      <xdr:rowOff>19095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96684"/>
          <a:ext cx="8382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15684</xdr:rowOff>
    </xdr:from>
    <xdr:to>
      <xdr:col>111</xdr:col>
      <xdr:colOff>177800</xdr:colOff>
      <xdr:row>77</xdr:row>
      <xdr:rowOff>19095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217334"/>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15684</xdr:rowOff>
    </xdr:from>
    <xdr:to>
      <xdr:col>107</xdr:col>
      <xdr:colOff>50800</xdr:colOff>
      <xdr:row>77</xdr:row>
      <xdr:rowOff>49975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1733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49975</xdr:rowOff>
    </xdr:from>
    <xdr:to>
      <xdr:col>102</xdr:col>
      <xdr:colOff>114300</xdr:colOff>
      <xdr:row>77</xdr:row>
      <xdr:rowOff>56338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5162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115684</xdr:rowOff>
    </xdr:from>
    <xdr:to>
      <xdr:col>116</xdr:col>
      <xdr:colOff>114300</xdr:colOff>
      <xdr:row>77</xdr:row>
      <xdr:rowOff>45834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138561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9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139745</xdr:rowOff>
    </xdr:from>
    <xdr:to>
      <xdr:col>112</xdr:col>
      <xdr:colOff>38100</xdr:colOff>
      <xdr:row>77</xdr:row>
      <xdr:rowOff>69895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86421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136334</xdr:rowOff>
    </xdr:from>
    <xdr:to>
      <xdr:col>107</xdr:col>
      <xdr:colOff>101600</xdr:colOff>
      <xdr:row>77</xdr:row>
      <xdr:rowOff>66484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83011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170625</xdr:rowOff>
    </xdr:from>
    <xdr:to>
      <xdr:col>102</xdr:col>
      <xdr:colOff>165100</xdr:colOff>
      <xdr:row>77</xdr:row>
      <xdr:rowOff>100775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91902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5538</xdr:rowOff>
    </xdr:from>
    <xdr:to>
      <xdr:col>98</xdr:col>
      <xdr:colOff>38100</xdr:colOff>
      <xdr:row>77</xdr:row>
      <xdr:rowOff>107138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98265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449,137</a:t>
          </a:r>
          <a:r>
            <a:rPr kumimoji="1" lang="ja-JP" altLang="en-US" sz="1300">
              <a:latin typeface="ＭＳ Ｐゴシック" panose="020B0600070205080204" pitchFamily="50" charset="-128"/>
              <a:ea typeface="ＭＳ Ｐゴシック" panose="020B0600070205080204" pitchFamily="50" charset="-128"/>
            </a:rPr>
            <a:t>円となっている。人件費、補助費等、普通建設事業費を除けば概ね類似団体内平均値と同水準かそれ以下である。</a:t>
          </a:r>
        </a:p>
        <a:p>
          <a:r>
            <a:rPr kumimoji="1" lang="ja-JP" altLang="en-US" sz="1300">
              <a:latin typeface="ＭＳ Ｐゴシック" panose="020B0600070205080204" pitchFamily="50" charset="-128"/>
              <a:ea typeface="ＭＳ Ｐゴシック" panose="020B0600070205080204" pitchFamily="50" charset="-128"/>
            </a:rPr>
            <a:t>人件費については、住民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78,580</a:t>
          </a:r>
          <a:r>
            <a:rPr kumimoji="1" lang="ja-JP" altLang="en-US" sz="1300">
              <a:latin typeface="ＭＳ Ｐゴシック" panose="020B0600070205080204" pitchFamily="50" charset="-128"/>
              <a:ea typeface="ＭＳ Ｐゴシック" panose="020B0600070205080204" pitchFamily="50" charset="-128"/>
            </a:rPr>
            <a:t>円となっている。小学校を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校統廃合したが、会計年度任用職員報酬単価の増等により前年度の</a:t>
          </a:r>
          <a:r>
            <a:rPr kumimoji="1" lang="en-US" altLang="ja-JP" sz="1300">
              <a:latin typeface="ＭＳ Ｐゴシック" panose="020B0600070205080204" pitchFamily="50" charset="-128"/>
              <a:ea typeface="ＭＳ Ｐゴシック" panose="020B0600070205080204" pitchFamily="50" charset="-128"/>
            </a:rPr>
            <a:t>77,567</a:t>
          </a:r>
          <a:r>
            <a:rPr kumimoji="1" lang="ja-JP" altLang="en-US" sz="1300">
              <a:latin typeface="ＭＳ Ｐゴシック" panose="020B0600070205080204" pitchFamily="50" charset="-128"/>
              <a:ea typeface="ＭＳ Ｐゴシック" panose="020B0600070205080204" pitchFamily="50" charset="-128"/>
            </a:rPr>
            <a:t>円と比較して増加した。今後町の人口については、年々減少していくことが予測されるので、それに伴い施設の統廃合など対策を講じ人件費の削減に努める必要がある。</a:t>
          </a:r>
        </a:p>
        <a:p>
          <a:r>
            <a:rPr kumimoji="1" lang="ja-JP" altLang="en-US" sz="1300">
              <a:latin typeface="ＭＳ Ｐゴシック" panose="020B0600070205080204" pitchFamily="50" charset="-128"/>
              <a:ea typeface="ＭＳ Ｐゴシック" panose="020B0600070205080204" pitchFamily="50" charset="-128"/>
            </a:rPr>
            <a:t>補助費等については、南知多町と組織する知多南部衛生組合、知多南部消防組合及び知多</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市町で組織する知多南部広域環境組合に対する分担金により類似団体内平均値を上回っている。より効率的な運営をしていくために、広域的な事務処理による経費の削減が必要である。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86,731</a:t>
          </a:r>
          <a:r>
            <a:rPr kumimoji="1" lang="ja-JP" altLang="en-US" sz="1300">
              <a:latin typeface="ＭＳ Ｐゴシック" panose="020B0600070205080204" pitchFamily="50" charset="-128"/>
              <a:ea typeface="ＭＳ Ｐゴシック" panose="020B0600070205080204" pitchFamily="50" charset="-128"/>
            </a:rPr>
            <a:t>円となっている。これは都市公園整備事業の増加によるもので、引き続き事業を実施していくため高止まりが見込まれる。事業の取捨選択を徹底していくことで、事業費の減少を目指すこととしている。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21,131
20,728
46.20
9,870,118
9,490,717
365,483
5,434,735
7,030,408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138938</xdr:rowOff>
    </xdr:from>
    <xdr:to>
      <xdr:col>24</xdr:col>
      <xdr:colOff>63500</xdr:colOff>
      <xdr:row>33</xdr:row>
      <xdr:rowOff>144272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678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56642</xdr:rowOff>
    </xdr:from>
    <xdr:to>
      <xdr:col>19</xdr:col>
      <xdr:colOff>177800</xdr:colOff>
      <xdr:row>33</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1449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56642</xdr:rowOff>
    </xdr:from>
    <xdr:to>
      <xdr:col>15</xdr:col>
      <xdr:colOff>50800</xdr:colOff>
      <xdr:row>34</xdr:row>
      <xdr:rowOff>26924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44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26924</xdr:rowOff>
    </xdr:from>
    <xdr:to>
      <xdr:col>10</xdr:col>
      <xdr:colOff>114300</xdr:colOff>
      <xdr:row>34</xdr:row>
      <xdr:rowOff>85217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6224"/>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88138</xdr:rowOff>
    </xdr:from>
    <xdr:to>
      <xdr:col>24</xdr:col>
      <xdr:colOff>114300</xdr:colOff>
      <xdr:row>34</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111015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93472</xdr:rowOff>
    </xdr:from>
    <xdr:to>
      <xdr:col>20</xdr:col>
      <xdr:colOff>38100</xdr:colOff>
      <xdr:row>34</xdr:row>
      <xdr:rowOff>23622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40149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5842</xdr:rowOff>
    </xdr:from>
    <xdr:to>
      <xdr:col>15</xdr:col>
      <xdr:colOff>101600</xdr:colOff>
      <xdr:row>33</xdr:row>
      <xdr:rowOff>107442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123969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147574</xdr:rowOff>
    </xdr:from>
    <xdr:to>
      <xdr:col>10</xdr:col>
      <xdr:colOff>165100</xdr:colOff>
      <xdr:row>34</xdr:row>
      <xdr:rowOff>77724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94251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34417</xdr:rowOff>
    </xdr:from>
    <xdr:to>
      <xdr:col>6</xdr:col>
      <xdr:colOff>38100</xdr:colOff>
      <xdr:row>34</xdr:row>
      <xdr:rowOff>136017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152544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100506</xdr:rowOff>
    </xdr:from>
    <xdr:to>
      <xdr:col>24</xdr:col>
      <xdr:colOff>63500</xdr:colOff>
      <xdr:row>57</xdr:row>
      <xdr:rowOff>102945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3156"/>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57457</xdr:rowOff>
    </xdr:from>
    <xdr:to>
      <xdr:col>19</xdr:col>
      <xdr:colOff>177800</xdr:colOff>
      <xdr:row>57</xdr:row>
      <xdr:rowOff>100506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87207"/>
          <a:ext cx="889000" cy="3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57457</xdr:rowOff>
    </xdr:from>
    <xdr:to>
      <xdr:col>15</xdr:col>
      <xdr:colOff>50800</xdr:colOff>
      <xdr:row>57</xdr:row>
      <xdr:rowOff>168938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87207"/>
          <a:ext cx="889000" cy="4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155054</xdr:rowOff>
    </xdr:from>
    <xdr:to>
      <xdr:col>10</xdr:col>
      <xdr:colOff>114300</xdr:colOff>
      <xdr:row>57</xdr:row>
      <xdr:rowOff>168938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7704"/>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52145</xdr:rowOff>
    </xdr:from>
    <xdr:to>
      <xdr:col>24</xdr:col>
      <xdr:colOff>114300</xdr:colOff>
      <xdr:row>57</xdr:row>
      <xdr:rowOff>153745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75022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49706</xdr:rowOff>
    </xdr:from>
    <xdr:to>
      <xdr:col>20</xdr:col>
      <xdr:colOff>38100</xdr:colOff>
      <xdr:row>57</xdr:row>
      <xdr:rowOff>151306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167833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6657</xdr:rowOff>
    </xdr:from>
    <xdr:to>
      <xdr:col>15</xdr:col>
      <xdr:colOff>101600</xdr:colOff>
      <xdr:row>55</xdr:row>
      <xdr:rowOff>108257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124784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1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118138</xdr:rowOff>
    </xdr:from>
    <xdr:to>
      <xdr:col>10</xdr:col>
      <xdr:colOff>165100</xdr:colOff>
      <xdr:row>58</xdr:row>
      <xdr:rowOff>48288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64815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6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104254</xdr:rowOff>
    </xdr:from>
    <xdr:to>
      <xdr:col>6</xdr:col>
      <xdr:colOff>38100</xdr:colOff>
      <xdr:row>58</xdr:row>
      <xdr:rowOff>34404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25531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72369</xdr:rowOff>
    </xdr:from>
    <xdr:to>
      <xdr:col>24</xdr:col>
      <xdr:colOff>63500</xdr:colOff>
      <xdr:row>77</xdr:row>
      <xdr:rowOff>107414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74019"/>
          <a:ext cx="838200" cy="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72369</xdr:rowOff>
    </xdr:from>
    <xdr:to>
      <xdr:col>19</xdr:col>
      <xdr:colOff>177800</xdr:colOff>
      <xdr:row>78</xdr:row>
      <xdr:rowOff>59492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4019"/>
          <a:ext cx="889000" cy="1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59492</xdr:rowOff>
    </xdr:from>
    <xdr:to>
      <xdr:col>15</xdr:col>
      <xdr:colOff>50800</xdr:colOff>
      <xdr:row>78</xdr:row>
      <xdr:rowOff>89621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32592"/>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89621</xdr:rowOff>
    </xdr:from>
    <xdr:to>
      <xdr:col>10</xdr:col>
      <xdr:colOff>114300</xdr:colOff>
      <xdr:row>78</xdr:row>
      <xdr:rowOff>104000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2721"/>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56614</xdr:rowOff>
    </xdr:from>
    <xdr:to>
      <xdr:col>24</xdr:col>
      <xdr:colOff>114300</xdr:colOff>
      <xdr:row>77</xdr:row>
      <xdr:rowOff>158214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35041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3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21569</xdr:rowOff>
    </xdr:from>
    <xdr:to>
      <xdr:col>20</xdr:col>
      <xdr:colOff>38100</xdr:colOff>
      <xdr:row>77</xdr:row>
      <xdr:rowOff>123169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114296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8692</xdr:rowOff>
    </xdr:from>
    <xdr:to>
      <xdr:col>15</xdr:col>
      <xdr:colOff>101600</xdr:colOff>
      <xdr:row>78</xdr:row>
      <xdr:rowOff>110292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101419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38821</xdr:rowOff>
    </xdr:from>
    <xdr:to>
      <xdr:col>10</xdr:col>
      <xdr:colOff>165100</xdr:colOff>
      <xdr:row>78</xdr:row>
      <xdr:rowOff>140421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131548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53200</xdr:rowOff>
    </xdr:from>
    <xdr:to>
      <xdr:col>6</xdr:col>
      <xdr:colOff>38100</xdr:colOff>
      <xdr:row>78</xdr:row>
      <xdr:rowOff>154800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145927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17252</xdr:rowOff>
    </xdr:from>
    <xdr:to>
      <xdr:col>24</xdr:col>
      <xdr:colOff>63500</xdr:colOff>
      <xdr:row>97</xdr:row>
      <xdr:rowOff>85327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76452"/>
          <a:ext cx="838200" cy="2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17252</xdr:rowOff>
    </xdr:from>
    <xdr:to>
      <xdr:col>19</xdr:col>
      <xdr:colOff>177800</xdr:colOff>
      <xdr:row>97</xdr:row>
      <xdr:rowOff>18019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76452"/>
          <a:ext cx="889000" cy="17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18019</xdr:rowOff>
    </xdr:from>
    <xdr:to>
      <xdr:col>15</xdr:col>
      <xdr:colOff>50800</xdr:colOff>
      <xdr:row>97</xdr:row>
      <xdr:rowOff>69667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48669"/>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69667</xdr:rowOff>
    </xdr:from>
    <xdr:to>
      <xdr:col>10</xdr:col>
      <xdr:colOff>114300</xdr:colOff>
      <xdr:row>98</xdr:row>
      <xdr:rowOff>46024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0317"/>
          <a:ext cx="889000" cy="1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34527</xdr:rowOff>
    </xdr:from>
    <xdr:to>
      <xdr:col>24</xdr:col>
      <xdr:colOff>114300</xdr:colOff>
      <xdr:row>97</xdr:row>
      <xdr:rowOff>136127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137902</xdr:rowOff>
    </xdr:from>
    <xdr:to>
      <xdr:col>20</xdr:col>
      <xdr:colOff>38100</xdr:colOff>
      <xdr:row>96</xdr:row>
      <xdr:rowOff>68052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84579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138669</xdr:rowOff>
    </xdr:from>
    <xdr:to>
      <xdr:col>15</xdr:col>
      <xdr:colOff>101600</xdr:colOff>
      <xdr:row>97</xdr:row>
      <xdr:rowOff>68819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85346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7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18867</xdr:rowOff>
    </xdr:from>
    <xdr:to>
      <xdr:col>10</xdr:col>
      <xdr:colOff>165100</xdr:colOff>
      <xdr:row>97</xdr:row>
      <xdr:rowOff>120467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136994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166674</xdr:rowOff>
    </xdr:from>
    <xdr:to>
      <xdr:col>6</xdr:col>
      <xdr:colOff>38100</xdr:colOff>
      <xdr:row>98</xdr:row>
      <xdr:rowOff>96824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113351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57404</xdr:rowOff>
    </xdr:from>
    <xdr:to>
      <xdr:col>55</xdr:col>
      <xdr:colOff>0</xdr:colOff>
      <xdr:row>39</xdr:row>
      <xdr:rowOff>59363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43954"/>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59037</xdr:rowOff>
    </xdr:from>
    <xdr:to>
      <xdr:col>50</xdr:col>
      <xdr:colOff>114300</xdr:colOff>
      <xdr:row>39</xdr:row>
      <xdr:rowOff>59363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4558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158641</xdr:rowOff>
    </xdr:from>
    <xdr:to>
      <xdr:col>45</xdr:col>
      <xdr:colOff>177800</xdr:colOff>
      <xdr:row>39</xdr:row>
      <xdr:rowOff>59037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02291"/>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148517</xdr:rowOff>
    </xdr:from>
    <xdr:to>
      <xdr:col>41</xdr:col>
      <xdr:colOff>50800</xdr:colOff>
      <xdr:row>37</xdr:row>
      <xdr:rowOff>158641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92167"/>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6604</xdr:rowOff>
    </xdr:from>
    <xdr:to>
      <xdr:col>55</xdr:col>
      <xdr:colOff>50800</xdr:colOff>
      <xdr:row>39</xdr:row>
      <xdr:rowOff>108204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92981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0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8563</xdr:rowOff>
    </xdr:from>
    <xdr:to>
      <xdr:col>50</xdr:col>
      <xdr:colOff>165100</xdr:colOff>
      <xdr:row>39</xdr:row>
      <xdr:rowOff>110163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101290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8237</xdr:rowOff>
    </xdr:from>
    <xdr:to>
      <xdr:col>46</xdr:col>
      <xdr:colOff>38100</xdr:colOff>
      <xdr:row>39</xdr:row>
      <xdr:rowOff>109837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100964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107841</xdr:rowOff>
    </xdr:from>
    <xdr:to>
      <xdr:col>41</xdr:col>
      <xdr:colOff>101600</xdr:colOff>
      <xdr:row>38</xdr:row>
      <xdr:rowOff>37991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54518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26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150754</xdr:rowOff>
    </xdr:from>
    <xdr:to>
      <xdr:col>55</xdr:col>
      <xdr:colOff>0</xdr:colOff>
      <xdr:row>58</xdr:row>
      <xdr:rowOff>61144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23404"/>
          <a:ext cx="838200" cy="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48603</xdr:rowOff>
    </xdr:from>
    <xdr:to>
      <xdr:col>50</xdr:col>
      <xdr:colOff>114300</xdr:colOff>
      <xdr:row>58</xdr:row>
      <xdr:rowOff>61144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92703"/>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48603</xdr:rowOff>
    </xdr:from>
    <xdr:to>
      <xdr:col>45</xdr:col>
      <xdr:colOff>177800</xdr:colOff>
      <xdr:row>58</xdr:row>
      <xdr:rowOff>74010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92703"/>
          <a:ext cx="8890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63919</xdr:rowOff>
    </xdr:from>
    <xdr:to>
      <xdr:col>41</xdr:col>
      <xdr:colOff>50800</xdr:colOff>
      <xdr:row>58</xdr:row>
      <xdr:rowOff>74010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08019"/>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99954</xdr:rowOff>
    </xdr:from>
    <xdr:to>
      <xdr:col>55</xdr:col>
      <xdr:colOff>50800</xdr:colOff>
      <xdr:row>58</xdr:row>
      <xdr:rowOff>30104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122831</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10344</xdr:rowOff>
    </xdr:from>
    <xdr:to>
      <xdr:col>50</xdr:col>
      <xdr:colOff>165100</xdr:colOff>
      <xdr:row>58</xdr:row>
      <xdr:rowOff>111944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128471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169253</xdr:rowOff>
    </xdr:from>
    <xdr:to>
      <xdr:col>46</xdr:col>
      <xdr:colOff>38100</xdr:colOff>
      <xdr:row>58</xdr:row>
      <xdr:rowOff>99403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115930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7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23210</xdr:rowOff>
    </xdr:from>
    <xdr:to>
      <xdr:col>41</xdr:col>
      <xdr:colOff>101600</xdr:colOff>
      <xdr:row>58</xdr:row>
      <xdr:rowOff>124810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141337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13119</xdr:rowOff>
    </xdr:from>
    <xdr:to>
      <xdr:col>36</xdr:col>
      <xdr:colOff>165100</xdr:colOff>
      <xdr:row>58</xdr:row>
      <xdr:rowOff>114719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131246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7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26429</xdr:rowOff>
    </xdr:from>
    <xdr:to>
      <xdr:col>55</xdr:col>
      <xdr:colOff>0</xdr:colOff>
      <xdr:row>78</xdr:row>
      <xdr:rowOff>35649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399529"/>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86094</xdr:rowOff>
    </xdr:from>
    <xdr:to>
      <xdr:col>50</xdr:col>
      <xdr:colOff>114300</xdr:colOff>
      <xdr:row>78</xdr:row>
      <xdr:rowOff>26429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87744"/>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86094</xdr:rowOff>
    </xdr:from>
    <xdr:to>
      <xdr:col>45</xdr:col>
      <xdr:colOff>177800</xdr:colOff>
      <xdr:row>77</xdr:row>
      <xdr:rowOff>142442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87744"/>
          <a:ext cx="889000" cy="5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142442</xdr:rowOff>
    </xdr:from>
    <xdr:to>
      <xdr:col>41</xdr:col>
      <xdr:colOff>50800</xdr:colOff>
      <xdr:row>78</xdr:row>
      <xdr:rowOff>52299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344092"/>
          <a:ext cx="889000" cy="8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156299</xdr:rowOff>
    </xdr:from>
    <xdr:to>
      <xdr:col>55</xdr:col>
      <xdr:colOff>50800</xdr:colOff>
      <xdr:row>78</xdr:row>
      <xdr:rowOff>86449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134726</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147079</xdr:rowOff>
    </xdr:from>
    <xdr:to>
      <xdr:col>50</xdr:col>
      <xdr:colOff>165100</xdr:colOff>
      <xdr:row>78</xdr:row>
      <xdr:rowOff>77229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68356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35294</xdr:rowOff>
    </xdr:from>
    <xdr:to>
      <xdr:col>46</xdr:col>
      <xdr:colOff>38100</xdr:colOff>
      <xdr:row>77</xdr:row>
      <xdr:rowOff>136894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128021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91642</xdr:rowOff>
    </xdr:from>
    <xdr:to>
      <xdr:col>41</xdr:col>
      <xdr:colOff>101600</xdr:colOff>
      <xdr:row>78</xdr:row>
      <xdr:rowOff>21792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12919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3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1499</xdr:rowOff>
    </xdr:from>
    <xdr:to>
      <xdr:col>36</xdr:col>
      <xdr:colOff>165100</xdr:colOff>
      <xdr:row>78</xdr:row>
      <xdr:rowOff>103099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94226</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41283</xdr:rowOff>
    </xdr:from>
    <xdr:to>
      <xdr:col>55</xdr:col>
      <xdr:colOff>0</xdr:colOff>
      <xdr:row>95</xdr:row>
      <xdr:rowOff>155212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157583"/>
          <a:ext cx="838200" cy="28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155212</xdr:rowOff>
    </xdr:from>
    <xdr:to>
      <xdr:col>50</xdr:col>
      <xdr:colOff>114300</xdr:colOff>
      <xdr:row>97</xdr:row>
      <xdr:rowOff>131742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442962"/>
          <a:ext cx="889000" cy="3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104583</xdr:rowOff>
    </xdr:from>
    <xdr:to>
      <xdr:col>45</xdr:col>
      <xdr:colOff>177800</xdr:colOff>
      <xdr:row>97</xdr:row>
      <xdr:rowOff>131742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35233"/>
          <a:ext cx="889000" cy="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21589</xdr:rowOff>
    </xdr:from>
    <xdr:to>
      <xdr:col>41</xdr:col>
      <xdr:colOff>50800</xdr:colOff>
      <xdr:row>97</xdr:row>
      <xdr:rowOff>104583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52239"/>
          <a:ext cx="889000" cy="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161933</xdr:rowOff>
    </xdr:from>
    <xdr:to>
      <xdr:col>55</xdr:col>
      <xdr:colOff>50800</xdr:colOff>
      <xdr:row>94</xdr:row>
      <xdr:rowOff>92083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1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13360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9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104412</xdr:rowOff>
    </xdr:from>
    <xdr:to>
      <xdr:col>50</xdr:col>
      <xdr:colOff>165100</xdr:colOff>
      <xdr:row>96</xdr:row>
      <xdr:rowOff>34562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51089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80942</xdr:rowOff>
    </xdr:from>
    <xdr:to>
      <xdr:col>46</xdr:col>
      <xdr:colOff>38100</xdr:colOff>
      <xdr:row>98</xdr:row>
      <xdr:rowOff>11092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2219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0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53783</xdr:rowOff>
    </xdr:from>
    <xdr:to>
      <xdr:col>41</xdr:col>
      <xdr:colOff>101600</xdr:colOff>
      <xdr:row>97</xdr:row>
      <xdr:rowOff>155383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146510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142239</xdr:rowOff>
    </xdr:from>
    <xdr:to>
      <xdr:col>36</xdr:col>
      <xdr:colOff>165100</xdr:colOff>
      <xdr:row>97</xdr:row>
      <xdr:rowOff>72389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63516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9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157112</xdr:rowOff>
    </xdr:from>
    <xdr:to>
      <xdr:col>85</xdr:col>
      <xdr:colOff>127000</xdr:colOff>
      <xdr:row>36</xdr:row>
      <xdr:rowOff>101905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157862"/>
          <a:ext cx="838200" cy="1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41135</xdr:rowOff>
    </xdr:from>
    <xdr:to>
      <xdr:col>81</xdr:col>
      <xdr:colOff>50800</xdr:colOff>
      <xdr:row>36</xdr:row>
      <xdr:rowOff>101905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213335"/>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41135</xdr:rowOff>
    </xdr:from>
    <xdr:to>
      <xdr:col>76</xdr:col>
      <xdr:colOff>114300</xdr:colOff>
      <xdr:row>36</xdr:row>
      <xdr:rowOff>81978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213335"/>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39992</xdr:rowOff>
    </xdr:from>
    <xdr:to>
      <xdr:col>71</xdr:col>
      <xdr:colOff>177800</xdr:colOff>
      <xdr:row>36</xdr:row>
      <xdr:rowOff>81978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212192"/>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106312</xdr:rowOff>
    </xdr:from>
    <xdr:to>
      <xdr:col>85</xdr:col>
      <xdr:colOff>177800</xdr:colOff>
      <xdr:row>36</xdr:row>
      <xdr:rowOff>36462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129189</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9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51105</xdr:rowOff>
    </xdr:from>
    <xdr:to>
      <xdr:col>81</xdr:col>
      <xdr:colOff>101600</xdr:colOff>
      <xdr:row>36</xdr:row>
      <xdr:rowOff>152705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169232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9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161785</xdr:rowOff>
    </xdr:from>
    <xdr:to>
      <xdr:col>76</xdr:col>
      <xdr:colOff>165100</xdr:colOff>
      <xdr:row>36</xdr:row>
      <xdr:rowOff>91935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108462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31178</xdr:rowOff>
    </xdr:from>
    <xdr:to>
      <xdr:col>72</xdr:col>
      <xdr:colOff>38100</xdr:colOff>
      <xdr:row>36</xdr:row>
      <xdr:rowOff>132778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149305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160642</xdr:rowOff>
    </xdr:from>
    <xdr:to>
      <xdr:col>67</xdr:col>
      <xdr:colOff>101600</xdr:colOff>
      <xdr:row>36</xdr:row>
      <xdr:rowOff>90792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107319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9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9447</xdr:rowOff>
    </xdr:from>
    <xdr:to>
      <xdr:col>85</xdr:col>
      <xdr:colOff>127000</xdr:colOff>
      <xdr:row>58</xdr:row>
      <xdr:rowOff>45958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953547"/>
          <a:ext cx="8382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49730</xdr:rowOff>
    </xdr:from>
    <xdr:to>
      <xdr:col>81</xdr:col>
      <xdr:colOff>50800</xdr:colOff>
      <xdr:row>58</xdr:row>
      <xdr:rowOff>9447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22380"/>
          <a:ext cx="889000" cy="1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40145</xdr:rowOff>
    </xdr:from>
    <xdr:to>
      <xdr:col>76</xdr:col>
      <xdr:colOff>114300</xdr:colOff>
      <xdr:row>57</xdr:row>
      <xdr:rowOff>49730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812795"/>
          <a:ext cx="8890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40145</xdr:rowOff>
    </xdr:from>
    <xdr:to>
      <xdr:col>71</xdr:col>
      <xdr:colOff>177800</xdr:colOff>
      <xdr:row>57</xdr:row>
      <xdr:rowOff>170397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12795"/>
          <a:ext cx="889000" cy="1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166608</xdr:rowOff>
    </xdr:from>
    <xdr:to>
      <xdr:col>85</xdr:col>
      <xdr:colOff>177800</xdr:colOff>
      <xdr:row>58</xdr:row>
      <xdr:rowOff>96758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145035</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9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130097</xdr:rowOff>
    </xdr:from>
    <xdr:to>
      <xdr:col>81</xdr:col>
      <xdr:colOff>101600</xdr:colOff>
      <xdr:row>58</xdr:row>
      <xdr:rowOff>60247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51374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170380</xdr:rowOff>
    </xdr:from>
    <xdr:to>
      <xdr:col>76</xdr:col>
      <xdr:colOff>165100</xdr:colOff>
      <xdr:row>57</xdr:row>
      <xdr:rowOff>100530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91657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6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160795</xdr:rowOff>
    </xdr:from>
    <xdr:to>
      <xdr:col>72</xdr:col>
      <xdr:colOff>38100</xdr:colOff>
      <xdr:row>57</xdr:row>
      <xdr:rowOff>90945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82072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8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119597</xdr:rowOff>
    </xdr:from>
    <xdr:to>
      <xdr:col>67</xdr:col>
      <xdr:colOff>101600</xdr:colOff>
      <xdr:row>58</xdr:row>
      <xdr:rowOff>49747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40874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8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93131</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37681"/>
          <a:ext cx="8382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93131</xdr:rowOff>
    </xdr:from>
    <xdr:to>
      <xdr:col>81</xdr:col>
      <xdr:colOff>50800</xdr:colOff>
      <xdr:row>79</xdr:row>
      <xdr:rowOff>96185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637681"/>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94633</xdr:rowOff>
    </xdr:from>
    <xdr:to>
      <xdr:col>76</xdr:col>
      <xdr:colOff>114300</xdr:colOff>
      <xdr:row>79</xdr:row>
      <xdr:rowOff>96185</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39183"/>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63756</xdr:rowOff>
    </xdr:from>
    <xdr:to>
      <xdr:col>71</xdr:col>
      <xdr:colOff>177800</xdr:colOff>
      <xdr:row>79</xdr:row>
      <xdr:rowOff>94633</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08306"/>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42331</xdr:rowOff>
    </xdr:from>
    <xdr:to>
      <xdr:col>81</xdr:col>
      <xdr:colOff>101600</xdr:colOff>
      <xdr:row>79</xdr:row>
      <xdr:rowOff>143931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135058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92017" y="136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45385</xdr:rowOff>
    </xdr:from>
    <xdr:to>
      <xdr:col>76</xdr:col>
      <xdr:colOff>165100</xdr:colOff>
      <xdr:row>79</xdr:row>
      <xdr:rowOff>146985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138112</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82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43833</xdr:rowOff>
    </xdr:from>
    <xdr:to>
      <xdr:col>72</xdr:col>
      <xdr:colOff>38100</xdr:colOff>
      <xdr:row>79</xdr:row>
      <xdr:rowOff>145433</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136560</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68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12956</xdr:rowOff>
    </xdr:from>
    <xdr:to>
      <xdr:col>67</xdr:col>
      <xdr:colOff>101600</xdr:colOff>
      <xdr:row>79</xdr:row>
      <xdr:rowOff>114556</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131083</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79428" y="133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17807</xdr:rowOff>
    </xdr:from>
    <xdr:to>
      <xdr:col>85</xdr:col>
      <xdr:colOff>127000</xdr:colOff>
      <xdr:row>97</xdr:row>
      <xdr:rowOff>58237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648457"/>
          <a:ext cx="8382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58237</xdr:rowOff>
    </xdr:from>
    <xdr:to>
      <xdr:col>81</xdr:col>
      <xdr:colOff>50800</xdr:colOff>
      <xdr:row>97</xdr:row>
      <xdr:rowOff>80018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68888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80018</xdr:rowOff>
    </xdr:from>
    <xdr:to>
      <xdr:col>76</xdr:col>
      <xdr:colOff>114300</xdr:colOff>
      <xdr:row>97</xdr:row>
      <xdr:rowOff>91646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710668"/>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91646</xdr:rowOff>
    </xdr:from>
    <xdr:to>
      <xdr:col>71</xdr:col>
      <xdr:colOff>177800</xdr:colOff>
      <xdr:row>97</xdr:row>
      <xdr:rowOff>95368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722296"/>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138457</xdr:rowOff>
    </xdr:from>
    <xdr:to>
      <xdr:col>85</xdr:col>
      <xdr:colOff>177800</xdr:colOff>
      <xdr:row>97</xdr:row>
      <xdr:rowOff>68607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116884</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7437</xdr:rowOff>
    </xdr:from>
    <xdr:to>
      <xdr:col>81</xdr:col>
      <xdr:colOff>101600</xdr:colOff>
      <xdr:row>97</xdr:row>
      <xdr:rowOff>109037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6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100164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29218</xdr:rowOff>
    </xdr:from>
    <xdr:to>
      <xdr:col>76</xdr:col>
      <xdr:colOff>165100</xdr:colOff>
      <xdr:row>97</xdr:row>
      <xdr:rowOff>130818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6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121945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40846</xdr:rowOff>
    </xdr:from>
    <xdr:to>
      <xdr:col>72</xdr:col>
      <xdr:colOff>38100</xdr:colOff>
      <xdr:row>97</xdr:row>
      <xdr:rowOff>142446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6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133573</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7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44568</xdr:rowOff>
    </xdr:from>
    <xdr:to>
      <xdr:col>67</xdr:col>
      <xdr:colOff>101600</xdr:colOff>
      <xdr:row>97</xdr:row>
      <xdr:rowOff>146168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67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137295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76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25,043</a:t>
          </a:r>
          <a:r>
            <a:rPr kumimoji="1" lang="ja-JP" altLang="en-US" sz="1300">
              <a:latin typeface="ＭＳ Ｐゴシック" panose="020B0600070205080204" pitchFamily="50" charset="-128"/>
              <a:ea typeface="ＭＳ Ｐゴシック" panose="020B0600070205080204" pitchFamily="50" charset="-128"/>
            </a:rPr>
            <a:t>円となっている。これは全国平均、愛知県平均を上回り、類似団体内平均値と比較してもおおよそ</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ほどの額となっている。この要因として挙げられることは、南知多町と組織する知多南部消防組合に対する分担金の占める割合が高いことに加え、消防団に対する支出も多い。これは美浜町の面積が大きく、集落が東西に分かれているため人口に対して消防団の班数、団員数が多く、それに伴い経費も嵩む状況である。こうした現状を改善すべく、消防団の再編への取り組みが急務とされる。</a:t>
          </a:r>
        </a:p>
        <a:p>
          <a:r>
            <a:rPr kumimoji="1" lang="ja-JP" altLang="en-US" sz="1300">
              <a:latin typeface="ＭＳ Ｐゴシック" panose="020B0600070205080204" pitchFamily="50" charset="-128"/>
              <a:ea typeface="ＭＳ Ｐゴシック" panose="020B0600070205080204" pitchFamily="50" charset="-128"/>
            </a:rPr>
            <a:t>また、土木費において令和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倍になっているのは、都市公園整備事業における陸上競技場建設に係る普通建設事業費が増となっているためである。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財政調整基金残高の標準財政規模比について、前年度から</a:t>
          </a:r>
          <a:r>
            <a:rPr kumimoji="1" lang="en-US" altLang="ja-JP" sz="1200">
              <a:latin typeface="ＭＳ ゴシック" pitchFamily="49" charset="-128"/>
              <a:ea typeface="ＭＳ ゴシック" pitchFamily="49" charset="-128"/>
            </a:rPr>
            <a:t>2.13</a:t>
          </a:r>
          <a:r>
            <a:rPr kumimoji="1" lang="ja-JP" altLang="en-US" sz="1200">
              <a:latin typeface="ＭＳ ゴシック" pitchFamily="49" charset="-128"/>
              <a:ea typeface="ＭＳ ゴシック" pitchFamily="49" charset="-128"/>
            </a:rPr>
            <a:t>ポイント増加した要因は、新型コロナウイルス感染症の影響により予定していた行事が執行されなかったこと等が挙げられる。</a:t>
          </a:r>
        </a:p>
        <a:p>
          <a:r>
            <a:rPr kumimoji="1" lang="ja-JP" altLang="en-US" sz="1200">
              <a:latin typeface="ＭＳ ゴシック" pitchFamily="49" charset="-128"/>
              <a:ea typeface="ＭＳ ゴシック" pitchFamily="49" charset="-128"/>
            </a:rPr>
            <a:t>今後の財政調整基金に関しては、公共施設整備基金等の特定目的基金の状況も踏まえ、総合的な見地から引き続き基金の適正管理に努める必要がある。</a:t>
          </a:r>
        </a:p>
        <a:p>
          <a:r>
            <a:rPr kumimoji="1" lang="ja-JP" altLang="en-US" sz="1200">
              <a:latin typeface="ＭＳ ゴシック" pitchFamily="49" charset="-128"/>
              <a:ea typeface="ＭＳ ゴシック" pitchFamily="49" charset="-128"/>
            </a:rPr>
            <a:t>実質収支額については、町内企業の業績、地方交付税等についてより正確な収入予測を立て、それに基づき歳出の抑制に努めることによって平準化を図っていく。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全ての会計において赤字となっておらず健全な状況であると認識している。国民健康保険特別会計において、人件費の増等の影響により黒字額が減となるなど、全体としても減となっている。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9870118</v>
      </c>
      <c r="BO4" s="485"/>
      <c r="BP4" s="485"/>
      <c r="BQ4" s="485"/>
      <c r="BR4" s="485"/>
      <c r="BS4" s="485"/>
      <c r="BT4" s="485"/>
      <c r="BU4" s="486"/>
      <c r="BV4" s="484">
        <v>9670542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6.7</v>
      </c>
      <c r="CU4" s="625"/>
      <c r="CV4" s="625"/>
      <c r="CW4" s="625"/>
      <c r="CX4" s="625"/>
      <c r="CY4" s="625"/>
      <c r="CZ4" s="625"/>
      <c r="DA4" s="626"/>
      <c r="DB4" s="624">
        <v>6.6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9490717</v>
      </c>
      <c r="BO5" s="456"/>
      <c r="BP5" s="456"/>
      <c r="BQ5" s="456"/>
      <c r="BR5" s="456"/>
      <c r="BS5" s="456"/>
      <c r="BT5" s="456"/>
      <c r="BU5" s="457"/>
      <c r="BV5" s="455">
        <v>9296793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86.6</v>
      </c>
      <c r="CU5" s="453"/>
      <c r="CV5" s="453"/>
      <c r="CW5" s="453"/>
      <c r="CX5" s="453"/>
      <c r="CY5" s="453"/>
      <c r="CZ5" s="453"/>
      <c r="DA5" s="454"/>
      <c r="DB5" s="452">
        <v>84.8</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379401</v>
      </c>
      <c r="BO6" s="456"/>
      <c r="BP6" s="456"/>
      <c r="BQ6" s="456"/>
      <c r="BR6" s="456"/>
      <c r="BS6" s="456"/>
      <c r="BT6" s="456"/>
      <c r="BU6" s="457"/>
      <c r="BV6" s="455">
        <v>373749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86.6</v>
      </c>
      <c r="CU6" s="599"/>
      <c r="CV6" s="599"/>
      <c r="CW6" s="599"/>
      <c r="CX6" s="599"/>
      <c r="CY6" s="599"/>
      <c r="CZ6" s="599"/>
      <c r="DA6" s="600"/>
      <c r="DB6" s="598">
        <v>92.6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13918</v>
      </c>
      <c r="BO7" s="456"/>
      <c r="BP7" s="456"/>
      <c r="BQ7" s="456"/>
      <c r="BR7" s="456"/>
      <c r="BS7" s="456"/>
      <c r="BT7" s="456"/>
      <c r="BU7" s="457"/>
      <c r="BV7" s="455">
        <v>1337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5434735</v>
      </c>
      <c r="CU7" s="456"/>
      <c r="CV7" s="456"/>
      <c r="CW7" s="456"/>
      <c r="CX7" s="456"/>
      <c r="CY7" s="456"/>
      <c r="CZ7" s="456"/>
      <c r="DA7" s="457"/>
      <c r="DB7" s="455">
        <v>5657611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365483</v>
      </c>
      <c r="BO8" s="456"/>
      <c r="BP8" s="456"/>
      <c r="BQ8" s="456"/>
      <c r="BR8" s="456"/>
      <c r="BS8" s="456"/>
      <c r="BT8" s="456"/>
      <c r="BU8" s="457"/>
      <c r="BV8" s="455">
        <v>372412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0.64</v>
      </c>
      <c r="CU8" s="559"/>
      <c r="CV8" s="559"/>
      <c r="CW8" s="559"/>
      <c r="CX8" s="559"/>
      <c r="CY8" s="559"/>
      <c r="CZ8" s="559"/>
      <c r="DA8" s="560"/>
      <c r="DB8" s="558">
        <v>0.67</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22496</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-6929</v>
      </c>
      <c r="BO9" s="456"/>
      <c r="BP9" s="456"/>
      <c r="BQ9" s="456"/>
      <c r="BR9" s="456"/>
      <c r="BS9" s="456"/>
      <c r="BT9" s="456"/>
      <c r="BU9" s="457"/>
      <c r="BV9" s="455">
        <v>31048</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8.3000000000000007</v>
      </c>
      <c r="CU9" s="453"/>
      <c r="CV9" s="453"/>
      <c r="CW9" s="453"/>
      <c r="CX9" s="453"/>
      <c r="CY9" s="453"/>
      <c r="CZ9" s="453"/>
      <c r="DA9" s="454"/>
      <c r="DB9" s="452">
        <v>7.2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23575</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77062</v>
      </c>
      <c r="BO10" s="456"/>
      <c r="BP10" s="456"/>
      <c r="BQ10" s="456"/>
      <c r="BR10" s="456"/>
      <c r="BS10" s="456"/>
      <c r="BT10" s="456"/>
      <c r="BU10" s="457"/>
      <c r="BV10" s="455">
        <v>99673</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21131</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96</v>
      </c>
      <c r="AV12" s="514"/>
      <c r="AW12" s="514"/>
      <c r="AX12" s="514"/>
      <c r="AY12" s="469" t="s">
        <v>138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20728</v>
      </c>
      <c r="S13" s="543"/>
      <c r="T13" s="543"/>
      <c r="U13" s="543"/>
      <c r="V13" s="544"/>
      <c r="W13" s="545" t="s">
        <v>142</v>
      </c>
      <c r="X13" s="441"/>
      <c r="Y13" s="441"/>
      <c r="Z13" s="441"/>
      <c r="AA13" s="441"/>
      <c r="AB13" s="442"/>
      <c r="AC13" s="408">
        <v>704</v>
      </c>
      <c r="AD13" s="409"/>
      <c r="AE13" s="409"/>
      <c r="AF13" s="409"/>
      <c r="AG13" s="410"/>
      <c r="AH13" s="408">
        <v>776</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70133</v>
      </c>
      <c r="BO13" s="456"/>
      <c r="BP13" s="456"/>
      <c r="BQ13" s="456"/>
      <c r="BR13" s="456"/>
      <c r="BS13" s="456"/>
      <c r="BT13" s="456"/>
      <c r="BU13" s="457"/>
      <c r="BV13" s="455">
        <v>130721</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1.5</v>
      </c>
      <c r="CU13" s="453"/>
      <c r="CV13" s="453"/>
      <c r="CW13" s="453"/>
      <c r="CX13" s="453"/>
      <c r="CY13" s="453"/>
      <c r="CZ13" s="453"/>
      <c r="DA13" s="454"/>
      <c r="DB13" s="452">
        <v>1.5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147</v>
      </c>
      <c r="M14" s="582"/>
      <c r="N14" s="582"/>
      <c r="O14" s="582"/>
      <c r="P14" s="582"/>
      <c r="Q14" s="583"/>
      <c r="R14" s="542">
        <v>21367</v>
      </c>
      <c r="S14" s="543"/>
      <c r="T14" s="543"/>
      <c r="U14" s="543"/>
      <c r="V14" s="544"/>
      <c r="W14" s="546"/>
      <c r="X14" s="444"/>
      <c r="Y14" s="444"/>
      <c r="Z14" s="444"/>
      <c r="AA14" s="444"/>
      <c r="AB14" s="445"/>
      <c r="AC14" s="535">
        <v>6.4</v>
      </c>
      <c r="AD14" s="536"/>
      <c r="AE14" s="536"/>
      <c r="AF14" s="536"/>
      <c r="AG14" s="537"/>
      <c r="AH14" s="535">
        <v>6.8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13.7</v>
      </c>
      <c r="CU14" s="553"/>
      <c r="CV14" s="553"/>
      <c r="CW14" s="553"/>
      <c r="CX14" s="553"/>
      <c r="CY14" s="553"/>
      <c r="CZ14" s="553"/>
      <c r="DA14" s="554"/>
      <c r="DB14" s="552">
        <v>9.9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141</v>
      </c>
      <c r="N15" s="540"/>
      <c r="O15" s="540"/>
      <c r="P15" s="540"/>
      <c r="Q15" s="541"/>
      <c r="R15" s="542">
        <v>21035</v>
      </c>
      <c r="S15" s="543"/>
      <c r="T15" s="543"/>
      <c r="U15" s="543"/>
      <c r="V15" s="544"/>
      <c r="W15" s="545" t="s">
        <v>149</v>
      </c>
      <c r="X15" s="441"/>
      <c r="Y15" s="441"/>
      <c r="Z15" s="441"/>
      <c r="AA15" s="441"/>
      <c r="AB15" s="442"/>
      <c r="AC15" s="408">
        <v>3243</v>
      </c>
      <c r="AD15" s="409"/>
      <c r="AE15" s="409"/>
      <c r="AF15" s="409"/>
      <c r="AG15" s="410"/>
      <c r="AH15" s="408">
        <v>3392</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2800310</v>
      </c>
      <c r="BO15" s="485"/>
      <c r="BP15" s="485"/>
      <c r="BQ15" s="485"/>
      <c r="BR15" s="485"/>
      <c r="BS15" s="485"/>
      <c r="BT15" s="485"/>
      <c r="BU15" s="486"/>
      <c r="BV15" s="484">
        <v>2780184</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29.6</v>
      </c>
      <c r="AD16" s="536"/>
      <c r="AE16" s="536"/>
      <c r="AF16" s="536"/>
      <c r="AG16" s="537"/>
      <c r="AH16" s="535">
        <v>29.7</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4581092</v>
      </c>
      <c r="BO16" s="456"/>
      <c r="BP16" s="456"/>
      <c r="BQ16" s="456"/>
      <c r="BR16" s="456"/>
      <c r="BS16" s="456"/>
      <c r="BT16" s="456"/>
      <c r="BU16" s="457"/>
      <c r="BV16" s="455">
        <v>4445933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6995</v>
      </c>
      <c r="AD17" s="409"/>
      <c r="AE17" s="409"/>
      <c r="AF17" s="409"/>
      <c r="AG17" s="410"/>
      <c r="AH17" s="408">
        <v>7249</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3523479</v>
      </c>
      <c r="BO17" s="456"/>
      <c r="BP17" s="456"/>
      <c r="BQ17" s="456"/>
      <c r="BR17" s="456"/>
      <c r="BS17" s="456"/>
      <c r="BT17" s="456"/>
      <c r="BU17" s="457"/>
      <c r="BV17" s="455">
        <v>3505296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46.2</v>
      </c>
      <c r="M18" s="508"/>
      <c r="N18" s="508"/>
      <c r="O18" s="508"/>
      <c r="P18" s="508"/>
      <c r="Q18" s="508"/>
      <c r="R18" s="509"/>
      <c r="S18" s="509"/>
      <c r="T18" s="509"/>
      <c r="U18" s="509"/>
      <c r="V18" s="510"/>
      <c r="W18" s="526"/>
      <c r="X18" s="527"/>
      <c r="Y18" s="527"/>
      <c r="Z18" s="527"/>
      <c r="AA18" s="527"/>
      <c r="AB18" s="551"/>
      <c r="AC18" s="425">
        <v>63.9</v>
      </c>
      <c r="AD18" s="426"/>
      <c r="AE18" s="426"/>
      <c r="AF18" s="426"/>
      <c r="AG18" s="511"/>
      <c r="AH18" s="425">
        <v>63.5</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4741776</v>
      </c>
      <c r="BO18" s="456"/>
      <c r="BP18" s="456"/>
      <c r="BQ18" s="456"/>
      <c r="BR18" s="456"/>
      <c r="BS18" s="456"/>
      <c r="BT18" s="456"/>
      <c r="BU18" s="457"/>
      <c r="BV18" s="455">
        <v>4895788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487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6539414</v>
      </c>
      <c r="BO19" s="456"/>
      <c r="BP19" s="456"/>
      <c r="BQ19" s="456"/>
      <c r="BR19" s="456"/>
      <c r="BS19" s="456"/>
      <c r="BT19" s="456"/>
      <c r="BU19" s="457"/>
      <c r="BV19" s="455">
        <v>6809313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9530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7030408</v>
      </c>
      <c r="BO22" s="485"/>
      <c r="BP22" s="485"/>
      <c r="BQ22" s="485"/>
      <c r="BR22" s="485"/>
      <c r="BS22" s="485"/>
      <c r="BT22" s="485"/>
      <c r="BU22" s="486"/>
      <c r="BV22" s="484">
        <v>6789441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6571209</v>
      </c>
      <c r="BO23" s="456"/>
      <c r="BP23" s="456"/>
      <c r="BQ23" s="456"/>
      <c r="BR23" s="456"/>
      <c r="BS23" s="456"/>
      <c r="BT23" s="456"/>
      <c r="BU23" s="457"/>
      <c r="BV23" s="455">
        <v>6420212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8050</v>
      </c>
      <c r="R24" s="409"/>
      <c r="S24" s="409"/>
      <c r="T24" s="409"/>
      <c r="U24" s="409"/>
      <c r="V24" s="410"/>
      <c r="W24" s="498"/>
      <c r="X24" s="435"/>
      <c r="Y24" s="436"/>
      <c r="Z24" s="411" t="s">
        <v>174</v>
      </c>
      <c r="AA24" s="412"/>
      <c r="AB24" s="412"/>
      <c r="AC24" s="412"/>
      <c r="AD24" s="412"/>
      <c r="AE24" s="412"/>
      <c r="AF24" s="412"/>
      <c r="AG24" s="413"/>
      <c r="AH24" s="408">
        <v>180</v>
      </c>
      <c r="AI24" s="409"/>
      <c r="AJ24" s="409"/>
      <c r="AK24" s="409"/>
      <c r="AL24" s="410"/>
      <c r="AM24" s="408">
        <v>529740</v>
      </c>
      <c r="AN24" s="409"/>
      <c r="AO24" s="409"/>
      <c r="AP24" s="409"/>
      <c r="AQ24" s="409"/>
      <c r="AR24" s="410"/>
      <c r="AS24" s="408">
        <v>2943</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2692315</v>
      </c>
      <c r="BO24" s="456"/>
      <c r="BP24" s="456"/>
      <c r="BQ24" s="456"/>
      <c r="BR24" s="456"/>
      <c r="BS24" s="456"/>
      <c r="BT24" s="456"/>
      <c r="BU24" s="457"/>
      <c r="BV24" s="455">
        <v>2080848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6300</v>
      </c>
      <c r="R25" s="409"/>
      <c r="S25" s="409"/>
      <c r="T25" s="409"/>
      <c r="U25" s="409"/>
      <c r="V25" s="410"/>
      <c r="W25" s="498"/>
      <c r="X25" s="435"/>
      <c r="Y25" s="436"/>
      <c r="Z25" s="411" t="s">
        <v>177</v>
      </c>
      <c r="AA25" s="412"/>
      <c r="AB25" s="412"/>
      <c r="AC25" s="412"/>
      <c r="AD25" s="412"/>
      <c r="AE25" s="412"/>
      <c r="AF25" s="412"/>
      <c r="AG25" s="413"/>
      <c r="AH25" s="408" t="s">
        <v>132</v>
      </c>
      <c r="AI25" s="409"/>
      <c r="AJ25" s="409"/>
      <c r="AK25" s="409"/>
      <c r="AL25" s="410"/>
      <c r="AM25" s="408" t="s">
        <v>140</v>
      </c>
      <c r="AN25" s="409"/>
      <c r="AO25" s="409"/>
      <c r="AP25" s="409"/>
      <c r="AQ25" s="409"/>
      <c r="AR25" s="410"/>
      <c r="AS25" s="408" t="s">
        <v>132</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82037</v>
      </c>
      <c r="BO25" s="485"/>
      <c r="BP25" s="485"/>
      <c r="BQ25" s="485"/>
      <c r="BR25" s="485"/>
      <c r="BS25" s="485"/>
      <c r="BT25" s="485"/>
      <c r="BU25" s="486"/>
      <c r="BV25" s="484">
        <v>1409562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5820</v>
      </c>
      <c r="R26" s="409"/>
      <c r="S26" s="409"/>
      <c r="T26" s="409"/>
      <c r="U26" s="409"/>
      <c r="V26" s="410"/>
      <c r="W26" s="498"/>
      <c r="X26" s="435"/>
      <c r="Y26" s="436"/>
      <c r="Z26" s="411" t="s">
        <v>180</v>
      </c>
      <c r="AA26" s="466"/>
      <c r="AB26" s="466"/>
      <c r="AC26" s="466"/>
      <c r="AD26" s="466"/>
      <c r="AE26" s="466"/>
      <c r="AF26" s="466"/>
      <c r="AG26" s="467"/>
      <c r="AH26" s="408">
        <v>12</v>
      </c>
      <c r="AI26" s="409"/>
      <c r="AJ26" s="409"/>
      <c r="AK26" s="409"/>
      <c r="AL26" s="410"/>
      <c r="AM26" s="408">
        <v>27228</v>
      </c>
      <c r="AN26" s="409"/>
      <c r="AO26" s="409"/>
      <c r="AP26" s="409"/>
      <c r="AQ26" s="409"/>
      <c r="AR26" s="410"/>
      <c r="AS26" s="408">
        <v>2269</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132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3600</v>
      </c>
      <c r="R27" s="409"/>
      <c r="S27" s="409"/>
      <c r="T27" s="409"/>
      <c r="U27" s="409"/>
      <c r="V27" s="410"/>
      <c r="W27" s="498"/>
      <c r="X27" s="435"/>
      <c r="Y27" s="436"/>
      <c r="Z27" s="411" t="s">
        <v>183</v>
      </c>
      <c r="AA27" s="412"/>
      <c r="AB27" s="412"/>
      <c r="AC27" s="412"/>
      <c r="AD27" s="412"/>
      <c r="AE27" s="412"/>
      <c r="AF27" s="412"/>
      <c r="AG27" s="413"/>
      <c r="AH27" s="408" t="s">
        <v>184</v>
      </c>
      <c r="AI27" s="409"/>
      <c r="AJ27" s="409"/>
      <c r="AK27" s="409"/>
      <c r="AL27" s="410"/>
      <c r="AM27" s="408" t="s">
        <v>132</v>
      </c>
      <c r="AN27" s="409"/>
      <c r="AO27" s="409"/>
      <c r="AP27" s="409"/>
      <c r="AQ27" s="409"/>
      <c r="AR27" s="410"/>
      <c r="AS27" s="408" t="s">
        <v>132</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319220</v>
      </c>
      <c r="BO27" s="490"/>
      <c r="BP27" s="490"/>
      <c r="BQ27" s="490"/>
      <c r="BR27" s="490"/>
      <c r="BS27" s="490"/>
      <c r="BT27" s="490"/>
      <c r="BU27" s="491"/>
      <c r="BV27" s="489">
        <v>319217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2760</v>
      </c>
      <c r="R28" s="409"/>
      <c r="S28" s="409"/>
      <c r="T28" s="409"/>
      <c r="U28" s="409"/>
      <c r="V28" s="410"/>
      <c r="W28" s="498"/>
      <c r="X28" s="435"/>
      <c r="Y28" s="436"/>
      <c r="Z28" s="411" t="s">
        <v>187</v>
      </c>
      <c r="AA28" s="412"/>
      <c r="AB28" s="412"/>
      <c r="AC28" s="412"/>
      <c r="AD28" s="412"/>
      <c r="AE28" s="412"/>
      <c r="AF28" s="412"/>
      <c r="AG28" s="413"/>
      <c r="AH28" s="408" t="s">
        <v>140</v>
      </c>
      <c r="AI28" s="409"/>
      <c r="AJ28" s="409"/>
      <c r="AK28" s="409"/>
      <c r="AL28" s="410"/>
      <c r="AM28" s="408" t="s">
        <v>132</v>
      </c>
      <c r="AN28" s="409"/>
      <c r="AO28" s="409"/>
      <c r="AP28" s="409"/>
      <c r="AQ28" s="409"/>
      <c r="AR28" s="410"/>
      <c r="AS28" s="408" t="s">
        <v>140</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1056057</v>
      </c>
      <c r="BO28" s="485"/>
      <c r="BP28" s="485"/>
      <c r="BQ28" s="485"/>
      <c r="BR28" s="485"/>
      <c r="BS28" s="485"/>
      <c r="BT28" s="485"/>
      <c r="BU28" s="486"/>
      <c r="BV28" s="484">
        <v>978995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12</v>
      </c>
      <c r="M29" s="409"/>
      <c r="N29" s="409"/>
      <c r="O29" s="409"/>
      <c r="P29" s="410"/>
      <c r="Q29" s="408">
        <v>2450</v>
      </c>
      <c r="R29" s="409"/>
      <c r="S29" s="409"/>
      <c r="T29" s="409"/>
      <c r="U29" s="409"/>
      <c r="V29" s="410"/>
      <c r="W29" s="499"/>
      <c r="X29" s="500"/>
      <c r="Y29" s="501"/>
      <c r="Z29" s="411" t="s">
        <v>190</v>
      </c>
      <c r="AA29" s="412"/>
      <c r="AB29" s="412"/>
      <c r="AC29" s="412"/>
      <c r="AD29" s="412"/>
      <c r="AE29" s="412"/>
      <c r="AF29" s="412"/>
      <c r="AG29" s="413"/>
      <c r="AH29" s="408">
        <v>180</v>
      </c>
      <c r="AI29" s="409"/>
      <c r="AJ29" s="409"/>
      <c r="AK29" s="409"/>
      <c r="AL29" s="410"/>
      <c r="AM29" s="408">
        <v>529740</v>
      </c>
      <c r="AN29" s="409"/>
      <c r="AO29" s="409"/>
      <c r="AP29" s="409"/>
      <c r="AQ29" s="409"/>
      <c r="AR29" s="410"/>
      <c r="AS29" s="408">
        <v>2943</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370357</v>
      </c>
      <c r="BO29" s="456"/>
      <c r="BP29" s="456"/>
      <c r="BQ29" s="456"/>
      <c r="BR29" s="456"/>
      <c r="BS29" s="456"/>
      <c r="BT29" s="456"/>
      <c r="BU29" s="457"/>
      <c r="BV29" s="455">
        <v>370324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1442547</v>
      </c>
      <c r="BO30" s="490"/>
      <c r="BP30" s="490"/>
      <c r="BQ30" s="490"/>
      <c r="BR30" s="490"/>
      <c r="BS30" s="490"/>
      <c r="BT30" s="490"/>
      <c r="BU30" s="491"/>
      <c r="BV30" s="489">
        <v>1024071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199</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農業集落家庭排水処理施設特別会計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知多南部衛生組合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知多南部消防組合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知多南部広域環境組合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cnENHdP5G2tEA25oeFZ37yrdqoxNfNyjbMUQiD5hcnJZMuZtzEAWv1NtHrZx7duvJUzni5GblvtP9fBPL8fgQ==" saltValue="a6K8wscnVY2jNjb6QeHR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6" t="s">
        <v>572</v>
      </c>
      <c r="D34" s="1186"/>
      <c r="E34" s="1187"/>
      <c r="F34" s="32">
        <v>17.97</v>
      </c>
      <c r="G34" s="33">
        <v>17.989999999999998</v>
      </c>
      <c r="H34" s="33">
        <v>17.2</v>
      </c>
      <c r="I34" s="33">
        <v>15.03</v>
      </c>
      <c r="J34" s="34">
        <v>15.22</v>
      </c>
      <c r="K34" s="22"/>
      <c r="L34" s="22"/>
      <c r="M34" s="22"/>
      <c r="N34" s="22"/>
      <c r="O34" s="22"/>
      <c r="P34" s="22"/>
    </row>
    <row r="35" spans="1:16" ht="39" customHeight="1" x14ac:dyDescent="0.15">
      <c r="A35" s="22"/>
      <c r="B35" s="35"/>
      <c r="C35" s="1180" t="s">
        <v>573</v>
      </c>
      <c r="D35" s="1181"/>
      <c r="E35" s="1182"/>
      <c r="F35" s="36">
        <v>4.57</v>
      </c>
      <c r="G35" s="37">
        <v>6.43</v>
      </c>
      <c r="H35" s="37">
        <v>6.37</v>
      </c>
      <c r="I35" s="37">
        <v>6.58</v>
      </c>
      <c r="J35" s="38">
        <v>6.72</v>
      </c>
      <c r="K35" s="22"/>
      <c r="L35" s="22"/>
      <c r="M35" s="22"/>
      <c r="N35" s="22"/>
      <c r="O35" s="22"/>
      <c r="P35" s="22"/>
    </row>
    <row r="36" spans="1:16" ht="39" customHeight="1" x14ac:dyDescent="0.15">
      <c r="A36" s="22"/>
      <c r="B36" s="35"/>
      <c r="C36" s="1180" t="s">
        <v>574</v>
      </c>
      <c r="D36" s="1181"/>
      <c r="E36" s="1182"/>
      <c r="F36" s="36">
        <v>2.7</v>
      </c>
      <c r="G36" s="37">
        <v>2.4300000000000002</v>
      </c>
      <c r="H36" s="37">
        <v>2.5</v>
      </c>
      <c r="I36" s="37">
        <v>1.86</v>
      </c>
      <c r="J36" s="38">
        <v>1.67</v>
      </c>
      <c r="K36" s="22"/>
      <c r="L36" s="22"/>
      <c r="M36" s="22"/>
      <c r="N36" s="22"/>
      <c r="O36" s="22"/>
      <c r="P36" s="22"/>
    </row>
    <row r="37" spans="1:16" ht="39" customHeight="1" x14ac:dyDescent="0.15">
      <c r="A37" s="22"/>
      <c r="B37" s="35"/>
      <c r="C37" s="1180" t="s">
        <v>575</v>
      </c>
      <c r="D37" s="1181"/>
      <c r="E37" s="1182"/>
      <c r="F37" s="36">
        <v>0.96</v>
      </c>
      <c r="G37" s="37">
        <v>0.91</v>
      </c>
      <c r="H37" s="37">
        <v>0.97</v>
      </c>
      <c r="I37" s="37">
        <v>1.25</v>
      </c>
      <c r="J37" s="38">
        <v>0.49</v>
      </c>
      <c r="K37" s="22"/>
      <c r="L37" s="22"/>
      <c r="M37" s="22"/>
      <c r="N37" s="22"/>
      <c r="O37" s="22"/>
      <c r="P37" s="22"/>
    </row>
    <row r="38" spans="1:16" ht="39" customHeight="1" x14ac:dyDescent="0.15">
      <c r="A38" s="22"/>
      <c r="B38" s="35"/>
      <c r="C38" s="1180" t="s">
        <v>576</v>
      </c>
      <c r="D38" s="1181"/>
      <c r="E38" s="1182"/>
      <c r="F38" s="36">
        <v>0.05</v>
      </c>
      <c r="G38" s="37">
        <v>0.04</v>
      </c>
      <c r="H38" s="37">
        <v>0.04</v>
      </c>
      <c r="I38" s="37">
        <v>0.03</v>
      </c>
      <c r="J38" s="38">
        <v>0.04</v>
      </c>
      <c r="K38" s="22"/>
      <c r="L38" s="22"/>
      <c r="M38" s="22"/>
      <c r="N38" s="22"/>
      <c r="O38" s="22"/>
      <c r="P38" s="22"/>
    </row>
    <row r="39" spans="1:16" ht="39" customHeight="1" x14ac:dyDescent="0.15">
      <c r="A39" s="22"/>
      <c r="B39" s="35"/>
      <c r="C39" s="1180" t="s">
        <v>577</v>
      </c>
      <c r="D39" s="1181"/>
      <c r="E39" s="1182"/>
      <c r="F39" s="36">
        <v>0</v>
      </c>
      <c r="G39" s="37">
        <v>0</v>
      </c>
      <c r="H39" s="37">
        <v>0</v>
      </c>
      <c r="I39" s="37">
        <v>0</v>
      </c>
      <c r="J39" s="38">
        <v>0</v>
      </c>
      <c r="K39" s="22"/>
      <c r="L39" s="22"/>
      <c r="M39" s="22"/>
      <c r="N39" s="22"/>
      <c r="O39" s="22"/>
      <c r="P39" s="22"/>
    </row>
    <row r="40" spans="1:16" ht="39" customHeight="1" x14ac:dyDescent="0.15">
      <c r="A40" s="22"/>
      <c r="B40" s="35"/>
      <c r="C40" s="1180" t="s">
        <v>578</v>
      </c>
      <c r="D40" s="1181"/>
      <c r="E40" s="1182"/>
      <c r="F40" s="36">
        <v>0</v>
      </c>
      <c r="G40" s="37">
        <v>0</v>
      </c>
      <c r="H40" s="37">
        <v>0</v>
      </c>
      <c r="I40" s="37">
        <v>0</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579</v>
      </c>
      <c r="D42" s="1181"/>
      <c r="E42" s="1182"/>
      <c r="F42" s="36" t="s">
        <v>523</v>
      </c>
      <c r="G42" s="37" t="s">
        <v>523</v>
      </c>
      <c r="H42" s="37" t="s">
        <v>523</v>
      </c>
      <c r="I42" s="37" t="s">
        <v>523</v>
      </c>
      <c r="J42" s="38" t="s">
        <v>523</v>
      </c>
      <c r="K42" s="22"/>
      <c r="L42" s="22"/>
      <c r="M42" s="22"/>
      <c r="N42" s="22"/>
      <c r="O42" s="22"/>
      <c r="P42" s="22"/>
    </row>
    <row r="43" spans="1:16" ht="39" customHeight="1" thickBot="1" x14ac:dyDescent="0.2">
      <c r="A43" s="22"/>
      <c r="B43" s="40"/>
      <c r="C43" s="1183" t="s">
        <v>580</v>
      </c>
      <c r="D43" s="1184"/>
      <c r="E43" s="1185"/>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PTOyUcrp6TGm1MCmNel7YEwxpSMOcmpOU2cV/0ID2yXPZZYu/EHVACKRCkzkHKs8g1h+xAV+587YzdmFutE8A==" saltValue="1NQxenrOU3Wld9hsoND9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469</v>
      </c>
      <c r="L45" s="60">
        <v>468</v>
      </c>
      <c r="M45" s="60">
        <v>480</v>
      </c>
      <c r="N45" s="60">
        <v>502</v>
      </c>
      <c r="O45" s="61">
        <v>549</v>
      </c>
      <c r="P45" s="48"/>
      <c r="Q45" s="48"/>
      <c r="R45" s="48"/>
      <c r="S45" s="48"/>
      <c r="T45" s="48"/>
      <c r="U45" s="48"/>
    </row>
    <row r="46" spans="1:21" ht="30.75" customHeight="1" x14ac:dyDescent="0.15">
      <c r="A46" s="48"/>
      <c r="B46" s="1213"/>
      <c r="C46" s="1214"/>
      <c r="D46" s="62"/>
      <c r="E46" s="1190" t="s">
        <v>13</v>
      </c>
      <c r="F46" s="1190"/>
      <c r="G46" s="1190"/>
      <c r="H46" s="1190"/>
      <c r="I46" s="1190"/>
      <c r="J46" s="1191"/>
      <c r="K46" s="63" t="s">
        <v>523</v>
      </c>
      <c r="L46" s="64" t="s">
        <v>523</v>
      </c>
      <c r="M46" s="64" t="s">
        <v>523</v>
      </c>
      <c r="N46" s="64" t="s">
        <v>523</v>
      </c>
      <c r="O46" s="65" t="s">
        <v>523</v>
      </c>
      <c r="P46" s="48"/>
      <c r="Q46" s="48"/>
      <c r="R46" s="48"/>
      <c r="S46" s="48"/>
      <c r="T46" s="48"/>
      <c r="U46" s="48"/>
    </row>
    <row r="47" spans="1:21" ht="30.75" customHeight="1" x14ac:dyDescent="0.15">
      <c r="A47" s="48"/>
      <c r="B47" s="1213"/>
      <c r="C47" s="1214"/>
      <c r="D47" s="62"/>
      <c r="E47" s="1190" t="s">
        <v>14</v>
      </c>
      <c r="F47" s="1190"/>
      <c r="G47" s="1190"/>
      <c r="H47" s="1190"/>
      <c r="I47" s="1190"/>
      <c r="J47" s="1191"/>
      <c r="K47" s="63" t="s">
        <v>523</v>
      </c>
      <c r="L47" s="64" t="s">
        <v>523</v>
      </c>
      <c r="M47" s="64" t="s">
        <v>523</v>
      </c>
      <c r="N47" s="64" t="s">
        <v>523</v>
      </c>
      <c r="O47" s="65" t="s">
        <v>523</v>
      </c>
      <c r="P47" s="48"/>
      <c r="Q47" s="48"/>
      <c r="R47" s="48"/>
      <c r="S47" s="48"/>
      <c r="T47" s="48"/>
      <c r="U47" s="48"/>
    </row>
    <row r="48" spans="1:21" ht="30.75" customHeight="1" x14ac:dyDescent="0.15">
      <c r="A48" s="48"/>
      <c r="B48" s="1213"/>
      <c r="C48" s="1214"/>
      <c r="D48" s="62"/>
      <c r="E48" s="1190" t="s">
        <v>15</v>
      </c>
      <c r="F48" s="1190"/>
      <c r="G48" s="1190"/>
      <c r="H48" s="1190"/>
      <c r="I48" s="1190"/>
      <c r="J48" s="1191"/>
      <c r="K48" s="63">
        <v>14</v>
      </c>
      <c r="L48" s="64">
        <v>14</v>
      </c>
      <c r="M48" s="64">
        <v>14</v>
      </c>
      <c r="N48" s="64">
        <v>13</v>
      </c>
      <c r="O48" s="65">
        <v>12</v>
      </c>
      <c r="P48" s="48"/>
      <c r="Q48" s="48"/>
      <c r="R48" s="48"/>
      <c r="S48" s="48"/>
      <c r="T48" s="48"/>
      <c r="U48" s="48"/>
    </row>
    <row r="49" spans="1:21" ht="30.75" customHeight="1" x14ac:dyDescent="0.15">
      <c r="A49" s="48"/>
      <c r="B49" s="1213"/>
      <c r="C49" s="1214"/>
      <c r="D49" s="62"/>
      <c r="E49" s="1190" t="s">
        <v>16</v>
      </c>
      <c r="F49" s="1190"/>
      <c r="G49" s="1190"/>
      <c r="H49" s="1190"/>
      <c r="I49" s="1190"/>
      <c r="J49" s="1191"/>
      <c r="K49" s="63">
        <v>75</v>
      </c>
      <c r="L49" s="64">
        <v>77</v>
      </c>
      <c r="M49" s="64">
        <v>68</v>
      </c>
      <c r="N49" s="64">
        <v>32</v>
      </c>
      <c r="O49" s="65">
        <v>26</v>
      </c>
      <c r="P49" s="48"/>
      <c r="Q49" s="48"/>
      <c r="R49" s="48"/>
      <c r="S49" s="48"/>
      <c r="T49" s="48"/>
      <c r="U49" s="48"/>
    </row>
    <row r="50" spans="1:21" ht="30.75" customHeight="1" x14ac:dyDescent="0.15">
      <c r="A50" s="48"/>
      <c r="B50" s="1213"/>
      <c r="C50" s="1214"/>
      <c r="D50" s="62"/>
      <c r="E50" s="1190" t="s">
        <v>17</v>
      </c>
      <c r="F50" s="1190"/>
      <c r="G50" s="1190"/>
      <c r="H50" s="1190"/>
      <c r="I50" s="1190"/>
      <c r="J50" s="1191"/>
      <c r="K50" s="63" t="s">
        <v>523</v>
      </c>
      <c r="L50" s="64" t="s">
        <v>523</v>
      </c>
      <c r="M50" s="64" t="s">
        <v>523</v>
      </c>
      <c r="N50" s="64" t="s">
        <v>523</v>
      </c>
      <c r="O50" s="65" t="s">
        <v>523</v>
      </c>
      <c r="P50" s="48"/>
      <c r="Q50" s="48"/>
      <c r="R50" s="48"/>
      <c r="S50" s="48"/>
      <c r="T50" s="48"/>
      <c r="U50" s="48"/>
    </row>
    <row r="51" spans="1:21" ht="30.75" customHeight="1" x14ac:dyDescent="0.15">
      <c r="A51" s="48"/>
      <c r="B51" s="1215"/>
      <c r="C51" s="1216"/>
      <c r="D51" s="66"/>
      <c r="E51" s="1190" t="s">
        <v>18</v>
      </c>
      <c r="F51" s="1190"/>
      <c r="G51" s="1190"/>
      <c r="H51" s="1190"/>
      <c r="I51" s="1190"/>
      <c r="J51" s="1191"/>
      <c r="K51" s="63" t="s">
        <v>523</v>
      </c>
      <c r="L51" s="64" t="s">
        <v>523</v>
      </c>
      <c r="M51" s="64" t="s">
        <v>523</v>
      </c>
      <c r="N51" s="64" t="s">
        <v>523</v>
      </c>
      <c r="O51" s="65" t="s">
        <v>523</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480</v>
      </c>
      <c r="L52" s="64">
        <v>482</v>
      </c>
      <c r="M52" s="64">
        <v>477</v>
      </c>
      <c r="N52" s="64">
        <v>494</v>
      </c>
      <c r="O52" s="65">
        <v>499</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78</v>
      </c>
      <c r="L53" s="69">
        <v>77</v>
      </c>
      <c r="M53" s="69">
        <v>85</v>
      </c>
      <c r="N53" s="69">
        <v>53</v>
      </c>
      <c r="O53" s="70">
        <v>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96" t="s">
        <v>26</v>
      </c>
      <c r="C58" s="1197"/>
      <c r="D58" s="1202" t="s">
        <v>27</v>
      </c>
      <c r="E58" s="1203"/>
      <c r="F58" s="1203"/>
      <c r="G58" s="1203"/>
      <c r="H58" s="1203"/>
      <c r="I58" s="1203"/>
      <c r="J58" s="1204"/>
      <c r="K58" s="83" t="s">
        <v>600</v>
      </c>
      <c r="L58" s="84" t="s">
        <v>600</v>
      </c>
      <c r="M58" s="84" t="s">
        <v>600</v>
      </c>
      <c r="N58" s="84" t="s">
        <v>600</v>
      </c>
      <c r="O58" s="85" t="s">
        <v>600</v>
      </c>
    </row>
    <row r="59" spans="1:21" ht="31.5" customHeight="1" x14ac:dyDescent="0.15">
      <c r="B59" s="1198"/>
      <c r="C59" s="1199"/>
      <c r="D59" s="1205" t="s">
        <v>28</v>
      </c>
      <c r="E59" s="1206"/>
      <c r="F59" s="1206"/>
      <c r="G59" s="1206"/>
      <c r="H59" s="1206"/>
      <c r="I59" s="1206"/>
      <c r="J59" s="1207"/>
      <c r="K59" s="86" t="s">
        <v>600</v>
      </c>
      <c r="L59" s="87" t="s">
        <v>600</v>
      </c>
      <c r="M59" s="87" t="s">
        <v>600</v>
      </c>
      <c r="N59" s="87" t="s">
        <v>600</v>
      </c>
      <c r="O59" s="88" t="s">
        <v>600</v>
      </c>
    </row>
    <row r="60" spans="1:21" ht="31.5" customHeight="1" thickBot="1" x14ac:dyDescent="0.2">
      <c r="B60" s="1200"/>
      <c r="C60" s="1201"/>
      <c r="D60" s="1208" t="s">
        <v>29</v>
      </c>
      <c r="E60" s="1209"/>
      <c r="F60" s="1209"/>
      <c r="G60" s="1209"/>
      <c r="H60" s="1209"/>
      <c r="I60" s="1209"/>
      <c r="J60" s="1210"/>
      <c r="K60" s="89" t="s">
        <v>600</v>
      </c>
      <c r="L60" s="90" t="s">
        <v>600</v>
      </c>
      <c r="M60" s="90" t="s">
        <v>600</v>
      </c>
      <c r="N60" s="90" t="s">
        <v>600</v>
      </c>
      <c r="O60" s="91" t="s">
        <v>600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JOZG8ECIgZcvPko+HhQP5G108jleEt2SpBHqKBklHgrlg3vIGxNTHQwu3SX1lkzLONkbm/IXNeIt5bUIQaCOQ==" saltValue="MDdA1zNLylNQMAsH2J+B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231" t="s">
        <v>32</v>
      </c>
      <c r="C41" s="1232"/>
      <c r="D41" s="105"/>
      <c r="E41" s="1233" t="s">
        <v>33</v>
      </c>
      <c r="F41" s="1233"/>
      <c r="G41" s="1233"/>
      <c r="H41" s="1234"/>
      <c r="I41" s="355">
        <v>6116</v>
      </c>
      <c r="J41" s="356">
        <v>6361</v>
      </c>
      <c r="K41" s="356">
        <v>6487</v>
      </c>
      <c r="L41" s="356">
        <v>6789</v>
      </c>
      <c r="M41" s="357">
        <v>7030</v>
      </c>
    </row>
    <row r="42" spans="2:13" ht="27.75" customHeight="1" x14ac:dyDescent="0.15">
      <c r="B42" s="1221"/>
      <c r="C42" s="1222"/>
      <c r="D42" s="106"/>
      <c r="E42" s="1225" t="s">
        <v>34</v>
      </c>
      <c r="F42" s="1225"/>
      <c r="G42" s="1225"/>
      <c r="H42" s="1226"/>
      <c r="I42" s="358" t="s">
        <v>523</v>
      </c>
      <c r="J42" s="359" t="s">
        <v>523</v>
      </c>
      <c r="K42" s="359" t="s">
        <v>523</v>
      </c>
      <c r="L42" s="359" t="s">
        <v>523</v>
      </c>
      <c r="M42" s="360" t="s">
        <v>523</v>
      </c>
    </row>
    <row r="43" spans="2:13" ht="27.75" customHeight="1" x14ac:dyDescent="0.15">
      <c r="B43" s="1221"/>
      <c r="C43" s="1222"/>
      <c r="D43" s="106"/>
      <c r="E43" s="1225" t="s">
        <v>35</v>
      </c>
      <c r="F43" s="1225"/>
      <c r="G43" s="1225"/>
      <c r="H43" s="1226"/>
      <c r="I43" s="358">
        <v>70</v>
      </c>
      <c r="J43" s="359">
        <v>59</v>
      </c>
      <c r="K43" s="359">
        <v>47</v>
      </c>
      <c r="L43" s="359">
        <v>35</v>
      </c>
      <c r="M43" s="360">
        <v>27</v>
      </c>
    </row>
    <row r="44" spans="2:13" ht="27.75" customHeight="1" x14ac:dyDescent="0.15">
      <c r="B44" s="1221"/>
      <c r="C44" s="1222"/>
      <c r="D44" s="106"/>
      <c r="E44" s="1225" t="s">
        <v>36</v>
      </c>
      <c r="F44" s="1225"/>
      <c r="G44" s="1225"/>
      <c r="H44" s="1226"/>
      <c r="I44" s="358">
        <v>304</v>
      </c>
      <c r="J44" s="359">
        <v>303</v>
      </c>
      <c r="K44" s="359">
        <v>508</v>
      </c>
      <c r="L44" s="359">
        <v>1540</v>
      </c>
      <c r="M44" s="360">
        <v>1975</v>
      </c>
    </row>
    <row r="45" spans="2:13" ht="27.75" customHeight="1" x14ac:dyDescent="0.15">
      <c r="B45" s="1221"/>
      <c r="C45" s="1222"/>
      <c r="D45" s="106"/>
      <c r="E45" s="1225" t="s">
        <v>37</v>
      </c>
      <c r="F45" s="1225"/>
      <c r="G45" s="1225"/>
      <c r="H45" s="1226"/>
      <c r="I45" s="358">
        <v>1732</v>
      </c>
      <c r="J45" s="359">
        <v>1767</v>
      </c>
      <c r="K45" s="359">
        <v>1779</v>
      </c>
      <c r="L45" s="359">
        <v>1762</v>
      </c>
      <c r="M45" s="360">
        <v>1724</v>
      </c>
    </row>
    <row r="46" spans="2:13" ht="27.75" customHeight="1" x14ac:dyDescent="0.15">
      <c r="B46" s="1221"/>
      <c r="C46" s="1222"/>
      <c r="D46" s="107"/>
      <c r="E46" s="1225" t="s">
        <v>38</v>
      </c>
      <c r="F46" s="1225"/>
      <c r="G46" s="1225"/>
      <c r="H46" s="1226"/>
      <c r="I46" s="358" t="s">
        <v>523</v>
      </c>
      <c r="J46" s="359" t="s">
        <v>523</v>
      </c>
      <c r="K46" s="359" t="s">
        <v>523</v>
      </c>
      <c r="L46" s="359" t="s">
        <v>523</v>
      </c>
      <c r="M46" s="360" t="s">
        <v>523</v>
      </c>
    </row>
    <row r="47" spans="2:13" ht="27.75" customHeight="1" x14ac:dyDescent="0.15">
      <c r="B47" s="1221"/>
      <c r="C47" s="1222"/>
      <c r="D47" s="108"/>
      <c r="E47" s="1235" t="s">
        <v>39</v>
      </c>
      <c r="F47" s="1236"/>
      <c r="G47" s="1236"/>
      <c r="H47" s="1237"/>
      <c r="I47" s="358" t="s">
        <v>523</v>
      </c>
      <c r="J47" s="359" t="s">
        <v>523</v>
      </c>
      <c r="K47" s="359" t="s">
        <v>523</v>
      </c>
      <c r="L47" s="359" t="s">
        <v>523</v>
      </c>
      <c r="M47" s="360" t="s">
        <v>523</v>
      </c>
    </row>
    <row r="48" spans="2:13" ht="27.75" customHeight="1" x14ac:dyDescent="0.15">
      <c r="B48" s="1221"/>
      <c r="C48" s="1222"/>
      <c r="D48" s="106"/>
      <c r="E48" s="1225" t="s">
        <v>40</v>
      </c>
      <c r="F48" s="1225"/>
      <c r="G48" s="1225"/>
      <c r="H48" s="1226"/>
      <c r="I48" s="358" t="s">
        <v>523</v>
      </c>
      <c r="J48" s="359" t="s">
        <v>523</v>
      </c>
      <c r="K48" s="359" t="s">
        <v>523</v>
      </c>
      <c r="L48" s="359" t="s">
        <v>523</v>
      </c>
      <c r="M48" s="360" t="s">
        <v>523</v>
      </c>
    </row>
    <row r="49" spans="2:13" ht="27.75" customHeight="1" x14ac:dyDescent="0.15">
      <c r="B49" s="1223"/>
      <c r="C49" s="1224"/>
      <c r="D49" s="106"/>
      <c r="E49" s="1225" t="s">
        <v>41</v>
      </c>
      <c r="F49" s="1225"/>
      <c r="G49" s="1225"/>
      <c r="H49" s="1226"/>
      <c r="I49" s="358" t="s">
        <v>523</v>
      </c>
      <c r="J49" s="359" t="s">
        <v>523</v>
      </c>
      <c r="K49" s="359" t="s">
        <v>523</v>
      </c>
      <c r="L49" s="359" t="s">
        <v>523</v>
      </c>
      <c r="M49" s="360" t="s">
        <v>523</v>
      </c>
    </row>
    <row r="50" spans="2:13" ht="27.75" customHeight="1" x14ac:dyDescent="0.15">
      <c r="B50" s="1219" t="s">
        <v>42</v>
      </c>
      <c r="C50" s="1220"/>
      <c r="D50" s="109"/>
      <c r="E50" s="1225" t="s">
        <v>43</v>
      </c>
      <c r="F50" s="1225"/>
      <c r="G50" s="1225"/>
      <c r="H50" s="1226"/>
      <c r="I50" s="358">
        <v>2024</v>
      </c>
      <c r="J50" s="359">
        <v>1851</v>
      </c>
      <c r="K50" s="359">
        <v>2069</v>
      </c>
      <c r="L50" s="359">
        <v>2693</v>
      </c>
      <c r="M50" s="360">
        <v>3188</v>
      </c>
    </row>
    <row r="51" spans="2:13" ht="27.75" customHeight="1" x14ac:dyDescent="0.15">
      <c r="B51" s="1221"/>
      <c r="C51" s="1222"/>
      <c r="D51" s="106"/>
      <c r="E51" s="1225" t="s">
        <v>44</v>
      </c>
      <c r="F51" s="1225"/>
      <c r="G51" s="1225"/>
      <c r="H51" s="1226"/>
      <c r="I51" s="358">
        <v>331</v>
      </c>
      <c r="J51" s="359">
        <v>652</v>
      </c>
      <c r="K51" s="359">
        <v>723</v>
      </c>
      <c r="L51" s="359">
        <v>787</v>
      </c>
      <c r="M51" s="360">
        <v>759</v>
      </c>
    </row>
    <row r="52" spans="2:13" ht="27.75" customHeight="1" x14ac:dyDescent="0.15">
      <c r="B52" s="1223"/>
      <c r="C52" s="1224"/>
      <c r="D52" s="106"/>
      <c r="E52" s="1225" t="s">
        <v>45</v>
      </c>
      <c r="F52" s="1225"/>
      <c r="G52" s="1225"/>
      <c r="H52" s="1226"/>
      <c r="I52" s="358">
        <v>5546</v>
      </c>
      <c r="J52" s="359">
        <v>5522</v>
      </c>
      <c r="K52" s="359">
        <v>6041</v>
      </c>
      <c r="L52" s="359">
        <v>6130</v>
      </c>
      <c r="M52" s="360">
        <v>6129</v>
      </c>
    </row>
    <row r="53" spans="2:13" ht="27.75" customHeight="1" thickBot="1" x14ac:dyDescent="0.2">
      <c r="B53" s="1227" t="s">
        <v>46</v>
      </c>
      <c r="C53" s="1228"/>
      <c r="D53" s="110"/>
      <c r="E53" s="1229" t="s">
        <v>47</v>
      </c>
      <c r="F53" s="1229"/>
      <c r="G53" s="1229"/>
      <c r="H53" s="1230"/>
      <c r="I53" s="361">
        <v>322</v>
      </c>
      <c r="J53" s="362">
        <v>465</v>
      </c>
      <c r="K53" s="362">
        <v>-11</v>
      </c>
      <c r="L53" s="362">
        <v>517</v>
      </c>
      <c r="M53" s="363">
        <v>681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tS7WPughfcKVqBFqvrIiFkZnTNc0wozewFPghHS2EYw5tsCcVXOsRxrXZNkRz2pMJs7KzugG+ZYGweV2eCY6w==" saltValue="ODMVeToihKydbyZrLekX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6" t="s">
        <v>50</v>
      </c>
      <c r="D55" s="1246"/>
      <c r="E55" s="1247"/>
      <c r="F55" s="122">
        <v>879</v>
      </c>
      <c r="G55" s="122">
        <v>979</v>
      </c>
      <c r="H55" s="123">
        <v>1056</v>
      </c>
    </row>
    <row r="56" spans="2:8" ht="52.5" customHeight="1" x14ac:dyDescent="0.15">
      <c r="B56" s="124"/>
      <c r="C56" s="1248" t="s">
        <v>51</v>
      </c>
      <c r="D56" s="1248"/>
      <c r="E56" s="1249"/>
      <c r="F56" s="125">
        <v>173</v>
      </c>
      <c r="G56" s="125">
        <v>370</v>
      </c>
      <c r="H56" s="126">
        <v>370</v>
      </c>
    </row>
    <row r="57" spans="2:8" ht="53.25" customHeight="1" x14ac:dyDescent="0.15">
      <c r="B57" s="124"/>
      <c r="C57" s="1250" t="s">
        <v>52</v>
      </c>
      <c r="D57" s="1250"/>
      <c r="E57" s="1251"/>
      <c r="F57" s="127">
        <v>999</v>
      </c>
      <c r="G57" s="127">
        <v>1024</v>
      </c>
      <c r="H57" s="128">
        <v>1443</v>
      </c>
    </row>
    <row r="58" spans="2:8" ht="45.75" customHeight="1" x14ac:dyDescent="0.15">
      <c r="B58" s="129"/>
      <c r="C58" s="1238" t="s">
        <v>594</v>
      </c>
      <c r="D58" s="1239"/>
      <c r="E58" s="1240"/>
      <c r="F58" s="130">
        <v>461</v>
      </c>
      <c r="G58" s="130">
        <v>561</v>
      </c>
      <c r="H58" s="131">
        <v>661</v>
      </c>
    </row>
    <row r="59" spans="2:8" ht="45.75" customHeight="1" x14ac:dyDescent="0.15">
      <c r="B59" s="129"/>
      <c r="C59" s="1238" t="s">
        <v>595</v>
      </c>
      <c r="D59" s="1239"/>
      <c r="E59" s="1240"/>
      <c r="F59" s="130">
        <v>103</v>
      </c>
      <c r="G59" s="130">
        <v>153</v>
      </c>
      <c r="H59" s="131">
        <v>503</v>
      </c>
    </row>
    <row r="60" spans="2:8" ht="45.75" customHeight="1" x14ac:dyDescent="0.15">
      <c r="B60" s="129"/>
      <c r="C60" s="1238" t="s">
        <v>596</v>
      </c>
      <c r="D60" s="1239"/>
      <c r="E60" s="1240"/>
      <c r="F60" s="130">
        <v>377</v>
      </c>
      <c r="G60" s="130">
        <v>306</v>
      </c>
      <c r="H60" s="131">
        <v>274</v>
      </c>
    </row>
    <row r="61" spans="2:8" ht="45.75" customHeight="1" x14ac:dyDescent="0.15">
      <c r="B61" s="129"/>
      <c r="C61" s="1238" t="s">
        <v>597</v>
      </c>
      <c r="D61" s="1239"/>
      <c r="E61" s="1240"/>
      <c r="F61" s="130">
        <v>3</v>
      </c>
      <c r="G61" s="130">
        <v>3</v>
      </c>
      <c r="H61" s="131">
        <v>3</v>
      </c>
    </row>
    <row r="62" spans="2:8" ht="45.75" customHeight="1" thickBot="1" x14ac:dyDescent="0.2">
      <c r="B62" s="132"/>
      <c r="C62" s="1241" t="s">
        <v>598</v>
      </c>
      <c r="D62" s="1242"/>
      <c r="E62" s="1243"/>
      <c r="F62" s="133" t="s">
        <v>599</v>
      </c>
      <c r="G62" s="133" t="s">
        <v>599</v>
      </c>
      <c r="H62" s="134">
        <v>1</v>
      </c>
    </row>
    <row r="63" spans="2:8" ht="52.5" customHeight="1" thickBot="1" x14ac:dyDescent="0.2">
      <c r="B63" s="135"/>
      <c r="C63" s="1244" t="s">
        <v>53</v>
      </c>
      <c r="D63" s="1244"/>
      <c r="E63" s="1245"/>
      <c r="F63" s="136">
        <v>2051</v>
      </c>
      <c r="G63" s="136">
        <v>2373</v>
      </c>
      <c r="H63" s="137">
        <v>2869</v>
      </c>
    </row>
    <row r="64" spans="2:8" x14ac:dyDescent="0.15"/>
  </sheetData>
  <sheetProtection algorithmName="SHA-512" hashValue="f9aBeHW6dqM3Mm73wqTLrPNh5iDXxGs5KaaBNpLL6YSyscwmJ4pmHzyvkfvJPe8SkfuoTpbHO/k9QRUQjemrHA==" saltValue="dzRtVjsGe76PvjWYbqWD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2" t="s">
        <v>610</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x14ac:dyDescent="0.15">
      <c r="B44" s="372"/>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x14ac:dyDescent="0.15">
      <c r="B45" s="372"/>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x14ac:dyDescent="0.15">
      <c r="B46" s="372"/>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x14ac:dyDescent="0.15">
      <c r="B47" s="372"/>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603</v>
      </c>
    </row>
    <row r="50" spans="1:109" x14ac:dyDescent="0.15">
      <c r="B50" s="372"/>
      <c r="G50" s="1261"/>
      <c r="H50" s="1261"/>
      <c r="I50" s="1261"/>
      <c r="J50" s="1261"/>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565</v>
      </c>
      <c r="BQ50" s="1265"/>
      <c r="BR50" s="1265"/>
      <c r="BS50" s="1265"/>
      <c r="BT50" s="1265"/>
      <c r="BU50" s="1265"/>
      <c r="BV50" s="1265"/>
      <c r="BW50" s="1265"/>
      <c r="BX50" s="1265" t="s">
        <v>566</v>
      </c>
      <c r="BY50" s="1265"/>
      <c r="BZ50" s="1265"/>
      <c r="CA50" s="1265"/>
      <c r="CB50" s="1265"/>
      <c r="CC50" s="1265"/>
      <c r="CD50" s="1265"/>
      <c r="CE50" s="1265"/>
      <c r="CF50" s="1265" t="s">
        <v>567</v>
      </c>
      <c r="CG50" s="1265"/>
      <c r="CH50" s="1265"/>
      <c r="CI50" s="1265"/>
      <c r="CJ50" s="1265"/>
      <c r="CK50" s="1265"/>
      <c r="CL50" s="1265"/>
      <c r="CM50" s="1265"/>
      <c r="CN50" s="1265" t="s">
        <v>568</v>
      </c>
      <c r="CO50" s="1265"/>
      <c r="CP50" s="1265"/>
      <c r="CQ50" s="1265"/>
      <c r="CR50" s="1265"/>
      <c r="CS50" s="1265"/>
      <c r="CT50" s="1265"/>
      <c r="CU50" s="1265"/>
      <c r="CV50" s="1265" t="s">
        <v>569</v>
      </c>
      <c r="CW50" s="1265"/>
      <c r="CX50" s="1265"/>
      <c r="CY50" s="1265"/>
      <c r="CZ50" s="1265"/>
      <c r="DA50" s="1265"/>
      <c r="DB50" s="1265"/>
      <c r="DC50" s="1265"/>
    </row>
    <row r="51" spans="1:109" ht="13.5" customHeight="1" x14ac:dyDescent="0.15">
      <c r="B51" s="372"/>
      <c r="G51" s="1271"/>
      <c r="H51" s="1271"/>
      <c r="I51" s="1269"/>
      <c r="J51" s="1269"/>
      <c r="K51" s="1267"/>
      <c r="L51" s="1267"/>
      <c r="M51" s="1267"/>
      <c r="N51" s="1267"/>
      <c r="AM51" s="381"/>
      <c r="AN51" s="1268" t="s">
        <v>604</v>
      </c>
      <c r="AO51" s="1268"/>
      <c r="AP51" s="1268"/>
      <c r="AQ51" s="1268"/>
      <c r="AR51" s="1268"/>
      <c r="AS51" s="1268"/>
      <c r="AT51" s="1268"/>
      <c r="AU51" s="1268"/>
      <c r="AV51" s="1268"/>
      <c r="AW51" s="1268"/>
      <c r="AX51" s="1268"/>
      <c r="AY51" s="1268"/>
      <c r="AZ51" s="1268"/>
      <c r="BA51" s="1268"/>
      <c r="BB51" s="1268" t="s">
        <v>605</v>
      </c>
      <c r="BC51" s="1268"/>
      <c r="BD51" s="1268"/>
      <c r="BE51" s="1268"/>
      <c r="BF51" s="1268"/>
      <c r="BG51" s="1268"/>
      <c r="BH51" s="1268"/>
      <c r="BI51" s="1268"/>
      <c r="BJ51" s="1268"/>
      <c r="BK51" s="1268"/>
      <c r="BL51" s="1268"/>
      <c r="BM51" s="1268"/>
      <c r="BN51" s="1268"/>
      <c r="BO51" s="1268"/>
      <c r="BP51" s="1266">
        <v>7.1</v>
      </c>
      <c r="BQ51" s="1266"/>
      <c r="BR51" s="1266"/>
      <c r="BS51" s="1266"/>
      <c r="BT51" s="1266"/>
      <c r="BU51" s="1266"/>
      <c r="BV51" s="1266"/>
      <c r="BW51" s="1266"/>
      <c r="BX51" s="1266">
        <v>10.3</v>
      </c>
      <c r="BY51" s="1266"/>
      <c r="BZ51" s="1266"/>
      <c r="CA51" s="1266"/>
      <c r="CB51" s="1266"/>
      <c r="CC51" s="1266"/>
      <c r="CD51" s="1266"/>
      <c r="CE51" s="1266"/>
      <c r="CF51" s="1266"/>
      <c r="CG51" s="1266"/>
      <c r="CH51" s="1266"/>
      <c r="CI51" s="1266"/>
      <c r="CJ51" s="1266"/>
      <c r="CK51" s="1266"/>
      <c r="CL51" s="1266"/>
      <c r="CM51" s="1266"/>
      <c r="CN51" s="1266">
        <v>9.9</v>
      </c>
      <c r="CO51" s="1266"/>
      <c r="CP51" s="1266"/>
      <c r="CQ51" s="1266"/>
      <c r="CR51" s="1266"/>
      <c r="CS51" s="1266"/>
      <c r="CT51" s="1266"/>
      <c r="CU51" s="1266"/>
      <c r="CV51" s="1266">
        <v>13.7</v>
      </c>
      <c r="CW51" s="1266"/>
      <c r="CX51" s="1266"/>
      <c r="CY51" s="1266"/>
      <c r="CZ51" s="1266"/>
      <c r="DA51" s="1266"/>
      <c r="DB51" s="1266"/>
      <c r="DC51" s="1266"/>
    </row>
    <row r="52" spans="1:109" x14ac:dyDescent="0.15">
      <c r="B52" s="372"/>
      <c r="G52" s="1271"/>
      <c r="H52" s="1271"/>
      <c r="I52" s="1269"/>
      <c r="J52" s="1269"/>
      <c r="K52" s="1267"/>
      <c r="L52" s="1267"/>
      <c r="M52" s="1267"/>
      <c r="N52" s="1267"/>
      <c r="AM52" s="38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6"/>
      <c r="BQ52" s="1266"/>
      <c r="BR52" s="1266"/>
      <c r="BS52" s="1266"/>
      <c r="BT52" s="1266"/>
      <c r="BU52" s="1266"/>
      <c r="BV52" s="1266"/>
      <c r="BW52" s="1266"/>
      <c r="BX52" s="1266"/>
      <c r="BY52" s="1266"/>
      <c r="BZ52" s="1266"/>
      <c r="CA52" s="1266"/>
      <c r="CB52" s="1266"/>
      <c r="CC52" s="1266"/>
      <c r="CD52" s="1266"/>
      <c r="CE52" s="1266"/>
      <c r="CF52" s="1266"/>
      <c r="CG52" s="1266"/>
      <c r="CH52" s="1266"/>
      <c r="CI52" s="1266"/>
      <c r="CJ52" s="1266"/>
      <c r="CK52" s="1266"/>
      <c r="CL52" s="1266"/>
      <c r="CM52" s="1266"/>
      <c r="CN52" s="1266"/>
      <c r="CO52" s="1266"/>
      <c r="CP52" s="1266"/>
      <c r="CQ52" s="1266"/>
      <c r="CR52" s="1266"/>
      <c r="CS52" s="1266"/>
      <c r="CT52" s="1266"/>
      <c r="CU52" s="1266"/>
      <c r="CV52" s="1266"/>
      <c r="CW52" s="1266"/>
      <c r="CX52" s="1266"/>
      <c r="CY52" s="1266"/>
      <c r="CZ52" s="1266"/>
      <c r="DA52" s="1266"/>
      <c r="DB52" s="1266"/>
      <c r="DC52" s="1266"/>
    </row>
    <row r="53" spans="1:109" x14ac:dyDescent="0.15">
      <c r="A53" s="380"/>
      <c r="B53" s="372"/>
      <c r="G53" s="1271"/>
      <c r="H53" s="1271"/>
      <c r="I53" s="1261"/>
      <c r="J53" s="1261"/>
      <c r="K53" s="1267"/>
      <c r="L53" s="1267"/>
      <c r="M53" s="1267"/>
      <c r="N53" s="1267"/>
      <c r="AM53" s="381"/>
      <c r="AN53" s="1268"/>
      <c r="AO53" s="1268"/>
      <c r="AP53" s="1268"/>
      <c r="AQ53" s="1268"/>
      <c r="AR53" s="1268"/>
      <c r="AS53" s="1268"/>
      <c r="AT53" s="1268"/>
      <c r="AU53" s="1268"/>
      <c r="AV53" s="1268"/>
      <c r="AW53" s="1268"/>
      <c r="AX53" s="1268"/>
      <c r="AY53" s="1268"/>
      <c r="AZ53" s="1268"/>
      <c r="BA53" s="1268"/>
      <c r="BB53" s="1268" t="s">
        <v>606</v>
      </c>
      <c r="BC53" s="1268"/>
      <c r="BD53" s="1268"/>
      <c r="BE53" s="1268"/>
      <c r="BF53" s="1268"/>
      <c r="BG53" s="1268"/>
      <c r="BH53" s="1268"/>
      <c r="BI53" s="1268"/>
      <c r="BJ53" s="1268"/>
      <c r="BK53" s="1268"/>
      <c r="BL53" s="1268"/>
      <c r="BM53" s="1268"/>
      <c r="BN53" s="1268"/>
      <c r="BO53" s="1268"/>
      <c r="BP53" s="1266">
        <v>63</v>
      </c>
      <c r="BQ53" s="1266"/>
      <c r="BR53" s="1266"/>
      <c r="BS53" s="1266"/>
      <c r="BT53" s="1266"/>
      <c r="BU53" s="1266"/>
      <c r="BV53" s="1266"/>
      <c r="BW53" s="1266"/>
      <c r="BX53" s="1266">
        <v>64.5</v>
      </c>
      <c r="BY53" s="1266"/>
      <c r="BZ53" s="1266"/>
      <c r="CA53" s="1266"/>
      <c r="CB53" s="1266"/>
      <c r="CC53" s="1266"/>
      <c r="CD53" s="1266"/>
      <c r="CE53" s="1266"/>
      <c r="CF53" s="1266">
        <v>66.400000000000006</v>
      </c>
      <c r="CG53" s="1266"/>
      <c r="CH53" s="1266"/>
      <c r="CI53" s="1266"/>
      <c r="CJ53" s="1266"/>
      <c r="CK53" s="1266"/>
      <c r="CL53" s="1266"/>
      <c r="CM53" s="1266"/>
      <c r="CN53" s="1266">
        <v>65.400000000000006</v>
      </c>
      <c r="CO53" s="1266"/>
      <c r="CP53" s="1266"/>
      <c r="CQ53" s="1266"/>
      <c r="CR53" s="1266"/>
      <c r="CS53" s="1266"/>
      <c r="CT53" s="1266"/>
      <c r="CU53" s="1266"/>
      <c r="CV53" s="1266">
        <v>65.5</v>
      </c>
      <c r="CW53" s="1266"/>
      <c r="CX53" s="1266"/>
      <c r="CY53" s="1266"/>
      <c r="CZ53" s="1266"/>
      <c r="DA53" s="1266"/>
      <c r="DB53" s="1266"/>
      <c r="DC53" s="1266"/>
    </row>
    <row r="54" spans="1:109" x14ac:dyDescent="0.15">
      <c r="A54" s="380"/>
      <c r="B54" s="372"/>
      <c r="G54" s="1271"/>
      <c r="H54" s="1271"/>
      <c r="I54" s="1261"/>
      <c r="J54" s="1261"/>
      <c r="K54" s="1267"/>
      <c r="L54" s="1267"/>
      <c r="M54" s="1267"/>
      <c r="N54" s="1267"/>
      <c r="AM54" s="38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6"/>
      <c r="BQ54" s="1266"/>
      <c r="BR54" s="1266"/>
      <c r="BS54" s="1266"/>
      <c r="BT54" s="1266"/>
      <c r="BU54" s="1266"/>
      <c r="BV54" s="1266"/>
      <c r="BW54" s="1266"/>
      <c r="BX54" s="1266"/>
      <c r="BY54" s="1266"/>
      <c r="BZ54" s="1266"/>
      <c r="CA54" s="1266"/>
      <c r="CB54" s="1266"/>
      <c r="CC54" s="1266"/>
      <c r="CD54" s="1266"/>
      <c r="CE54" s="1266"/>
      <c r="CF54" s="1266"/>
      <c r="CG54" s="1266"/>
      <c r="CH54" s="1266"/>
      <c r="CI54" s="1266"/>
      <c r="CJ54" s="1266"/>
      <c r="CK54" s="1266"/>
      <c r="CL54" s="1266"/>
      <c r="CM54" s="1266"/>
      <c r="CN54" s="1266"/>
      <c r="CO54" s="1266"/>
      <c r="CP54" s="1266"/>
      <c r="CQ54" s="1266"/>
      <c r="CR54" s="1266"/>
      <c r="CS54" s="1266"/>
      <c r="CT54" s="1266"/>
      <c r="CU54" s="1266"/>
      <c r="CV54" s="1266"/>
      <c r="CW54" s="1266"/>
      <c r="CX54" s="1266"/>
      <c r="CY54" s="1266"/>
      <c r="CZ54" s="1266"/>
      <c r="DA54" s="1266"/>
      <c r="DB54" s="1266"/>
      <c r="DC54" s="1266"/>
    </row>
    <row r="55" spans="1:109" x14ac:dyDescent="0.15">
      <c r="A55" s="380"/>
      <c r="B55" s="372"/>
      <c r="G55" s="1261"/>
      <c r="H55" s="1261"/>
      <c r="I55" s="1261"/>
      <c r="J55" s="1261"/>
      <c r="K55" s="1267"/>
      <c r="L55" s="1267"/>
      <c r="M55" s="1267"/>
      <c r="N55" s="1267"/>
      <c r="AN55" s="1265" t="s">
        <v>607</v>
      </c>
      <c r="AO55" s="1265"/>
      <c r="AP55" s="1265"/>
      <c r="AQ55" s="1265"/>
      <c r="AR55" s="1265"/>
      <c r="AS55" s="1265"/>
      <c r="AT55" s="1265"/>
      <c r="AU55" s="1265"/>
      <c r="AV55" s="1265"/>
      <c r="AW55" s="1265"/>
      <c r="AX55" s="1265"/>
      <c r="AY55" s="1265"/>
      <c r="AZ55" s="1265"/>
      <c r="BA55" s="1265"/>
      <c r="BB55" s="1268" t="s">
        <v>605</v>
      </c>
      <c r="BC55" s="1268"/>
      <c r="BD55" s="1268"/>
      <c r="BE55" s="1268"/>
      <c r="BF55" s="1268"/>
      <c r="BG55" s="1268"/>
      <c r="BH55" s="1268"/>
      <c r="BI55" s="1268"/>
      <c r="BJ55" s="1268"/>
      <c r="BK55" s="1268"/>
      <c r="BL55" s="1268"/>
      <c r="BM55" s="1268"/>
      <c r="BN55" s="1268"/>
      <c r="BO55" s="1268"/>
      <c r="BP55" s="1266">
        <v>18.2</v>
      </c>
      <c r="BQ55" s="1266"/>
      <c r="BR55" s="1266"/>
      <c r="BS55" s="1266"/>
      <c r="BT55" s="1266"/>
      <c r="BU55" s="1266"/>
      <c r="BV55" s="1266"/>
      <c r="BW55" s="1266"/>
      <c r="BX55" s="1266">
        <v>20.3</v>
      </c>
      <c r="BY55" s="1266"/>
      <c r="BZ55" s="1266"/>
      <c r="CA55" s="1266"/>
      <c r="CB55" s="1266"/>
      <c r="CC55" s="1266"/>
      <c r="CD55" s="1266"/>
      <c r="CE55" s="1266"/>
      <c r="CF55" s="1266">
        <v>15.5</v>
      </c>
      <c r="CG55" s="1266"/>
      <c r="CH55" s="1266"/>
      <c r="CI55" s="1266"/>
      <c r="CJ55" s="1266"/>
      <c r="CK55" s="1266"/>
      <c r="CL55" s="1266"/>
      <c r="CM55" s="1266"/>
      <c r="CN55" s="1266">
        <v>4.5999999999999996</v>
      </c>
      <c r="CO55" s="1266"/>
      <c r="CP55" s="1266"/>
      <c r="CQ55" s="1266"/>
      <c r="CR55" s="1266"/>
      <c r="CS55" s="1266"/>
      <c r="CT55" s="1266"/>
      <c r="CU55" s="1266"/>
      <c r="CV55" s="1266">
        <v>1.6</v>
      </c>
      <c r="CW55" s="1266"/>
      <c r="CX55" s="1266"/>
      <c r="CY55" s="1266"/>
      <c r="CZ55" s="1266"/>
      <c r="DA55" s="1266"/>
      <c r="DB55" s="1266"/>
      <c r="DC55" s="1266"/>
    </row>
    <row r="56" spans="1:109" x14ac:dyDescent="0.15">
      <c r="A56" s="380"/>
      <c r="B56" s="372"/>
      <c r="G56" s="1261"/>
      <c r="H56" s="1261"/>
      <c r="I56" s="1261"/>
      <c r="J56" s="1261"/>
      <c r="K56" s="1267"/>
      <c r="L56" s="1267"/>
      <c r="M56" s="1267"/>
      <c r="N56" s="1267"/>
      <c r="AN56" s="1265"/>
      <c r="AO56" s="1265"/>
      <c r="AP56" s="1265"/>
      <c r="AQ56" s="1265"/>
      <c r="AR56" s="1265"/>
      <c r="AS56" s="1265"/>
      <c r="AT56" s="1265"/>
      <c r="AU56" s="1265"/>
      <c r="AV56" s="1265"/>
      <c r="AW56" s="1265"/>
      <c r="AX56" s="1265"/>
      <c r="AY56" s="1265"/>
      <c r="AZ56" s="1265"/>
      <c r="BA56" s="1265"/>
      <c r="BB56" s="1268"/>
      <c r="BC56" s="1268"/>
      <c r="BD56" s="1268"/>
      <c r="BE56" s="1268"/>
      <c r="BF56" s="1268"/>
      <c r="BG56" s="1268"/>
      <c r="BH56" s="1268"/>
      <c r="BI56" s="1268"/>
      <c r="BJ56" s="1268"/>
      <c r="BK56" s="1268"/>
      <c r="BL56" s="1268"/>
      <c r="BM56" s="1268"/>
      <c r="BN56" s="1268"/>
      <c r="BO56" s="1268"/>
      <c r="BP56" s="1266"/>
      <c r="BQ56" s="1266"/>
      <c r="BR56" s="1266"/>
      <c r="BS56" s="1266"/>
      <c r="BT56" s="1266"/>
      <c r="BU56" s="1266"/>
      <c r="BV56" s="1266"/>
      <c r="BW56" s="1266"/>
      <c r="BX56" s="1266"/>
      <c r="BY56" s="1266"/>
      <c r="BZ56" s="1266"/>
      <c r="CA56" s="1266"/>
      <c r="CB56" s="1266"/>
      <c r="CC56" s="1266"/>
      <c r="CD56" s="1266"/>
      <c r="CE56" s="1266"/>
      <c r="CF56" s="1266"/>
      <c r="CG56" s="1266"/>
      <c r="CH56" s="1266"/>
      <c r="CI56" s="1266"/>
      <c r="CJ56" s="1266"/>
      <c r="CK56" s="1266"/>
      <c r="CL56" s="1266"/>
      <c r="CM56" s="1266"/>
      <c r="CN56" s="1266"/>
      <c r="CO56" s="1266"/>
      <c r="CP56" s="1266"/>
      <c r="CQ56" s="1266"/>
      <c r="CR56" s="1266"/>
      <c r="CS56" s="1266"/>
      <c r="CT56" s="1266"/>
      <c r="CU56" s="1266"/>
      <c r="CV56" s="1266"/>
      <c r="CW56" s="1266"/>
      <c r="CX56" s="1266"/>
      <c r="CY56" s="1266"/>
      <c r="CZ56" s="1266"/>
      <c r="DA56" s="1266"/>
      <c r="DB56" s="1266"/>
      <c r="DC56" s="1266"/>
    </row>
    <row r="57" spans="1:109" s="380" customFormat="1" x14ac:dyDescent="0.15">
      <c r="B57" s="384"/>
      <c r="G57" s="1261"/>
      <c r="H57" s="1261"/>
      <c r="I57" s="1270"/>
      <c r="J57" s="1270"/>
      <c r="K57" s="1267"/>
      <c r="L57" s="1267"/>
      <c r="M57" s="1267"/>
      <c r="N57" s="1267"/>
      <c r="AM57" s="366"/>
      <c r="AN57" s="1265"/>
      <c r="AO57" s="1265"/>
      <c r="AP57" s="1265"/>
      <c r="AQ57" s="1265"/>
      <c r="AR57" s="1265"/>
      <c r="AS57" s="1265"/>
      <c r="AT57" s="1265"/>
      <c r="AU57" s="1265"/>
      <c r="AV57" s="1265"/>
      <c r="AW57" s="1265"/>
      <c r="AX57" s="1265"/>
      <c r="AY57" s="1265"/>
      <c r="AZ57" s="1265"/>
      <c r="BA57" s="1265"/>
      <c r="BB57" s="1268" t="s">
        <v>606</v>
      </c>
      <c r="BC57" s="1268"/>
      <c r="BD57" s="1268"/>
      <c r="BE57" s="1268"/>
      <c r="BF57" s="1268"/>
      <c r="BG57" s="1268"/>
      <c r="BH57" s="1268"/>
      <c r="BI57" s="1268"/>
      <c r="BJ57" s="1268"/>
      <c r="BK57" s="1268"/>
      <c r="BL57" s="1268"/>
      <c r="BM57" s="1268"/>
      <c r="BN57" s="1268"/>
      <c r="BO57" s="1268"/>
      <c r="BP57" s="1266">
        <v>59.3</v>
      </c>
      <c r="BQ57" s="1266"/>
      <c r="BR57" s="1266"/>
      <c r="BS57" s="1266"/>
      <c r="BT57" s="1266"/>
      <c r="BU57" s="1266"/>
      <c r="BV57" s="1266"/>
      <c r="BW57" s="1266"/>
      <c r="BX57" s="1266">
        <v>60.3</v>
      </c>
      <c r="BY57" s="1266"/>
      <c r="BZ57" s="1266"/>
      <c r="CA57" s="1266"/>
      <c r="CB57" s="1266"/>
      <c r="CC57" s="1266"/>
      <c r="CD57" s="1266"/>
      <c r="CE57" s="1266"/>
      <c r="CF57" s="1266">
        <v>61.5</v>
      </c>
      <c r="CG57" s="1266"/>
      <c r="CH57" s="1266"/>
      <c r="CI57" s="1266"/>
      <c r="CJ57" s="1266"/>
      <c r="CK57" s="1266"/>
      <c r="CL57" s="1266"/>
      <c r="CM57" s="1266"/>
      <c r="CN57" s="1266">
        <v>61</v>
      </c>
      <c r="CO57" s="1266"/>
      <c r="CP57" s="1266"/>
      <c r="CQ57" s="1266"/>
      <c r="CR57" s="1266"/>
      <c r="CS57" s="1266"/>
      <c r="CT57" s="1266"/>
      <c r="CU57" s="1266"/>
      <c r="CV57" s="1266">
        <v>62.3</v>
      </c>
      <c r="CW57" s="1266"/>
      <c r="CX57" s="1266"/>
      <c r="CY57" s="1266"/>
      <c r="CZ57" s="1266"/>
      <c r="DA57" s="1266"/>
      <c r="DB57" s="1266"/>
      <c r="DC57" s="1266"/>
      <c r="DD57" s="385"/>
      <c r="DE57" s="384"/>
    </row>
    <row r="58" spans="1:109" s="380" customFormat="1" x14ac:dyDescent="0.15">
      <c r="A58" s="366"/>
      <c r="B58" s="384"/>
      <c r="G58" s="1261"/>
      <c r="H58" s="1261"/>
      <c r="I58" s="1270"/>
      <c r="J58" s="1270"/>
      <c r="K58" s="1267"/>
      <c r="L58" s="1267"/>
      <c r="M58" s="1267"/>
      <c r="N58" s="1267"/>
      <c r="AM58" s="366"/>
      <c r="AN58" s="1265"/>
      <c r="AO58" s="1265"/>
      <c r="AP58" s="1265"/>
      <c r="AQ58" s="1265"/>
      <c r="AR58" s="1265"/>
      <c r="AS58" s="1265"/>
      <c r="AT58" s="1265"/>
      <c r="AU58" s="1265"/>
      <c r="AV58" s="1265"/>
      <c r="AW58" s="1265"/>
      <c r="AX58" s="1265"/>
      <c r="AY58" s="1265"/>
      <c r="AZ58" s="1265"/>
      <c r="BA58" s="1265"/>
      <c r="BB58" s="1268"/>
      <c r="BC58" s="1268"/>
      <c r="BD58" s="1268"/>
      <c r="BE58" s="1268"/>
      <c r="BF58" s="1268"/>
      <c r="BG58" s="1268"/>
      <c r="BH58" s="1268"/>
      <c r="BI58" s="1268"/>
      <c r="BJ58" s="1268"/>
      <c r="BK58" s="1268"/>
      <c r="BL58" s="1268"/>
      <c r="BM58" s="1268"/>
      <c r="BN58" s="1268"/>
      <c r="BO58" s="1268"/>
      <c r="BP58" s="1266"/>
      <c r="BQ58" s="1266"/>
      <c r="BR58" s="1266"/>
      <c r="BS58" s="1266"/>
      <c r="BT58" s="1266"/>
      <c r="BU58" s="1266"/>
      <c r="BV58" s="1266"/>
      <c r="BW58" s="1266"/>
      <c r="BX58" s="1266"/>
      <c r="BY58" s="1266"/>
      <c r="BZ58" s="1266"/>
      <c r="CA58" s="1266"/>
      <c r="CB58" s="1266"/>
      <c r="CC58" s="1266"/>
      <c r="CD58" s="1266"/>
      <c r="CE58" s="1266"/>
      <c r="CF58" s="1266"/>
      <c r="CG58" s="1266"/>
      <c r="CH58" s="1266"/>
      <c r="CI58" s="1266"/>
      <c r="CJ58" s="1266"/>
      <c r="CK58" s="1266"/>
      <c r="CL58" s="1266"/>
      <c r="CM58" s="1266"/>
      <c r="CN58" s="1266"/>
      <c r="CO58" s="1266"/>
      <c r="CP58" s="1266"/>
      <c r="CQ58" s="1266"/>
      <c r="CR58" s="1266"/>
      <c r="CS58" s="1266"/>
      <c r="CT58" s="1266"/>
      <c r="CU58" s="1266"/>
      <c r="CV58" s="1266"/>
      <c r="CW58" s="1266"/>
      <c r="CX58" s="1266"/>
      <c r="CY58" s="1266"/>
      <c r="CZ58" s="1266"/>
      <c r="DA58" s="1266"/>
      <c r="DB58" s="1266"/>
      <c r="DC58" s="126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customHeight="1" x14ac:dyDescent="0.15">
      <c r="B65" s="372"/>
      <c r="AN65" s="1252" t="s">
        <v>611</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x14ac:dyDescent="0.15">
      <c r="B66" s="372"/>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x14ac:dyDescent="0.15">
      <c r="B67" s="372"/>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x14ac:dyDescent="0.15">
      <c r="B68" s="372"/>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x14ac:dyDescent="0.15">
      <c r="B69" s="372"/>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603</v>
      </c>
    </row>
    <row r="72" spans="2:107" x14ac:dyDescent="0.15">
      <c r="B72" s="372"/>
      <c r="G72" s="1261"/>
      <c r="H72" s="1261"/>
      <c r="I72" s="1261"/>
      <c r="J72" s="1261"/>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565</v>
      </c>
      <c r="BQ72" s="1265"/>
      <c r="BR72" s="1265"/>
      <c r="BS72" s="1265"/>
      <c r="BT72" s="1265"/>
      <c r="BU72" s="1265"/>
      <c r="BV72" s="1265"/>
      <c r="BW72" s="1265"/>
      <c r="BX72" s="1265" t="s">
        <v>566</v>
      </c>
      <c r="BY72" s="1265"/>
      <c r="BZ72" s="1265"/>
      <c r="CA72" s="1265"/>
      <c r="CB72" s="1265"/>
      <c r="CC72" s="1265"/>
      <c r="CD72" s="1265"/>
      <c r="CE72" s="1265"/>
      <c r="CF72" s="1265" t="s">
        <v>567</v>
      </c>
      <c r="CG72" s="1265"/>
      <c r="CH72" s="1265"/>
      <c r="CI72" s="1265"/>
      <c r="CJ72" s="1265"/>
      <c r="CK72" s="1265"/>
      <c r="CL72" s="1265"/>
      <c r="CM72" s="1265"/>
      <c r="CN72" s="1265" t="s">
        <v>568</v>
      </c>
      <c r="CO72" s="1265"/>
      <c r="CP72" s="1265"/>
      <c r="CQ72" s="1265"/>
      <c r="CR72" s="1265"/>
      <c r="CS72" s="1265"/>
      <c r="CT72" s="1265"/>
      <c r="CU72" s="1265"/>
      <c r="CV72" s="1265" t="s">
        <v>569</v>
      </c>
      <c r="CW72" s="1265"/>
      <c r="CX72" s="1265"/>
      <c r="CY72" s="1265"/>
      <c r="CZ72" s="1265"/>
      <c r="DA72" s="1265"/>
      <c r="DB72" s="1265"/>
      <c r="DC72" s="1265"/>
    </row>
    <row r="73" spans="2:107" x14ac:dyDescent="0.15">
      <c r="B73" s="372"/>
      <c r="G73" s="1271"/>
      <c r="H73" s="1271"/>
      <c r="I73" s="1271"/>
      <c r="J73" s="1271"/>
      <c r="K73" s="1272"/>
      <c r="L73" s="1272"/>
      <c r="M73" s="1272"/>
      <c r="N73" s="1272"/>
      <c r="AM73" s="381"/>
      <c r="AN73" s="1268" t="s">
        <v>604</v>
      </c>
      <c r="AO73" s="1268"/>
      <c r="AP73" s="1268"/>
      <c r="AQ73" s="1268"/>
      <c r="AR73" s="1268"/>
      <c r="AS73" s="1268"/>
      <c r="AT73" s="1268"/>
      <c r="AU73" s="1268"/>
      <c r="AV73" s="1268"/>
      <c r="AW73" s="1268"/>
      <c r="AX73" s="1268"/>
      <c r="AY73" s="1268"/>
      <c r="AZ73" s="1268"/>
      <c r="BA73" s="1268"/>
      <c r="BB73" s="1268" t="s">
        <v>605</v>
      </c>
      <c r="BC73" s="1268"/>
      <c r="BD73" s="1268"/>
      <c r="BE73" s="1268"/>
      <c r="BF73" s="1268"/>
      <c r="BG73" s="1268"/>
      <c r="BH73" s="1268"/>
      <c r="BI73" s="1268"/>
      <c r="BJ73" s="1268"/>
      <c r="BK73" s="1268"/>
      <c r="BL73" s="1268"/>
      <c r="BM73" s="1268"/>
      <c r="BN73" s="1268"/>
      <c r="BO73" s="1268"/>
      <c r="BP73" s="1266">
        <v>7.1</v>
      </c>
      <c r="BQ73" s="1266"/>
      <c r="BR73" s="1266"/>
      <c r="BS73" s="1266"/>
      <c r="BT73" s="1266"/>
      <c r="BU73" s="1266"/>
      <c r="BV73" s="1266"/>
      <c r="BW73" s="1266"/>
      <c r="BX73" s="1266">
        <v>10.3</v>
      </c>
      <c r="BY73" s="1266"/>
      <c r="BZ73" s="1266"/>
      <c r="CA73" s="1266"/>
      <c r="CB73" s="1266"/>
      <c r="CC73" s="1266"/>
      <c r="CD73" s="1266"/>
      <c r="CE73" s="1266"/>
      <c r="CF73" s="1266"/>
      <c r="CG73" s="1266"/>
      <c r="CH73" s="1266"/>
      <c r="CI73" s="1266"/>
      <c r="CJ73" s="1266"/>
      <c r="CK73" s="1266"/>
      <c r="CL73" s="1266"/>
      <c r="CM73" s="1266"/>
      <c r="CN73" s="1266">
        <v>9.9</v>
      </c>
      <c r="CO73" s="1266"/>
      <c r="CP73" s="1266"/>
      <c r="CQ73" s="1266"/>
      <c r="CR73" s="1266"/>
      <c r="CS73" s="1266"/>
      <c r="CT73" s="1266"/>
      <c r="CU73" s="1266"/>
      <c r="CV73" s="1266">
        <v>13.7</v>
      </c>
      <c r="CW73" s="1266"/>
      <c r="CX73" s="1266"/>
      <c r="CY73" s="1266"/>
      <c r="CZ73" s="1266"/>
      <c r="DA73" s="1266"/>
      <c r="DB73" s="1266"/>
      <c r="DC73" s="1266"/>
    </row>
    <row r="74" spans="2:107" x14ac:dyDescent="0.15">
      <c r="B74" s="372"/>
      <c r="G74" s="1271"/>
      <c r="H74" s="1271"/>
      <c r="I74" s="1271"/>
      <c r="J74" s="1271"/>
      <c r="K74" s="1272"/>
      <c r="L74" s="1272"/>
      <c r="M74" s="1272"/>
      <c r="N74" s="1272"/>
      <c r="AM74" s="38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6"/>
      <c r="BQ74" s="1266"/>
      <c r="BR74" s="1266"/>
      <c r="BS74" s="1266"/>
      <c r="BT74" s="1266"/>
      <c r="BU74" s="1266"/>
      <c r="BV74" s="1266"/>
      <c r="BW74" s="1266"/>
      <c r="BX74" s="1266"/>
      <c r="BY74" s="1266"/>
      <c r="BZ74" s="1266"/>
      <c r="CA74" s="1266"/>
      <c r="CB74" s="1266"/>
      <c r="CC74" s="1266"/>
      <c r="CD74" s="1266"/>
      <c r="CE74" s="1266"/>
      <c r="CF74" s="1266"/>
      <c r="CG74" s="1266"/>
      <c r="CH74" s="1266"/>
      <c r="CI74" s="1266"/>
      <c r="CJ74" s="1266"/>
      <c r="CK74" s="1266"/>
      <c r="CL74" s="1266"/>
      <c r="CM74" s="1266"/>
      <c r="CN74" s="1266"/>
      <c r="CO74" s="1266"/>
      <c r="CP74" s="1266"/>
      <c r="CQ74" s="1266"/>
      <c r="CR74" s="1266"/>
      <c r="CS74" s="1266"/>
      <c r="CT74" s="1266"/>
      <c r="CU74" s="1266"/>
      <c r="CV74" s="1266"/>
      <c r="CW74" s="1266"/>
      <c r="CX74" s="1266"/>
      <c r="CY74" s="1266"/>
      <c r="CZ74" s="1266"/>
      <c r="DA74" s="1266"/>
      <c r="DB74" s="1266"/>
      <c r="DC74" s="1266"/>
    </row>
    <row r="75" spans="2:107" x14ac:dyDescent="0.15">
      <c r="B75" s="372"/>
      <c r="G75" s="1271"/>
      <c r="H75" s="1271"/>
      <c r="I75" s="1261"/>
      <c r="J75" s="1261"/>
      <c r="K75" s="1267"/>
      <c r="L75" s="1267"/>
      <c r="M75" s="1267"/>
      <c r="N75" s="1267"/>
      <c r="AM75" s="381"/>
      <c r="AN75" s="1268"/>
      <c r="AO75" s="1268"/>
      <c r="AP75" s="1268"/>
      <c r="AQ75" s="1268"/>
      <c r="AR75" s="1268"/>
      <c r="AS75" s="1268"/>
      <c r="AT75" s="1268"/>
      <c r="AU75" s="1268"/>
      <c r="AV75" s="1268"/>
      <c r="AW75" s="1268"/>
      <c r="AX75" s="1268"/>
      <c r="AY75" s="1268"/>
      <c r="AZ75" s="1268"/>
      <c r="BA75" s="1268"/>
      <c r="BB75" s="1268" t="s">
        <v>609</v>
      </c>
      <c r="BC75" s="1268"/>
      <c r="BD75" s="1268"/>
      <c r="BE75" s="1268"/>
      <c r="BF75" s="1268"/>
      <c r="BG75" s="1268"/>
      <c r="BH75" s="1268"/>
      <c r="BI75" s="1268"/>
      <c r="BJ75" s="1268"/>
      <c r="BK75" s="1268"/>
      <c r="BL75" s="1268"/>
      <c r="BM75" s="1268"/>
      <c r="BN75" s="1268"/>
      <c r="BO75" s="1268"/>
      <c r="BP75" s="1266">
        <v>2</v>
      </c>
      <c r="BQ75" s="1266"/>
      <c r="BR75" s="1266"/>
      <c r="BS75" s="1266"/>
      <c r="BT75" s="1266"/>
      <c r="BU75" s="1266"/>
      <c r="BV75" s="1266"/>
      <c r="BW75" s="1266"/>
      <c r="BX75" s="1266">
        <v>1.8</v>
      </c>
      <c r="BY75" s="1266"/>
      <c r="BZ75" s="1266"/>
      <c r="CA75" s="1266"/>
      <c r="CB75" s="1266"/>
      <c r="CC75" s="1266"/>
      <c r="CD75" s="1266"/>
      <c r="CE75" s="1266"/>
      <c r="CF75" s="1266">
        <v>1.7</v>
      </c>
      <c r="CG75" s="1266"/>
      <c r="CH75" s="1266"/>
      <c r="CI75" s="1266"/>
      <c r="CJ75" s="1266"/>
      <c r="CK75" s="1266"/>
      <c r="CL75" s="1266"/>
      <c r="CM75" s="1266"/>
      <c r="CN75" s="1266">
        <v>1.5</v>
      </c>
      <c r="CO75" s="1266"/>
      <c r="CP75" s="1266"/>
      <c r="CQ75" s="1266"/>
      <c r="CR75" s="1266"/>
      <c r="CS75" s="1266"/>
      <c r="CT75" s="1266"/>
      <c r="CU75" s="1266"/>
      <c r="CV75" s="1266">
        <v>1.5</v>
      </c>
      <c r="CW75" s="1266"/>
      <c r="CX75" s="1266"/>
      <c r="CY75" s="1266"/>
      <c r="CZ75" s="1266"/>
      <c r="DA75" s="1266"/>
      <c r="DB75" s="1266"/>
      <c r="DC75" s="1266"/>
    </row>
    <row r="76" spans="2:107" x14ac:dyDescent="0.15">
      <c r="B76" s="372"/>
      <c r="G76" s="1271"/>
      <c r="H76" s="1271"/>
      <c r="I76" s="1261"/>
      <c r="J76" s="1261"/>
      <c r="K76" s="1267"/>
      <c r="L76" s="1267"/>
      <c r="M76" s="1267"/>
      <c r="N76" s="1267"/>
      <c r="AM76" s="38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6"/>
      <c r="BQ76" s="1266"/>
      <c r="BR76" s="1266"/>
      <c r="BS76" s="1266"/>
      <c r="BT76" s="1266"/>
      <c r="BU76" s="1266"/>
      <c r="BV76" s="1266"/>
      <c r="BW76" s="1266"/>
      <c r="BX76" s="1266"/>
      <c r="BY76" s="1266"/>
      <c r="BZ76" s="1266"/>
      <c r="CA76" s="1266"/>
      <c r="CB76" s="1266"/>
      <c r="CC76" s="1266"/>
      <c r="CD76" s="1266"/>
      <c r="CE76" s="1266"/>
      <c r="CF76" s="1266"/>
      <c r="CG76" s="1266"/>
      <c r="CH76" s="1266"/>
      <c r="CI76" s="1266"/>
      <c r="CJ76" s="1266"/>
      <c r="CK76" s="1266"/>
      <c r="CL76" s="1266"/>
      <c r="CM76" s="1266"/>
      <c r="CN76" s="1266"/>
      <c r="CO76" s="1266"/>
      <c r="CP76" s="1266"/>
      <c r="CQ76" s="1266"/>
      <c r="CR76" s="1266"/>
      <c r="CS76" s="1266"/>
      <c r="CT76" s="1266"/>
      <c r="CU76" s="1266"/>
      <c r="CV76" s="1266"/>
      <c r="CW76" s="1266"/>
      <c r="CX76" s="1266"/>
      <c r="CY76" s="1266"/>
      <c r="CZ76" s="1266"/>
      <c r="DA76" s="1266"/>
      <c r="DB76" s="1266"/>
      <c r="DC76" s="1266"/>
    </row>
    <row r="77" spans="2:107" x14ac:dyDescent="0.15">
      <c r="B77" s="372"/>
      <c r="G77" s="1261"/>
      <c r="H77" s="1261"/>
      <c r="I77" s="1261"/>
      <c r="J77" s="1261"/>
      <c r="K77" s="1272"/>
      <c r="L77" s="1272"/>
      <c r="M77" s="1272"/>
      <c r="N77" s="1272"/>
      <c r="AN77" s="1265" t="s">
        <v>607</v>
      </c>
      <c r="AO77" s="1265"/>
      <c r="AP77" s="1265"/>
      <c r="AQ77" s="1265"/>
      <c r="AR77" s="1265"/>
      <c r="AS77" s="1265"/>
      <c r="AT77" s="1265"/>
      <c r="AU77" s="1265"/>
      <c r="AV77" s="1265"/>
      <c r="AW77" s="1265"/>
      <c r="AX77" s="1265"/>
      <c r="AY77" s="1265"/>
      <c r="AZ77" s="1265"/>
      <c r="BA77" s="1265"/>
      <c r="BB77" s="1268" t="s">
        <v>605</v>
      </c>
      <c r="BC77" s="1268"/>
      <c r="BD77" s="1268"/>
      <c r="BE77" s="1268"/>
      <c r="BF77" s="1268"/>
      <c r="BG77" s="1268"/>
      <c r="BH77" s="1268"/>
      <c r="BI77" s="1268"/>
      <c r="BJ77" s="1268"/>
      <c r="BK77" s="1268"/>
      <c r="BL77" s="1268"/>
      <c r="BM77" s="1268"/>
      <c r="BN77" s="1268"/>
      <c r="BO77" s="1268"/>
      <c r="BP77" s="1266">
        <v>18.2</v>
      </c>
      <c r="BQ77" s="1266"/>
      <c r="BR77" s="1266"/>
      <c r="BS77" s="1266"/>
      <c r="BT77" s="1266"/>
      <c r="BU77" s="1266"/>
      <c r="BV77" s="1266"/>
      <c r="BW77" s="1266"/>
      <c r="BX77" s="1266">
        <v>20.3</v>
      </c>
      <c r="BY77" s="1266"/>
      <c r="BZ77" s="1266"/>
      <c r="CA77" s="1266"/>
      <c r="CB77" s="1266"/>
      <c r="CC77" s="1266"/>
      <c r="CD77" s="1266"/>
      <c r="CE77" s="1266"/>
      <c r="CF77" s="1266">
        <v>15.5</v>
      </c>
      <c r="CG77" s="1266"/>
      <c r="CH77" s="1266"/>
      <c r="CI77" s="1266"/>
      <c r="CJ77" s="1266"/>
      <c r="CK77" s="1266"/>
      <c r="CL77" s="1266"/>
      <c r="CM77" s="1266"/>
      <c r="CN77" s="1266">
        <v>4.5999999999999996</v>
      </c>
      <c r="CO77" s="1266"/>
      <c r="CP77" s="1266"/>
      <c r="CQ77" s="1266"/>
      <c r="CR77" s="1266"/>
      <c r="CS77" s="1266"/>
      <c r="CT77" s="1266"/>
      <c r="CU77" s="1266"/>
      <c r="CV77" s="1266">
        <v>1.6</v>
      </c>
      <c r="CW77" s="1266"/>
      <c r="CX77" s="1266"/>
      <c r="CY77" s="1266"/>
      <c r="CZ77" s="1266"/>
      <c r="DA77" s="1266"/>
      <c r="DB77" s="1266"/>
      <c r="DC77" s="1266"/>
    </row>
    <row r="78" spans="2:107" x14ac:dyDescent="0.15">
      <c r="B78" s="372"/>
      <c r="G78" s="1261"/>
      <c r="H78" s="1261"/>
      <c r="I78" s="1261"/>
      <c r="J78" s="1261"/>
      <c r="K78" s="1272"/>
      <c r="L78" s="1272"/>
      <c r="M78" s="1272"/>
      <c r="N78" s="1272"/>
      <c r="AN78" s="1265"/>
      <c r="AO78" s="1265"/>
      <c r="AP78" s="1265"/>
      <c r="AQ78" s="1265"/>
      <c r="AR78" s="1265"/>
      <c r="AS78" s="1265"/>
      <c r="AT78" s="1265"/>
      <c r="AU78" s="1265"/>
      <c r="AV78" s="1265"/>
      <c r="AW78" s="1265"/>
      <c r="AX78" s="1265"/>
      <c r="AY78" s="1265"/>
      <c r="AZ78" s="1265"/>
      <c r="BA78" s="1265"/>
      <c r="BB78" s="1268"/>
      <c r="BC78" s="1268"/>
      <c r="BD78" s="1268"/>
      <c r="BE78" s="1268"/>
      <c r="BF78" s="1268"/>
      <c r="BG78" s="1268"/>
      <c r="BH78" s="1268"/>
      <c r="BI78" s="1268"/>
      <c r="BJ78" s="1268"/>
      <c r="BK78" s="1268"/>
      <c r="BL78" s="1268"/>
      <c r="BM78" s="1268"/>
      <c r="BN78" s="1268"/>
      <c r="BO78" s="1268"/>
      <c r="BP78" s="1266"/>
      <c r="BQ78" s="1266"/>
      <c r="BR78" s="1266"/>
      <c r="BS78" s="1266"/>
      <c r="BT78" s="1266"/>
      <c r="BU78" s="1266"/>
      <c r="BV78" s="1266"/>
      <c r="BW78" s="1266"/>
      <c r="BX78" s="1266"/>
      <c r="BY78" s="1266"/>
      <c r="BZ78" s="1266"/>
      <c r="CA78" s="1266"/>
      <c r="CB78" s="1266"/>
      <c r="CC78" s="1266"/>
      <c r="CD78" s="1266"/>
      <c r="CE78" s="1266"/>
      <c r="CF78" s="1266"/>
      <c r="CG78" s="1266"/>
      <c r="CH78" s="1266"/>
      <c r="CI78" s="1266"/>
      <c r="CJ78" s="1266"/>
      <c r="CK78" s="1266"/>
      <c r="CL78" s="1266"/>
      <c r="CM78" s="1266"/>
      <c r="CN78" s="1266"/>
      <c r="CO78" s="1266"/>
      <c r="CP78" s="1266"/>
      <c r="CQ78" s="1266"/>
      <c r="CR78" s="1266"/>
      <c r="CS78" s="1266"/>
      <c r="CT78" s="1266"/>
      <c r="CU78" s="1266"/>
      <c r="CV78" s="1266"/>
      <c r="CW78" s="1266"/>
      <c r="CX78" s="1266"/>
      <c r="CY78" s="1266"/>
      <c r="CZ78" s="1266"/>
      <c r="DA78" s="1266"/>
      <c r="DB78" s="1266"/>
      <c r="DC78" s="1266"/>
    </row>
    <row r="79" spans="2:107" x14ac:dyDescent="0.15">
      <c r="B79" s="372"/>
      <c r="G79" s="1261"/>
      <c r="H79" s="1261"/>
      <c r="I79" s="1270"/>
      <c r="J79" s="1270"/>
      <c r="K79" s="1273"/>
      <c r="L79" s="1273"/>
      <c r="M79" s="1273"/>
      <c r="N79" s="1273"/>
      <c r="AN79" s="1265"/>
      <c r="AO79" s="1265"/>
      <c r="AP79" s="1265"/>
      <c r="AQ79" s="1265"/>
      <c r="AR79" s="1265"/>
      <c r="AS79" s="1265"/>
      <c r="AT79" s="1265"/>
      <c r="AU79" s="1265"/>
      <c r="AV79" s="1265"/>
      <c r="AW79" s="1265"/>
      <c r="AX79" s="1265"/>
      <c r="AY79" s="1265"/>
      <c r="AZ79" s="1265"/>
      <c r="BA79" s="1265"/>
      <c r="BB79" s="1268" t="s">
        <v>609</v>
      </c>
      <c r="BC79" s="1268"/>
      <c r="BD79" s="1268"/>
      <c r="BE79" s="1268"/>
      <c r="BF79" s="1268"/>
      <c r="BG79" s="1268"/>
      <c r="BH79" s="1268"/>
      <c r="BI79" s="1268"/>
      <c r="BJ79" s="1268"/>
      <c r="BK79" s="1268"/>
      <c r="BL79" s="1268"/>
      <c r="BM79" s="1268"/>
      <c r="BN79" s="1268"/>
      <c r="BO79" s="1268"/>
      <c r="BP79" s="1266">
        <v>6.8</v>
      </c>
      <c r="BQ79" s="1266"/>
      <c r="BR79" s="1266"/>
      <c r="BS79" s="1266"/>
      <c r="BT79" s="1266"/>
      <c r="BU79" s="1266"/>
      <c r="BV79" s="1266"/>
      <c r="BW79" s="1266"/>
      <c r="BX79" s="1266">
        <v>6.6</v>
      </c>
      <c r="BY79" s="1266"/>
      <c r="BZ79" s="1266"/>
      <c r="CA79" s="1266"/>
      <c r="CB79" s="1266"/>
      <c r="CC79" s="1266"/>
      <c r="CD79" s="1266"/>
      <c r="CE79" s="1266"/>
      <c r="CF79" s="1266">
        <v>6.4</v>
      </c>
      <c r="CG79" s="1266"/>
      <c r="CH79" s="1266"/>
      <c r="CI79" s="1266"/>
      <c r="CJ79" s="1266"/>
      <c r="CK79" s="1266"/>
      <c r="CL79" s="1266"/>
      <c r="CM79" s="1266"/>
      <c r="CN79" s="1266">
        <v>6.3</v>
      </c>
      <c r="CO79" s="1266"/>
      <c r="CP79" s="1266"/>
      <c r="CQ79" s="1266"/>
      <c r="CR79" s="1266"/>
      <c r="CS79" s="1266"/>
      <c r="CT79" s="1266"/>
      <c r="CU79" s="1266"/>
      <c r="CV79" s="1266">
        <v>6.6</v>
      </c>
      <c r="CW79" s="1266"/>
      <c r="CX79" s="1266"/>
      <c r="CY79" s="1266"/>
      <c r="CZ79" s="1266"/>
      <c r="DA79" s="1266"/>
      <c r="DB79" s="1266"/>
      <c r="DC79" s="1266"/>
    </row>
    <row r="80" spans="2:107" x14ac:dyDescent="0.15">
      <c r="B80" s="372"/>
      <c r="G80" s="1261"/>
      <c r="H80" s="1261"/>
      <c r="I80" s="1270"/>
      <c r="J80" s="1270"/>
      <c r="K80" s="1273"/>
      <c r="L80" s="1273"/>
      <c r="M80" s="1273"/>
      <c r="N80" s="1273"/>
      <c r="AN80" s="1265"/>
      <c r="AO80" s="1265"/>
      <c r="AP80" s="1265"/>
      <c r="AQ80" s="1265"/>
      <c r="AR80" s="1265"/>
      <c r="AS80" s="1265"/>
      <c r="AT80" s="1265"/>
      <c r="AU80" s="1265"/>
      <c r="AV80" s="1265"/>
      <c r="AW80" s="1265"/>
      <c r="AX80" s="1265"/>
      <c r="AY80" s="1265"/>
      <c r="AZ80" s="1265"/>
      <c r="BA80" s="1265"/>
      <c r="BB80" s="1268"/>
      <c r="BC80" s="1268"/>
      <c r="BD80" s="1268"/>
      <c r="BE80" s="1268"/>
      <c r="BF80" s="1268"/>
      <c r="BG80" s="1268"/>
      <c r="BH80" s="1268"/>
      <c r="BI80" s="1268"/>
      <c r="BJ80" s="1268"/>
      <c r="BK80" s="1268"/>
      <c r="BL80" s="1268"/>
      <c r="BM80" s="1268"/>
      <c r="BN80" s="1268"/>
      <c r="BO80" s="1268"/>
      <c r="BP80" s="1266"/>
      <c r="BQ80" s="1266"/>
      <c r="BR80" s="1266"/>
      <c r="BS80" s="1266"/>
      <c r="BT80" s="1266"/>
      <c r="BU80" s="1266"/>
      <c r="BV80" s="1266"/>
      <c r="BW80" s="1266"/>
      <c r="BX80" s="1266"/>
      <c r="BY80" s="1266"/>
      <c r="BZ80" s="1266"/>
      <c r="CA80" s="1266"/>
      <c r="CB80" s="1266"/>
      <c r="CC80" s="1266"/>
      <c r="CD80" s="1266"/>
      <c r="CE80" s="1266"/>
      <c r="CF80" s="1266"/>
      <c r="CG80" s="1266"/>
      <c r="CH80" s="1266"/>
      <c r="CI80" s="1266"/>
      <c r="CJ80" s="1266"/>
      <c r="CK80" s="1266"/>
      <c r="CL80" s="1266"/>
      <c r="CM80" s="1266"/>
      <c r="CN80" s="1266"/>
      <c r="CO80" s="1266"/>
      <c r="CP80" s="1266"/>
      <c r="CQ80" s="1266"/>
      <c r="CR80" s="1266"/>
      <c r="CS80" s="1266"/>
      <c r="CT80" s="1266"/>
      <c r="CU80" s="1266"/>
      <c r="CV80" s="1266"/>
      <c r="CW80" s="1266"/>
      <c r="CX80" s="1266"/>
      <c r="CY80" s="1266"/>
      <c r="CZ80" s="1266"/>
      <c r="DA80" s="1266"/>
      <c r="DB80" s="1266"/>
      <c r="DC80" s="126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QSLU/qxjfYFTJk/ULYQYCRcG+6G91mYBsPA83Ds3zQk5Ua3cHrfpp7qDfZqy8zADrgus6gMp4eg5NJ0678eog==" saltValue="yLqJ0mDztCF/azZSvTxP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FXzVeYtbhnl4NZH6jq4xz0V6G+Duw+xUpyKd6P73xFX+e1VPGDFQWVzkVaBqaxuuRusONdTydaFnpRU48Ks6pQ==" saltValue="r9JohgFm7GMLXVzG3qEh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GmPIbb7D7SwZ/Rry958rjrE3wbrEr5rko37z5X2AGU86CoEPpoTTmbHNVA+3fROVL9/w5lykYItSJIkX2+Ul9A==" saltValue="ksLx8fpDoOmDvcgsNBgF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43978</v>
      </c>
      <c r="E3" s="156"/>
      <c r="F3" s="157">
        <v>47387</v>
      </c>
      <c r="G3" s="158"/>
      <c r="H3" s="159"/>
    </row>
    <row r="4" spans="1:8" x14ac:dyDescent="0.15">
      <c r="A4" s="160"/>
      <c r="B4" s="161"/>
      <c r="C4" s="162"/>
      <c r="D4" s="163">
        <v>24487</v>
      </c>
      <c r="E4" s="164"/>
      <c r="F4" s="165">
        <v>24928</v>
      </c>
      <c r="G4" s="166"/>
      <c r="H4" s="167"/>
    </row>
    <row r="5" spans="1:8" x14ac:dyDescent="0.15">
      <c r="A5" s="148" t="s">
        <v>557</v>
      </c>
      <c r="B5" s="153"/>
      <c r="C5" s="154"/>
      <c r="D5" s="155">
        <v>41553</v>
      </c>
      <c r="E5" s="156"/>
      <c r="F5" s="157">
        <v>51264</v>
      </c>
      <c r="G5" s="158"/>
      <c r="H5" s="159"/>
    </row>
    <row r="6" spans="1:8" x14ac:dyDescent="0.15">
      <c r="A6" s="160"/>
      <c r="B6" s="161"/>
      <c r="C6" s="162"/>
      <c r="D6" s="163">
        <v>24914</v>
      </c>
      <c r="E6" s="164"/>
      <c r="F6" s="165">
        <v>26040</v>
      </c>
      <c r="G6" s="166"/>
      <c r="H6" s="167"/>
    </row>
    <row r="7" spans="1:8" x14ac:dyDescent="0.15">
      <c r="A7" s="148" t="s">
        <v>558</v>
      </c>
      <c r="B7" s="153"/>
      <c r="C7" s="154"/>
      <c r="D7" s="155">
        <v>34794</v>
      </c>
      <c r="E7" s="156"/>
      <c r="F7" s="157">
        <v>52068</v>
      </c>
      <c r="G7" s="158"/>
      <c r="H7" s="159"/>
    </row>
    <row r="8" spans="1:8" x14ac:dyDescent="0.15">
      <c r="A8" s="160"/>
      <c r="B8" s="161"/>
      <c r="C8" s="162"/>
      <c r="D8" s="163">
        <v>21107</v>
      </c>
      <c r="E8" s="164"/>
      <c r="F8" s="165">
        <v>26936</v>
      </c>
      <c r="G8" s="166"/>
      <c r="H8" s="167"/>
    </row>
    <row r="9" spans="1:8" x14ac:dyDescent="0.15">
      <c r="A9" s="148" t="s">
        <v>559</v>
      </c>
      <c r="B9" s="153"/>
      <c r="C9" s="154"/>
      <c r="D9" s="155">
        <v>44885</v>
      </c>
      <c r="E9" s="156"/>
      <c r="F9" s="157">
        <v>47161</v>
      </c>
      <c r="G9" s="158"/>
      <c r="H9" s="159"/>
    </row>
    <row r="10" spans="1:8" x14ac:dyDescent="0.15">
      <c r="A10" s="160"/>
      <c r="B10" s="161"/>
      <c r="C10" s="162"/>
      <c r="D10" s="163">
        <v>21279</v>
      </c>
      <c r="E10" s="164"/>
      <c r="F10" s="165">
        <v>24595</v>
      </c>
      <c r="G10" s="166"/>
      <c r="H10" s="167"/>
    </row>
    <row r="11" spans="1:8" x14ac:dyDescent="0.15">
      <c r="A11" s="148" t="s">
        <v>560</v>
      </c>
      <c r="B11" s="153"/>
      <c r="C11" s="154"/>
      <c r="D11" s="155">
        <v>86731</v>
      </c>
      <c r="E11" s="156"/>
      <c r="F11" s="157">
        <v>43423</v>
      </c>
      <c r="G11" s="158"/>
      <c r="H11" s="159"/>
    </row>
    <row r="12" spans="1:8" x14ac:dyDescent="0.15">
      <c r="A12" s="160"/>
      <c r="B12" s="161"/>
      <c r="C12" s="168"/>
      <c r="D12" s="163">
        <v>18599</v>
      </c>
      <c r="E12" s="164"/>
      <c r="F12" s="165">
        <v>22207</v>
      </c>
      <c r="G12" s="166"/>
      <c r="H12" s="167"/>
    </row>
    <row r="13" spans="1:8" x14ac:dyDescent="0.15">
      <c r="A13" s="148"/>
      <c r="B13" s="153"/>
      <c r="C13" s="169"/>
      <c r="D13" s="170">
        <v>50388</v>
      </c>
      <c r="E13" s="171"/>
      <c r="F13" s="172">
        <v>48261</v>
      </c>
      <c r="G13" s="173"/>
      <c r="H13" s="159"/>
    </row>
    <row r="14" spans="1:8" x14ac:dyDescent="0.15">
      <c r="A14" s="160"/>
      <c r="B14" s="161"/>
      <c r="C14" s="162"/>
      <c r="D14" s="163">
        <v>22077</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4.57</v>
      </c>
      <c r="C19" s="174">
        <f>ROUND(VALUE(SUBSTITUTE(実質収支比率等に係る経年分析!G$48,"▲","-")),2)</f>
        <v>6.43</v>
      </c>
      <c r="D19" s="174">
        <f>ROUND(VALUE(SUBSTITUTE(実質収支比率等に係る経年分析!H$48,"▲","-")),2)</f>
        <v>6.38</v>
      </c>
      <c r="E19" s="174">
        <f>ROUND(VALUE(SUBSTITUTE(実質収支比率等に係る経年分析!I$48,"▲","-")),2)</f>
        <v>6.58</v>
      </c>
      <c r="F19" s="174">
        <f>ROUND(VALUE(SUBSTITUTE(実質収支比率等に係る経年分析!J$48,"▲","-")),2)</f>
        <v>6.72</v>
      </c>
    </row>
    <row r="20" spans="1:11" x14ac:dyDescent="0.15">
      <c r="A20" s="174" t="s">
        <v>57</v>
      </c>
      <c r="B20" s="174">
        <f>ROUND(VALUE(SUBSTITUTE(実質収支比率等に係る経年分析!F$47,"▲","-")),2)</f>
        <v>16.03</v>
      </c>
      <c r="C20" s="174">
        <f>ROUND(VALUE(SUBSTITUTE(実質収支比率等に係る経年分析!G$47,"▲","-")),2)</f>
        <v>11.68</v>
      </c>
      <c r="D20" s="174">
        <f>ROUND(VALUE(SUBSTITUTE(実質収支比率等に係る経年分析!H$47,"▲","-")),2)</f>
        <v>16.43</v>
      </c>
      <c r="E20" s="174">
        <f>ROUND(VALUE(SUBSTITUTE(実質収支比率等に係る経年分析!I$47,"▲","-")),2)</f>
        <v>17.3</v>
      </c>
      <c r="F20" s="174">
        <f>ROUND(VALUE(SUBSTITUTE(実質収支比率等に係る経年分析!J$47,"▲","-")),2)</f>
        <v>19.43</v>
      </c>
    </row>
    <row r="21" spans="1:11" x14ac:dyDescent="0.15">
      <c r="A21" s="174" t="s">
        <v>58</v>
      </c>
      <c r="B21" s="174">
        <f>IF(ISNUMBER(VALUE(SUBSTITUTE(実質収支比率等に係る経年分析!F$49,"▲","-"))),ROUND(VALUE(SUBSTITUTE(実質収支比率等に係る経年分析!F$49,"▲","-")),2),NA())</f>
        <v>-2.78</v>
      </c>
      <c r="C21" s="174">
        <f>IF(ISNUMBER(VALUE(SUBSTITUTE(実質収支比率等に係る経年分析!G$49,"▲","-"))),ROUND(VALUE(SUBSTITUTE(実質収支比率等に係る経年分析!G$49,"▲","-")),2),NA())</f>
        <v>-2.67</v>
      </c>
      <c r="D21" s="174">
        <f>IF(ISNUMBER(VALUE(SUBSTITUTE(実質収支比率等に係る経年分析!H$49,"▲","-"))),ROUND(VALUE(SUBSTITUTE(実質収支比率等に係る経年分析!H$49,"▲","-")),2),NA())</f>
        <v>6.02</v>
      </c>
      <c r="E21" s="174">
        <f>IF(ISNUMBER(VALUE(SUBSTITUTE(実質収支比率等に係る経年分析!I$49,"▲","-"))),ROUND(VALUE(SUBSTITUTE(実質収支比率等に係る経年分析!I$49,"▲","-")),2),NA())</f>
        <v>2.31</v>
      </c>
      <c r="F21" s="174">
        <f>IF(ISNUMBER(VALUE(SUBSTITUTE(実質収支比率等に係る経年分析!J$49,"▲","-"))),ROUND(VALUE(SUBSTITUTE(実質収支比率等に係る経年分析!J$49,"▲","-")),2),NA())</f>
        <v>1.29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農業集落家庭排水処理施設特別会計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2.4300000000000002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17.989999999999998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480</v>
      </c>
      <c r="E42" s="176"/>
      <c r="F42" s="176"/>
      <c r="G42" s="176">
        <f>'実質公債費比率（分子）の構造'!L$52</f>
        <v>482</v>
      </c>
      <c r="H42" s="176"/>
      <c r="I42" s="176"/>
      <c r="J42" s="176">
        <f>'実質公債費比率（分子）の構造'!M$52</f>
        <v>477</v>
      </c>
      <c r="K42" s="176"/>
      <c r="L42" s="176"/>
      <c r="M42" s="176">
        <f>'実質公債費比率（分子）の構造'!N$52</f>
        <v>494</v>
      </c>
      <c r="N42" s="176"/>
      <c r="O42" s="176"/>
      <c r="P42" s="176">
        <f>'実質公債費比率（分子）の構造'!O$52</f>
        <v>499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75</v>
      </c>
      <c r="C45" s="176"/>
      <c r="D45" s="176"/>
      <c r="E45" s="176">
        <f>'実質公債費比率（分子）の構造'!L$49</f>
        <v>77</v>
      </c>
      <c r="F45" s="176"/>
      <c r="G45" s="176"/>
      <c r="H45" s="176">
        <f>'実質公債費比率（分子）の構造'!M$49</f>
        <v>68</v>
      </c>
      <c r="I45" s="176"/>
      <c r="J45" s="176"/>
      <c r="K45" s="176">
        <f>'実質公債費比率（分子）の構造'!N$49</f>
        <v>32</v>
      </c>
      <c r="L45" s="176"/>
      <c r="M45" s="176"/>
      <c r="N45" s="176">
        <f>'実質公債費比率（分子）の構造'!O$49</f>
        <v>26</v>
      </c>
      <c r="O45" s="176"/>
      <c r="P45" s="176"/>
    </row>
    <row r="46" spans="1:16" x14ac:dyDescent="0.15">
      <c r="A46" s="176" t="s">
        <v>69</v>
      </c>
      <c r="B46" s="176">
        <f>'実質公債費比率（分子）の構造'!K$48</f>
        <v>14</v>
      </c>
      <c r="C46" s="176"/>
      <c r="D46" s="176"/>
      <c r="E46" s="176">
        <f>'実質公債費比率（分子）の構造'!L$48</f>
        <v>14</v>
      </c>
      <c r="F46" s="176"/>
      <c r="G46" s="176"/>
      <c r="H46" s="176">
        <f>'実質公債費比率（分子）の構造'!M$48</f>
        <v>14</v>
      </c>
      <c r="I46" s="176"/>
      <c r="J46" s="176"/>
      <c r="K46" s="176">
        <f>'実質公債費比率（分子）の構造'!N$48</f>
        <v>13</v>
      </c>
      <c r="L46" s="176"/>
      <c r="M46" s="176"/>
      <c r="N46" s="176">
        <f>'実質公債費比率（分子）の構造'!O$48</f>
        <v>12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469</v>
      </c>
      <c r="C49" s="176"/>
      <c r="D49" s="176"/>
      <c r="E49" s="176">
        <f>'実質公債費比率（分子）の構造'!L$45</f>
        <v>468</v>
      </c>
      <c r="F49" s="176"/>
      <c r="G49" s="176"/>
      <c r="H49" s="176">
        <f>'実質公債費比率（分子）の構造'!M$45</f>
        <v>480</v>
      </c>
      <c r="I49" s="176"/>
      <c r="J49" s="176"/>
      <c r="K49" s="176">
        <f>'実質公債費比率（分子）の構造'!N$45</f>
        <v>502</v>
      </c>
      <c r="L49" s="176"/>
      <c r="M49" s="176"/>
      <c r="N49" s="176">
        <f>'実質公債費比率（分子）の構造'!O$45</f>
        <v>549</v>
      </c>
      <c r="O49" s="176"/>
      <c r="P49" s="176"/>
    </row>
    <row r="50" spans="1:16" x14ac:dyDescent="0.15">
      <c r="A50" s="176" t="s">
        <v>73</v>
      </c>
      <c r="B50" s="176" t="e">
        <f>NA()</f>
        <v>#N/A</v>
      </c>
      <c r="C50" s="176">
        <f>IF(ISNUMBER('実質公債費比率（分子）の構造'!K$53),'実質公債費比率（分子）の構造'!K$53,NA())</f>
        <v>78</v>
      </c>
      <c r="D50" s="176" t="e">
        <f>NA()</f>
        <v>#N/A</v>
      </c>
      <c r="E50" s="176" t="e">
        <f>NA()</f>
        <v>#N/A</v>
      </c>
      <c r="F50" s="176">
        <f>IF(ISNUMBER('実質公債費比率（分子）の構造'!L$53),'実質公債費比率（分子）の構造'!L$53,NA())</f>
        <v>77</v>
      </c>
      <c r="G50" s="176" t="e">
        <f>NA()</f>
        <v>#N/A</v>
      </c>
      <c r="H50" s="176" t="e">
        <f>NA()</f>
        <v>#N/A</v>
      </c>
      <c r="I50" s="176">
        <f>IF(ISNUMBER('実質公債費比率（分子）の構造'!M$53),'実質公債費比率（分子）の構造'!M$53,NA())</f>
        <v>85</v>
      </c>
      <c r="J50" s="176" t="e">
        <f>NA()</f>
        <v>#N/A</v>
      </c>
      <c r="K50" s="176" t="e">
        <f>NA()</f>
        <v>#N/A</v>
      </c>
      <c r="L50" s="176">
        <f>IF(ISNUMBER('実質公債費比率（分子）の構造'!N$53),'実質公債費比率（分子）の構造'!N$53,NA())</f>
        <v>53</v>
      </c>
      <c r="M50" s="176" t="e">
        <f>NA()</f>
        <v>#N/A</v>
      </c>
      <c r="N50" s="176" t="e">
        <f>NA()</f>
        <v>#N/A</v>
      </c>
      <c r="O50" s="176">
        <f>IF(ISNUMBER('実質公債費比率（分子）の構造'!O$53),'実質公債費比率（分子）の構造'!O$53,NA())</f>
        <v>88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5546</v>
      </c>
      <c r="E56" s="175"/>
      <c r="F56" s="175"/>
      <c r="G56" s="175">
        <f>'将来負担比率（分子）の構造'!J$52</f>
        <v>5522</v>
      </c>
      <c r="H56" s="175"/>
      <c r="I56" s="175"/>
      <c r="J56" s="175">
        <f>'将来負担比率（分子）の構造'!K$52</f>
        <v>6041</v>
      </c>
      <c r="K56" s="175"/>
      <c r="L56" s="175"/>
      <c r="M56" s="175">
        <f>'将来負担比率（分子）の構造'!L$52</f>
        <v>6130</v>
      </c>
      <c r="N56" s="175"/>
      <c r="O56" s="175"/>
      <c r="P56" s="175">
        <f>'将来負担比率（分子）の構造'!M$52</f>
        <v>6129</v>
      </c>
    </row>
    <row r="57" spans="1:16" x14ac:dyDescent="0.15">
      <c r="A57" s="175" t="s">
        <v>44</v>
      </c>
      <c r="B57" s="175"/>
      <c r="C57" s="175"/>
      <c r="D57" s="175">
        <f>'将来負担比率（分子）の構造'!I$51</f>
        <v>331</v>
      </c>
      <c r="E57" s="175"/>
      <c r="F57" s="175"/>
      <c r="G57" s="175">
        <f>'将来負担比率（分子）の構造'!J$51</f>
        <v>652</v>
      </c>
      <c r="H57" s="175"/>
      <c r="I57" s="175"/>
      <c r="J57" s="175">
        <f>'将来負担比率（分子）の構造'!K$51</f>
        <v>723</v>
      </c>
      <c r="K57" s="175"/>
      <c r="L57" s="175"/>
      <c r="M57" s="175">
        <f>'将来負担比率（分子）の構造'!L$51</f>
        <v>787</v>
      </c>
      <c r="N57" s="175"/>
      <c r="O57" s="175"/>
      <c r="P57" s="175">
        <f>'将来負担比率（分子）の構造'!M$51</f>
        <v>759</v>
      </c>
    </row>
    <row r="58" spans="1:16" x14ac:dyDescent="0.15">
      <c r="A58" s="175" t="s">
        <v>43</v>
      </c>
      <c r="B58" s="175"/>
      <c r="C58" s="175"/>
      <c r="D58" s="175">
        <f>'将来負担比率（分子）の構造'!I$50</f>
        <v>2024</v>
      </c>
      <c r="E58" s="175"/>
      <c r="F58" s="175"/>
      <c r="G58" s="175">
        <f>'将来負担比率（分子）の構造'!J$50</f>
        <v>1851</v>
      </c>
      <c r="H58" s="175"/>
      <c r="I58" s="175"/>
      <c r="J58" s="175">
        <f>'将来負担比率（分子）の構造'!K$50</f>
        <v>2069</v>
      </c>
      <c r="K58" s="175"/>
      <c r="L58" s="175"/>
      <c r="M58" s="175">
        <f>'将来負担比率（分子）の構造'!L$50</f>
        <v>2693</v>
      </c>
      <c r="N58" s="175"/>
      <c r="O58" s="175"/>
      <c r="P58" s="175">
        <f>'将来負担比率（分子）の構造'!M$50</f>
        <v>3188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1732</v>
      </c>
      <c r="C62" s="175"/>
      <c r="D62" s="175"/>
      <c r="E62" s="175">
        <f>'将来負担比率（分子）の構造'!J$45</f>
        <v>1767</v>
      </c>
      <c r="F62" s="175"/>
      <c r="G62" s="175"/>
      <c r="H62" s="175">
        <f>'将来負担比率（分子）の構造'!K$45</f>
        <v>1779</v>
      </c>
      <c r="I62" s="175"/>
      <c r="J62" s="175"/>
      <c r="K62" s="175">
        <f>'将来負担比率（分子）の構造'!L$45</f>
        <v>1762</v>
      </c>
      <c r="L62" s="175"/>
      <c r="M62" s="175"/>
      <c r="N62" s="175">
        <f>'将来負担比率（分子）の構造'!M$45</f>
        <v>1724</v>
      </c>
      <c r="O62" s="175"/>
      <c r="P62" s="175"/>
    </row>
    <row r="63" spans="1:16" x14ac:dyDescent="0.15">
      <c r="A63" s="175" t="s">
        <v>36</v>
      </c>
      <c r="B63" s="175">
        <f>'将来負担比率（分子）の構造'!I$44</f>
        <v>304</v>
      </c>
      <c r="C63" s="175"/>
      <c r="D63" s="175"/>
      <c r="E63" s="175">
        <f>'将来負担比率（分子）の構造'!J$44</f>
        <v>303</v>
      </c>
      <c r="F63" s="175"/>
      <c r="G63" s="175"/>
      <c r="H63" s="175">
        <f>'将来負担比率（分子）の構造'!K$44</f>
        <v>508</v>
      </c>
      <c r="I63" s="175"/>
      <c r="J63" s="175"/>
      <c r="K63" s="175">
        <f>'将来負担比率（分子）の構造'!L$44</f>
        <v>1540</v>
      </c>
      <c r="L63" s="175"/>
      <c r="M63" s="175"/>
      <c r="N63" s="175">
        <f>'将来負担比率（分子）の構造'!M$44</f>
        <v>1975</v>
      </c>
      <c r="O63" s="175"/>
      <c r="P63" s="175"/>
    </row>
    <row r="64" spans="1:16" x14ac:dyDescent="0.15">
      <c r="A64" s="175" t="s">
        <v>35</v>
      </c>
      <c r="B64" s="175">
        <f>'将来負担比率（分子）の構造'!I$43</f>
        <v>70</v>
      </c>
      <c r="C64" s="175"/>
      <c r="D64" s="175"/>
      <c r="E64" s="175">
        <f>'将来負担比率（分子）の構造'!J$43</f>
        <v>59</v>
      </c>
      <c r="F64" s="175"/>
      <c r="G64" s="175"/>
      <c r="H64" s="175">
        <f>'将来負担比率（分子）の構造'!K$43</f>
        <v>47</v>
      </c>
      <c r="I64" s="175"/>
      <c r="J64" s="175"/>
      <c r="K64" s="175">
        <f>'将来負担比率（分子）の構造'!L$43</f>
        <v>35</v>
      </c>
      <c r="L64" s="175"/>
      <c r="M64" s="175"/>
      <c r="N64" s="175">
        <f>'将来負担比率（分子）の構造'!M$43</f>
        <v>27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6116</v>
      </c>
      <c r="C66" s="175"/>
      <c r="D66" s="175"/>
      <c r="E66" s="175">
        <f>'将来負担比率（分子）の構造'!J$41</f>
        <v>6361</v>
      </c>
      <c r="F66" s="175"/>
      <c r="G66" s="175"/>
      <c r="H66" s="175">
        <f>'将来負担比率（分子）の構造'!K$41</f>
        <v>6487</v>
      </c>
      <c r="I66" s="175"/>
      <c r="J66" s="175"/>
      <c r="K66" s="175">
        <f>'将来負担比率（分子）の構造'!L$41</f>
        <v>6789</v>
      </c>
      <c r="L66" s="175"/>
      <c r="M66" s="175"/>
      <c r="N66" s="175">
        <f>'将来負担比率（分子）の構造'!M$41</f>
        <v>7030</v>
      </c>
      <c r="O66" s="175"/>
      <c r="P66" s="175"/>
    </row>
    <row r="67" spans="1:16" x14ac:dyDescent="0.15">
      <c r="A67" s="175" t="s">
        <v>77</v>
      </c>
      <c r="B67" s="175" t="e">
        <f>NA()</f>
        <v>#N/A</v>
      </c>
      <c r="C67" s="175">
        <f>IF(ISNUMBER('将来負担比率（分子）の構造'!I$53), IF('将来負担比率（分子）の構造'!I$53 &lt; 0, 0, '将来負担比率（分子）の構造'!I$53), NA())</f>
        <v>322</v>
      </c>
      <c r="D67" s="175" t="e">
        <f>NA()</f>
        <v>#N/A</v>
      </c>
      <c r="E67" s="175" t="e">
        <f>NA()</f>
        <v>#N/A</v>
      </c>
      <c r="F67" s="175">
        <f>IF(ISNUMBER('将来負担比率（分子）の構造'!J$53), IF('将来負担比率（分子）の構造'!J$53 &lt; 0, 0, '将来負担比率（分子）の構造'!J$53), NA())</f>
        <v>465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517</v>
      </c>
      <c r="M67" s="175" t="e">
        <f>NA()</f>
        <v>#N/A</v>
      </c>
      <c r="N67" s="175" t="e">
        <f>NA()</f>
        <v>#N/A</v>
      </c>
      <c r="O67" s="175">
        <f>IF(ISNUMBER('将来負担比率（分子）の構造'!M$53), IF('将来負担比率（分子）の構造'!M$53 &lt; 0, 0, '将来負担比率（分子）の構造'!M$53), NA())</f>
        <v>681</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879</v>
      </c>
      <c r="C72" s="179">
        <f>基金残高に係る経年分析!G55</f>
        <v>979</v>
      </c>
      <c r="D72" s="179">
        <f>基金残高に係る経年分析!H55</f>
        <v>1056</v>
      </c>
    </row>
    <row r="73" spans="1:16" x14ac:dyDescent="0.15">
      <c r="A73" s="178" t="s">
        <v>80</v>
      </c>
      <c r="B73" s="179">
        <f>基金残高に係る経年分析!F56</f>
        <v>173</v>
      </c>
      <c r="C73" s="179">
        <f>基金残高に係る経年分析!G56</f>
        <v>370</v>
      </c>
      <c r="D73" s="179">
        <f>基金残高に係る経年分析!H56</f>
        <v>370</v>
      </c>
    </row>
    <row r="74" spans="1:16" x14ac:dyDescent="0.15">
      <c r="A74" s="178" t="s">
        <v>81</v>
      </c>
      <c r="B74" s="179">
        <f>基金残高に係る経年分析!F57</f>
        <v>999</v>
      </c>
      <c r="C74" s="179">
        <f>基金残高に係る経年分析!G57</f>
        <v>1024</v>
      </c>
      <c r="D74" s="179">
        <f>基金残高に係る経年分析!H57</f>
        <v>1443</v>
      </c>
    </row>
  </sheetData>
  <sheetProtection algorithmName="SHA-512" hashValue="HMPMxvwtmPPr3rSbR9VPTfH2MQdagkUWO5aCSDjc2vuGa7adsTIFgsEyN3B7Pj2FNMllTzHXHAO5azrN2OLiJA==" saltValue="djL/kkzpBNwP2t/3mNoF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3013609</v>
      </c>
      <c r="S5" s="713"/>
      <c r="T5" s="713"/>
      <c r="U5" s="713"/>
      <c r="V5" s="713"/>
      <c r="W5" s="713"/>
      <c r="X5" s="713"/>
      <c r="Y5" s="738"/>
      <c r="Z5" s="751">
        <v>30.5</v>
      </c>
      <c r="AA5" s="751"/>
      <c r="AB5" s="751"/>
      <c r="AC5" s="751"/>
      <c r="AD5" s="752">
        <v>2850181</v>
      </c>
      <c r="AE5" s="752"/>
      <c r="AF5" s="752"/>
      <c r="AG5" s="752"/>
      <c r="AH5" s="752"/>
      <c r="AI5" s="752"/>
      <c r="AJ5" s="752"/>
      <c r="AK5" s="752"/>
      <c r="AL5" s="739">
        <v>52</v>
      </c>
      <c r="AM5" s="721"/>
      <c r="AN5" s="721"/>
      <c r="AO5" s="740"/>
      <c r="AP5" s="715" t="s">
        <v>230</v>
      </c>
      <c r="AQ5" s="716"/>
      <c r="AR5" s="716"/>
      <c r="AS5" s="716"/>
      <c r="AT5" s="716"/>
      <c r="AU5" s="716"/>
      <c r="AV5" s="716"/>
      <c r="AW5" s="716"/>
      <c r="AX5" s="716"/>
      <c r="AY5" s="716"/>
      <c r="AZ5" s="716"/>
      <c r="BA5" s="716"/>
      <c r="BB5" s="716"/>
      <c r="BC5" s="716"/>
      <c r="BD5" s="716"/>
      <c r="BE5" s="716"/>
      <c r="BF5" s="717"/>
      <c r="BG5" s="657">
        <v>2844086</v>
      </c>
      <c r="BH5" s="658"/>
      <c r="BI5" s="658"/>
      <c r="BJ5" s="658"/>
      <c r="BK5" s="658"/>
      <c r="BL5" s="658"/>
      <c r="BM5" s="658"/>
      <c r="BN5" s="659"/>
      <c r="BO5" s="695">
        <v>94.4</v>
      </c>
      <c r="BP5" s="695"/>
      <c r="BQ5" s="695"/>
      <c r="BR5" s="695"/>
      <c r="BS5" s="696" t="s">
        <v>140</v>
      </c>
      <c r="BT5" s="696"/>
      <c r="BU5" s="696"/>
      <c r="BV5" s="696"/>
      <c r="BW5" s="696"/>
      <c r="BX5" s="696"/>
      <c r="BY5" s="696"/>
      <c r="BZ5" s="696"/>
      <c r="CA5" s="696"/>
      <c r="CB5" s="734"/>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97253</v>
      </c>
      <c r="S6" s="658"/>
      <c r="T6" s="658"/>
      <c r="U6" s="658"/>
      <c r="V6" s="658"/>
      <c r="W6" s="658"/>
      <c r="X6" s="658"/>
      <c r="Y6" s="659"/>
      <c r="Z6" s="695">
        <v>1</v>
      </c>
      <c r="AA6" s="695"/>
      <c r="AB6" s="695"/>
      <c r="AC6" s="695"/>
      <c r="AD6" s="696">
        <v>97253</v>
      </c>
      <c r="AE6" s="696"/>
      <c r="AF6" s="696"/>
      <c r="AG6" s="696"/>
      <c r="AH6" s="696"/>
      <c r="AI6" s="696"/>
      <c r="AJ6" s="696"/>
      <c r="AK6" s="696"/>
      <c r="AL6" s="660">
        <v>1.8</v>
      </c>
      <c r="AM6" s="661"/>
      <c r="AN6" s="661"/>
      <c r="AO6" s="697"/>
      <c r="AP6" s="654" t="s">
        <v>235</v>
      </c>
      <c r="AQ6" s="655"/>
      <c r="AR6" s="655"/>
      <c r="AS6" s="655"/>
      <c r="AT6" s="655"/>
      <c r="AU6" s="655"/>
      <c r="AV6" s="655"/>
      <c r="AW6" s="655"/>
      <c r="AX6" s="655"/>
      <c r="AY6" s="655"/>
      <c r="AZ6" s="655"/>
      <c r="BA6" s="655"/>
      <c r="BB6" s="655"/>
      <c r="BC6" s="655"/>
      <c r="BD6" s="655"/>
      <c r="BE6" s="655"/>
      <c r="BF6" s="656"/>
      <c r="BG6" s="657">
        <v>2844086</v>
      </c>
      <c r="BH6" s="658"/>
      <c r="BI6" s="658"/>
      <c r="BJ6" s="658"/>
      <c r="BK6" s="658"/>
      <c r="BL6" s="658"/>
      <c r="BM6" s="658"/>
      <c r="BN6" s="659"/>
      <c r="BO6" s="695">
        <v>94.4</v>
      </c>
      <c r="BP6" s="695"/>
      <c r="BQ6" s="695"/>
      <c r="BR6" s="695"/>
      <c r="BS6" s="696" t="s">
        <v>140</v>
      </c>
      <c r="BT6" s="696"/>
      <c r="BU6" s="696"/>
      <c r="BV6" s="696"/>
      <c r="BW6" s="696"/>
      <c r="BX6" s="696"/>
      <c r="BY6" s="696"/>
      <c r="BZ6" s="696"/>
      <c r="CA6" s="696"/>
      <c r="CB6" s="734"/>
      <c r="CD6" s="715" t="s">
        <v>236</v>
      </c>
      <c r="CE6" s="716"/>
      <c r="CF6" s="716"/>
      <c r="CG6" s="716"/>
      <c r="CH6" s="716"/>
      <c r="CI6" s="716"/>
      <c r="CJ6" s="716"/>
      <c r="CK6" s="716"/>
      <c r="CL6" s="716"/>
      <c r="CM6" s="716"/>
      <c r="CN6" s="716"/>
      <c r="CO6" s="716"/>
      <c r="CP6" s="716"/>
      <c r="CQ6" s="717"/>
      <c r="CR6" s="657">
        <v>94070</v>
      </c>
      <c r="CS6" s="658"/>
      <c r="CT6" s="658"/>
      <c r="CU6" s="658"/>
      <c r="CV6" s="658"/>
      <c r="CW6" s="658"/>
      <c r="CX6" s="658"/>
      <c r="CY6" s="659"/>
      <c r="CZ6" s="739">
        <v>1</v>
      </c>
      <c r="DA6" s="721"/>
      <c r="DB6" s="721"/>
      <c r="DC6" s="741"/>
      <c r="DD6" s="663" t="s">
        <v>184</v>
      </c>
      <c r="DE6" s="658"/>
      <c r="DF6" s="658"/>
      <c r="DG6" s="658"/>
      <c r="DH6" s="658"/>
      <c r="DI6" s="658"/>
      <c r="DJ6" s="658"/>
      <c r="DK6" s="658"/>
      <c r="DL6" s="658"/>
      <c r="DM6" s="658"/>
      <c r="DN6" s="658"/>
      <c r="DO6" s="658"/>
      <c r="DP6" s="659"/>
      <c r="DQ6" s="663">
        <v>94070</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1311</v>
      </c>
      <c r="S7" s="658"/>
      <c r="T7" s="658"/>
      <c r="U7" s="658"/>
      <c r="V7" s="658"/>
      <c r="W7" s="658"/>
      <c r="X7" s="658"/>
      <c r="Y7" s="659"/>
      <c r="Z7" s="695">
        <v>0</v>
      </c>
      <c r="AA7" s="695"/>
      <c r="AB7" s="695"/>
      <c r="AC7" s="695"/>
      <c r="AD7" s="696">
        <v>1311</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1257711</v>
      </c>
      <c r="BH7" s="658"/>
      <c r="BI7" s="658"/>
      <c r="BJ7" s="658"/>
      <c r="BK7" s="658"/>
      <c r="BL7" s="658"/>
      <c r="BM7" s="658"/>
      <c r="BN7" s="659"/>
      <c r="BO7" s="695">
        <v>41.7</v>
      </c>
      <c r="BP7" s="695"/>
      <c r="BQ7" s="695"/>
      <c r="BR7" s="695"/>
      <c r="BS7" s="696" t="s">
        <v>184</v>
      </c>
      <c r="BT7" s="696"/>
      <c r="BU7" s="696"/>
      <c r="BV7" s="696"/>
      <c r="BW7" s="696"/>
      <c r="BX7" s="696"/>
      <c r="BY7" s="696"/>
      <c r="BZ7" s="696"/>
      <c r="CA7" s="696"/>
      <c r="CB7" s="734"/>
      <c r="CD7" s="654" t="s">
        <v>239</v>
      </c>
      <c r="CE7" s="655"/>
      <c r="CF7" s="655"/>
      <c r="CG7" s="655"/>
      <c r="CH7" s="655"/>
      <c r="CI7" s="655"/>
      <c r="CJ7" s="655"/>
      <c r="CK7" s="655"/>
      <c r="CL7" s="655"/>
      <c r="CM7" s="655"/>
      <c r="CN7" s="655"/>
      <c r="CO7" s="655"/>
      <c r="CP7" s="655"/>
      <c r="CQ7" s="656"/>
      <c r="CR7" s="657">
        <v>1577365</v>
      </c>
      <c r="CS7" s="658"/>
      <c r="CT7" s="658"/>
      <c r="CU7" s="658"/>
      <c r="CV7" s="658"/>
      <c r="CW7" s="658"/>
      <c r="CX7" s="658"/>
      <c r="CY7" s="659"/>
      <c r="CZ7" s="695">
        <v>16.600000000000001</v>
      </c>
      <c r="DA7" s="695"/>
      <c r="DB7" s="695"/>
      <c r="DC7" s="695"/>
      <c r="DD7" s="663">
        <v>5648</v>
      </c>
      <c r="DE7" s="658"/>
      <c r="DF7" s="658"/>
      <c r="DG7" s="658"/>
      <c r="DH7" s="658"/>
      <c r="DI7" s="658"/>
      <c r="DJ7" s="658"/>
      <c r="DK7" s="658"/>
      <c r="DL7" s="658"/>
      <c r="DM7" s="658"/>
      <c r="DN7" s="658"/>
      <c r="DO7" s="658"/>
      <c r="DP7" s="659"/>
      <c r="DQ7" s="663">
        <v>1471181</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22970</v>
      </c>
      <c r="S8" s="658"/>
      <c r="T8" s="658"/>
      <c r="U8" s="658"/>
      <c r="V8" s="658"/>
      <c r="W8" s="658"/>
      <c r="X8" s="658"/>
      <c r="Y8" s="659"/>
      <c r="Z8" s="695">
        <v>0.2</v>
      </c>
      <c r="AA8" s="695"/>
      <c r="AB8" s="695"/>
      <c r="AC8" s="695"/>
      <c r="AD8" s="696">
        <v>22970</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40097</v>
      </c>
      <c r="BH8" s="658"/>
      <c r="BI8" s="658"/>
      <c r="BJ8" s="658"/>
      <c r="BK8" s="658"/>
      <c r="BL8" s="658"/>
      <c r="BM8" s="658"/>
      <c r="BN8" s="659"/>
      <c r="BO8" s="695">
        <v>1.3</v>
      </c>
      <c r="BP8" s="695"/>
      <c r="BQ8" s="695"/>
      <c r="BR8" s="695"/>
      <c r="BS8" s="696" t="s">
        <v>184</v>
      </c>
      <c r="BT8" s="696"/>
      <c r="BU8" s="696"/>
      <c r="BV8" s="696"/>
      <c r="BW8" s="696"/>
      <c r="BX8" s="696"/>
      <c r="BY8" s="696"/>
      <c r="BZ8" s="696"/>
      <c r="CA8" s="696"/>
      <c r="CB8" s="734"/>
      <c r="CD8" s="654" t="s">
        <v>242</v>
      </c>
      <c r="CE8" s="655"/>
      <c r="CF8" s="655"/>
      <c r="CG8" s="655"/>
      <c r="CH8" s="655"/>
      <c r="CI8" s="655"/>
      <c r="CJ8" s="655"/>
      <c r="CK8" s="655"/>
      <c r="CL8" s="655"/>
      <c r="CM8" s="655"/>
      <c r="CN8" s="655"/>
      <c r="CO8" s="655"/>
      <c r="CP8" s="655"/>
      <c r="CQ8" s="656"/>
      <c r="CR8" s="657">
        <v>2889390</v>
      </c>
      <c r="CS8" s="658"/>
      <c r="CT8" s="658"/>
      <c r="CU8" s="658"/>
      <c r="CV8" s="658"/>
      <c r="CW8" s="658"/>
      <c r="CX8" s="658"/>
      <c r="CY8" s="659"/>
      <c r="CZ8" s="695">
        <v>30.4</v>
      </c>
      <c r="DA8" s="695"/>
      <c r="DB8" s="695"/>
      <c r="DC8" s="695"/>
      <c r="DD8" s="663">
        <v>24366</v>
      </c>
      <c r="DE8" s="658"/>
      <c r="DF8" s="658"/>
      <c r="DG8" s="658"/>
      <c r="DH8" s="658"/>
      <c r="DI8" s="658"/>
      <c r="DJ8" s="658"/>
      <c r="DK8" s="658"/>
      <c r="DL8" s="658"/>
      <c r="DM8" s="658"/>
      <c r="DN8" s="658"/>
      <c r="DO8" s="658"/>
      <c r="DP8" s="659"/>
      <c r="DQ8" s="663">
        <v>1788601</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15750</v>
      </c>
      <c r="S9" s="658"/>
      <c r="T9" s="658"/>
      <c r="U9" s="658"/>
      <c r="V9" s="658"/>
      <c r="W9" s="658"/>
      <c r="X9" s="658"/>
      <c r="Y9" s="659"/>
      <c r="Z9" s="695">
        <v>0.2</v>
      </c>
      <c r="AA9" s="695"/>
      <c r="AB9" s="695"/>
      <c r="AC9" s="695"/>
      <c r="AD9" s="696">
        <v>15750</v>
      </c>
      <c r="AE9" s="696"/>
      <c r="AF9" s="696"/>
      <c r="AG9" s="696"/>
      <c r="AH9" s="696"/>
      <c r="AI9" s="696"/>
      <c r="AJ9" s="696"/>
      <c r="AK9" s="696"/>
      <c r="AL9" s="660">
        <v>0.3</v>
      </c>
      <c r="AM9" s="661"/>
      <c r="AN9" s="661"/>
      <c r="AO9" s="697"/>
      <c r="AP9" s="654" t="s">
        <v>244</v>
      </c>
      <c r="AQ9" s="655"/>
      <c r="AR9" s="655"/>
      <c r="AS9" s="655"/>
      <c r="AT9" s="655"/>
      <c r="AU9" s="655"/>
      <c r="AV9" s="655"/>
      <c r="AW9" s="655"/>
      <c r="AX9" s="655"/>
      <c r="AY9" s="655"/>
      <c r="AZ9" s="655"/>
      <c r="BA9" s="655"/>
      <c r="BB9" s="655"/>
      <c r="BC9" s="655"/>
      <c r="BD9" s="655"/>
      <c r="BE9" s="655"/>
      <c r="BF9" s="656"/>
      <c r="BG9" s="657">
        <v>1092580</v>
      </c>
      <c r="BH9" s="658"/>
      <c r="BI9" s="658"/>
      <c r="BJ9" s="658"/>
      <c r="BK9" s="658"/>
      <c r="BL9" s="658"/>
      <c r="BM9" s="658"/>
      <c r="BN9" s="659"/>
      <c r="BO9" s="695">
        <v>36.299999999999997</v>
      </c>
      <c r="BP9" s="695"/>
      <c r="BQ9" s="695"/>
      <c r="BR9" s="695"/>
      <c r="BS9" s="696" t="s">
        <v>184</v>
      </c>
      <c r="BT9" s="696"/>
      <c r="BU9" s="696"/>
      <c r="BV9" s="696"/>
      <c r="BW9" s="696"/>
      <c r="BX9" s="696"/>
      <c r="BY9" s="696"/>
      <c r="BZ9" s="696"/>
      <c r="CA9" s="696"/>
      <c r="CB9" s="734"/>
      <c r="CD9" s="654" t="s">
        <v>245</v>
      </c>
      <c r="CE9" s="655"/>
      <c r="CF9" s="655"/>
      <c r="CG9" s="655"/>
      <c r="CH9" s="655"/>
      <c r="CI9" s="655"/>
      <c r="CJ9" s="655"/>
      <c r="CK9" s="655"/>
      <c r="CL9" s="655"/>
      <c r="CM9" s="655"/>
      <c r="CN9" s="655"/>
      <c r="CO9" s="655"/>
      <c r="CP9" s="655"/>
      <c r="CQ9" s="656"/>
      <c r="CR9" s="657">
        <v>883902</v>
      </c>
      <c r="CS9" s="658"/>
      <c r="CT9" s="658"/>
      <c r="CU9" s="658"/>
      <c r="CV9" s="658"/>
      <c r="CW9" s="658"/>
      <c r="CX9" s="658"/>
      <c r="CY9" s="659"/>
      <c r="CZ9" s="695">
        <v>9.3000000000000007</v>
      </c>
      <c r="DA9" s="695"/>
      <c r="DB9" s="695"/>
      <c r="DC9" s="695"/>
      <c r="DD9" s="663">
        <v>101949</v>
      </c>
      <c r="DE9" s="658"/>
      <c r="DF9" s="658"/>
      <c r="DG9" s="658"/>
      <c r="DH9" s="658"/>
      <c r="DI9" s="658"/>
      <c r="DJ9" s="658"/>
      <c r="DK9" s="658"/>
      <c r="DL9" s="658"/>
      <c r="DM9" s="658"/>
      <c r="DN9" s="658"/>
      <c r="DO9" s="658"/>
      <c r="DP9" s="659"/>
      <c r="DQ9" s="663">
        <v>693724</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184</v>
      </c>
      <c r="S10" s="658"/>
      <c r="T10" s="658"/>
      <c r="U10" s="658"/>
      <c r="V10" s="658"/>
      <c r="W10" s="658"/>
      <c r="X10" s="658"/>
      <c r="Y10" s="659"/>
      <c r="Z10" s="695" t="s">
        <v>184</v>
      </c>
      <c r="AA10" s="695"/>
      <c r="AB10" s="695"/>
      <c r="AC10" s="695"/>
      <c r="AD10" s="696" t="s">
        <v>184</v>
      </c>
      <c r="AE10" s="696"/>
      <c r="AF10" s="696"/>
      <c r="AG10" s="696"/>
      <c r="AH10" s="696"/>
      <c r="AI10" s="696"/>
      <c r="AJ10" s="696"/>
      <c r="AK10" s="696"/>
      <c r="AL10" s="660" t="s">
        <v>247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49901</v>
      </c>
      <c r="BH10" s="658"/>
      <c r="BI10" s="658"/>
      <c r="BJ10" s="658"/>
      <c r="BK10" s="658"/>
      <c r="BL10" s="658"/>
      <c r="BM10" s="658"/>
      <c r="BN10" s="659"/>
      <c r="BO10" s="695">
        <v>1.7</v>
      </c>
      <c r="BP10" s="695"/>
      <c r="BQ10" s="695"/>
      <c r="BR10" s="695"/>
      <c r="BS10" s="696" t="s">
        <v>184</v>
      </c>
      <c r="BT10" s="696"/>
      <c r="BU10" s="696"/>
      <c r="BV10" s="696"/>
      <c r="BW10" s="696"/>
      <c r="BX10" s="696"/>
      <c r="BY10" s="696"/>
      <c r="BZ10" s="696"/>
      <c r="CA10" s="696"/>
      <c r="CB10" s="734"/>
      <c r="CD10" s="654" t="s">
        <v>249</v>
      </c>
      <c r="CE10" s="655"/>
      <c r="CF10" s="655"/>
      <c r="CG10" s="655"/>
      <c r="CH10" s="655"/>
      <c r="CI10" s="655"/>
      <c r="CJ10" s="655"/>
      <c r="CK10" s="655"/>
      <c r="CL10" s="655"/>
      <c r="CM10" s="655"/>
      <c r="CN10" s="655"/>
      <c r="CO10" s="655"/>
      <c r="CP10" s="655"/>
      <c r="CQ10" s="656"/>
      <c r="CR10" s="657">
        <v>2689</v>
      </c>
      <c r="CS10" s="658"/>
      <c r="CT10" s="658"/>
      <c r="CU10" s="658"/>
      <c r="CV10" s="658"/>
      <c r="CW10" s="658"/>
      <c r="CX10" s="658"/>
      <c r="CY10" s="659"/>
      <c r="CZ10" s="695">
        <v>0</v>
      </c>
      <c r="DA10" s="695"/>
      <c r="DB10" s="695"/>
      <c r="DC10" s="695"/>
      <c r="DD10" s="663" t="s">
        <v>184</v>
      </c>
      <c r="DE10" s="658"/>
      <c r="DF10" s="658"/>
      <c r="DG10" s="658"/>
      <c r="DH10" s="658"/>
      <c r="DI10" s="658"/>
      <c r="DJ10" s="658"/>
      <c r="DK10" s="658"/>
      <c r="DL10" s="658"/>
      <c r="DM10" s="658"/>
      <c r="DN10" s="658"/>
      <c r="DO10" s="658"/>
      <c r="DP10" s="659"/>
      <c r="DQ10" s="663">
        <v>2689</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560992</v>
      </c>
      <c r="S11" s="658"/>
      <c r="T11" s="658"/>
      <c r="U11" s="658"/>
      <c r="V11" s="658"/>
      <c r="W11" s="658"/>
      <c r="X11" s="658"/>
      <c r="Y11" s="659"/>
      <c r="Z11" s="660">
        <v>5.7</v>
      </c>
      <c r="AA11" s="661"/>
      <c r="AB11" s="661"/>
      <c r="AC11" s="662"/>
      <c r="AD11" s="663">
        <v>560992</v>
      </c>
      <c r="AE11" s="658"/>
      <c r="AF11" s="658"/>
      <c r="AG11" s="658"/>
      <c r="AH11" s="658"/>
      <c r="AI11" s="658"/>
      <c r="AJ11" s="658"/>
      <c r="AK11" s="659"/>
      <c r="AL11" s="660">
        <v>10.199999999999999</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75133</v>
      </c>
      <c r="BH11" s="658"/>
      <c r="BI11" s="658"/>
      <c r="BJ11" s="658"/>
      <c r="BK11" s="658"/>
      <c r="BL11" s="658"/>
      <c r="BM11" s="658"/>
      <c r="BN11" s="659"/>
      <c r="BO11" s="695">
        <v>2.5</v>
      </c>
      <c r="BP11" s="695"/>
      <c r="BQ11" s="695"/>
      <c r="BR11" s="695"/>
      <c r="BS11" s="696" t="s">
        <v>247</v>
      </c>
      <c r="BT11" s="696"/>
      <c r="BU11" s="696"/>
      <c r="BV11" s="696"/>
      <c r="BW11" s="696"/>
      <c r="BX11" s="696"/>
      <c r="BY11" s="696"/>
      <c r="BZ11" s="696"/>
      <c r="CA11" s="696"/>
      <c r="CB11" s="734"/>
      <c r="CD11" s="654" t="s">
        <v>252</v>
      </c>
      <c r="CE11" s="655"/>
      <c r="CF11" s="655"/>
      <c r="CG11" s="655"/>
      <c r="CH11" s="655"/>
      <c r="CI11" s="655"/>
      <c r="CJ11" s="655"/>
      <c r="CK11" s="655"/>
      <c r="CL11" s="655"/>
      <c r="CM11" s="655"/>
      <c r="CN11" s="655"/>
      <c r="CO11" s="655"/>
      <c r="CP11" s="655"/>
      <c r="CQ11" s="656"/>
      <c r="CR11" s="657">
        <v>376628</v>
      </c>
      <c r="CS11" s="658"/>
      <c r="CT11" s="658"/>
      <c r="CU11" s="658"/>
      <c r="CV11" s="658"/>
      <c r="CW11" s="658"/>
      <c r="CX11" s="658"/>
      <c r="CY11" s="659"/>
      <c r="CZ11" s="695">
        <v>4</v>
      </c>
      <c r="DA11" s="695"/>
      <c r="DB11" s="695"/>
      <c r="DC11" s="695"/>
      <c r="DD11" s="663">
        <v>21261</v>
      </c>
      <c r="DE11" s="658"/>
      <c r="DF11" s="658"/>
      <c r="DG11" s="658"/>
      <c r="DH11" s="658"/>
      <c r="DI11" s="658"/>
      <c r="DJ11" s="658"/>
      <c r="DK11" s="658"/>
      <c r="DL11" s="658"/>
      <c r="DM11" s="658"/>
      <c r="DN11" s="658"/>
      <c r="DO11" s="658"/>
      <c r="DP11" s="659"/>
      <c r="DQ11" s="663">
        <v>142333</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31596</v>
      </c>
      <c r="S12" s="658"/>
      <c r="T12" s="658"/>
      <c r="U12" s="658"/>
      <c r="V12" s="658"/>
      <c r="W12" s="658"/>
      <c r="X12" s="658"/>
      <c r="Y12" s="659"/>
      <c r="Z12" s="695">
        <v>0.3</v>
      </c>
      <c r="AA12" s="695"/>
      <c r="AB12" s="695"/>
      <c r="AC12" s="695"/>
      <c r="AD12" s="696">
        <v>31596</v>
      </c>
      <c r="AE12" s="696"/>
      <c r="AF12" s="696"/>
      <c r="AG12" s="696"/>
      <c r="AH12" s="696"/>
      <c r="AI12" s="696"/>
      <c r="AJ12" s="696"/>
      <c r="AK12" s="696"/>
      <c r="AL12" s="660">
        <v>0.6</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1368369</v>
      </c>
      <c r="BH12" s="658"/>
      <c r="BI12" s="658"/>
      <c r="BJ12" s="658"/>
      <c r="BK12" s="658"/>
      <c r="BL12" s="658"/>
      <c r="BM12" s="658"/>
      <c r="BN12" s="659"/>
      <c r="BO12" s="695">
        <v>45.4</v>
      </c>
      <c r="BP12" s="695"/>
      <c r="BQ12" s="695"/>
      <c r="BR12" s="695"/>
      <c r="BS12" s="696" t="s">
        <v>184</v>
      </c>
      <c r="BT12" s="696"/>
      <c r="BU12" s="696"/>
      <c r="BV12" s="696"/>
      <c r="BW12" s="696"/>
      <c r="BX12" s="696"/>
      <c r="BY12" s="696"/>
      <c r="BZ12" s="696"/>
      <c r="CA12" s="696"/>
      <c r="CB12" s="734"/>
      <c r="CD12" s="654" t="s">
        <v>255</v>
      </c>
      <c r="CE12" s="655"/>
      <c r="CF12" s="655"/>
      <c r="CG12" s="655"/>
      <c r="CH12" s="655"/>
      <c r="CI12" s="655"/>
      <c r="CJ12" s="655"/>
      <c r="CK12" s="655"/>
      <c r="CL12" s="655"/>
      <c r="CM12" s="655"/>
      <c r="CN12" s="655"/>
      <c r="CO12" s="655"/>
      <c r="CP12" s="655"/>
      <c r="CQ12" s="656"/>
      <c r="CR12" s="657">
        <v>99963</v>
      </c>
      <c r="CS12" s="658"/>
      <c r="CT12" s="658"/>
      <c r="CU12" s="658"/>
      <c r="CV12" s="658"/>
      <c r="CW12" s="658"/>
      <c r="CX12" s="658"/>
      <c r="CY12" s="659"/>
      <c r="CZ12" s="695">
        <v>1.1000000000000001</v>
      </c>
      <c r="DA12" s="695"/>
      <c r="DB12" s="695"/>
      <c r="DC12" s="695"/>
      <c r="DD12" s="663">
        <v>9498</v>
      </c>
      <c r="DE12" s="658"/>
      <c r="DF12" s="658"/>
      <c r="DG12" s="658"/>
      <c r="DH12" s="658"/>
      <c r="DI12" s="658"/>
      <c r="DJ12" s="658"/>
      <c r="DK12" s="658"/>
      <c r="DL12" s="658"/>
      <c r="DM12" s="658"/>
      <c r="DN12" s="658"/>
      <c r="DO12" s="658"/>
      <c r="DP12" s="659"/>
      <c r="DQ12" s="663">
        <v>75319</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184</v>
      </c>
      <c r="S13" s="658"/>
      <c r="T13" s="658"/>
      <c r="U13" s="658"/>
      <c r="V13" s="658"/>
      <c r="W13" s="658"/>
      <c r="X13" s="658"/>
      <c r="Y13" s="659"/>
      <c r="Z13" s="695" t="s">
        <v>140</v>
      </c>
      <c r="AA13" s="695"/>
      <c r="AB13" s="695"/>
      <c r="AC13" s="695"/>
      <c r="AD13" s="696" t="s">
        <v>184</v>
      </c>
      <c r="AE13" s="696"/>
      <c r="AF13" s="696"/>
      <c r="AG13" s="696"/>
      <c r="AH13" s="696"/>
      <c r="AI13" s="696"/>
      <c r="AJ13" s="696"/>
      <c r="AK13" s="696"/>
      <c r="AL13" s="660" t="s">
        <v>247</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1368228</v>
      </c>
      <c r="BH13" s="658"/>
      <c r="BI13" s="658"/>
      <c r="BJ13" s="658"/>
      <c r="BK13" s="658"/>
      <c r="BL13" s="658"/>
      <c r="BM13" s="658"/>
      <c r="BN13" s="659"/>
      <c r="BO13" s="695">
        <v>45.4</v>
      </c>
      <c r="BP13" s="695"/>
      <c r="BQ13" s="695"/>
      <c r="BR13" s="695"/>
      <c r="BS13" s="696" t="s">
        <v>140</v>
      </c>
      <c r="BT13" s="696"/>
      <c r="BU13" s="696"/>
      <c r="BV13" s="696"/>
      <c r="BW13" s="696"/>
      <c r="BX13" s="696"/>
      <c r="BY13" s="696"/>
      <c r="BZ13" s="696"/>
      <c r="CA13" s="696"/>
      <c r="CB13" s="734"/>
      <c r="CD13" s="654" t="s">
        <v>258</v>
      </c>
      <c r="CE13" s="655"/>
      <c r="CF13" s="655"/>
      <c r="CG13" s="655"/>
      <c r="CH13" s="655"/>
      <c r="CI13" s="655"/>
      <c r="CJ13" s="655"/>
      <c r="CK13" s="655"/>
      <c r="CL13" s="655"/>
      <c r="CM13" s="655"/>
      <c r="CN13" s="655"/>
      <c r="CO13" s="655"/>
      <c r="CP13" s="655"/>
      <c r="CQ13" s="656"/>
      <c r="CR13" s="657">
        <v>1775870</v>
      </c>
      <c r="CS13" s="658"/>
      <c r="CT13" s="658"/>
      <c r="CU13" s="658"/>
      <c r="CV13" s="658"/>
      <c r="CW13" s="658"/>
      <c r="CX13" s="658"/>
      <c r="CY13" s="659"/>
      <c r="CZ13" s="695">
        <v>18.7</v>
      </c>
      <c r="DA13" s="695"/>
      <c r="DB13" s="695"/>
      <c r="DC13" s="695"/>
      <c r="DD13" s="663">
        <v>1574710</v>
      </c>
      <c r="DE13" s="658"/>
      <c r="DF13" s="658"/>
      <c r="DG13" s="658"/>
      <c r="DH13" s="658"/>
      <c r="DI13" s="658"/>
      <c r="DJ13" s="658"/>
      <c r="DK13" s="658"/>
      <c r="DL13" s="658"/>
      <c r="DM13" s="658"/>
      <c r="DN13" s="658"/>
      <c r="DO13" s="658"/>
      <c r="DP13" s="659"/>
      <c r="DQ13" s="663">
        <v>268950</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1</v>
      </c>
      <c r="S14" s="658"/>
      <c r="T14" s="658"/>
      <c r="U14" s="658"/>
      <c r="V14" s="658"/>
      <c r="W14" s="658"/>
      <c r="X14" s="658"/>
      <c r="Y14" s="659"/>
      <c r="Z14" s="695">
        <v>0</v>
      </c>
      <c r="AA14" s="695"/>
      <c r="AB14" s="695"/>
      <c r="AC14" s="695"/>
      <c r="AD14" s="696">
        <v>1</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84680</v>
      </c>
      <c r="BH14" s="658"/>
      <c r="BI14" s="658"/>
      <c r="BJ14" s="658"/>
      <c r="BK14" s="658"/>
      <c r="BL14" s="658"/>
      <c r="BM14" s="658"/>
      <c r="BN14" s="659"/>
      <c r="BO14" s="695">
        <v>2.8</v>
      </c>
      <c r="BP14" s="695"/>
      <c r="BQ14" s="695"/>
      <c r="BR14" s="695"/>
      <c r="BS14" s="696" t="s">
        <v>184</v>
      </c>
      <c r="BT14" s="696"/>
      <c r="BU14" s="696"/>
      <c r="BV14" s="696"/>
      <c r="BW14" s="696"/>
      <c r="BX14" s="696"/>
      <c r="BY14" s="696"/>
      <c r="BZ14" s="696"/>
      <c r="CA14" s="696"/>
      <c r="CB14" s="734"/>
      <c r="CD14" s="654" t="s">
        <v>261</v>
      </c>
      <c r="CE14" s="655"/>
      <c r="CF14" s="655"/>
      <c r="CG14" s="655"/>
      <c r="CH14" s="655"/>
      <c r="CI14" s="655"/>
      <c r="CJ14" s="655"/>
      <c r="CK14" s="655"/>
      <c r="CL14" s="655"/>
      <c r="CM14" s="655"/>
      <c r="CN14" s="655"/>
      <c r="CO14" s="655"/>
      <c r="CP14" s="655"/>
      <c r="CQ14" s="656"/>
      <c r="CR14" s="657">
        <v>529180</v>
      </c>
      <c r="CS14" s="658"/>
      <c r="CT14" s="658"/>
      <c r="CU14" s="658"/>
      <c r="CV14" s="658"/>
      <c r="CW14" s="658"/>
      <c r="CX14" s="658"/>
      <c r="CY14" s="659"/>
      <c r="CZ14" s="695">
        <v>5.6</v>
      </c>
      <c r="DA14" s="695"/>
      <c r="DB14" s="695"/>
      <c r="DC14" s="695"/>
      <c r="DD14" s="663">
        <v>62190</v>
      </c>
      <c r="DE14" s="658"/>
      <c r="DF14" s="658"/>
      <c r="DG14" s="658"/>
      <c r="DH14" s="658"/>
      <c r="DI14" s="658"/>
      <c r="DJ14" s="658"/>
      <c r="DK14" s="658"/>
      <c r="DL14" s="658"/>
      <c r="DM14" s="658"/>
      <c r="DN14" s="658"/>
      <c r="DO14" s="658"/>
      <c r="DP14" s="659"/>
      <c r="DQ14" s="663">
        <v>470284</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140</v>
      </c>
      <c r="S15" s="658"/>
      <c r="T15" s="658"/>
      <c r="U15" s="658"/>
      <c r="V15" s="658"/>
      <c r="W15" s="658"/>
      <c r="X15" s="658"/>
      <c r="Y15" s="659"/>
      <c r="Z15" s="695" t="s">
        <v>140</v>
      </c>
      <c r="AA15" s="695"/>
      <c r="AB15" s="695"/>
      <c r="AC15" s="695"/>
      <c r="AD15" s="696" t="s">
        <v>184</v>
      </c>
      <c r="AE15" s="696"/>
      <c r="AF15" s="696"/>
      <c r="AG15" s="696"/>
      <c r="AH15" s="696"/>
      <c r="AI15" s="696"/>
      <c r="AJ15" s="696"/>
      <c r="AK15" s="696"/>
      <c r="AL15" s="660" t="s">
        <v>184</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133326</v>
      </c>
      <c r="BH15" s="658"/>
      <c r="BI15" s="658"/>
      <c r="BJ15" s="658"/>
      <c r="BK15" s="658"/>
      <c r="BL15" s="658"/>
      <c r="BM15" s="658"/>
      <c r="BN15" s="659"/>
      <c r="BO15" s="695">
        <v>4.4000000000000004</v>
      </c>
      <c r="BP15" s="695"/>
      <c r="BQ15" s="695"/>
      <c r="BR15" s="695"/>
      <c r="BS15" s="696" t="s">
        <v>184</v>
      </c>
      <c r="BT15" s="696"/>
      <c r="BU15" s="696"/>
      <c r="BV15" s="696"/>
      <c r="BW15" s="696"/>
      <c r="BX15" s="696"/>
      <c r="BY15" s="696"/>
      <c r="BZ15" s="696"/>
      <c r="CA15" s="696"/>
      <c r="CB15" s="734"/>
      <c r="CD15" s="654" t="s">
        <v>264</v>
      </c>
      <c r="CE15" s="655"/>
      <c r="CF15" s="655"/>
      <c r="CG15" s="655"/>
      <c r="CH15" s="655"/>
      <c r="CI15" s="655"/>
      <c r="CJ15" s="655"/>
      <c r="CK15" s="655"/>
      <c r="CL15" s="655"/>
      <c r="CM15" s="655"/>
      <c r="CN15" s="655"/>
      <c r="CO15" s="655"/>
      <c r="CP15" s="655"/>
      <c r="CQ15" s="656"/>
      <c r="CR15" s="657">
        <v>712986</v>
      </c>
      <c r="CS15" s="658"/>
      <c r="CT15" s="658"/>
      <c r="CU15" s="658"/>
      <c r="CV15" s="658"/>
      <c r="CW15" s="658"/>
      <c r="CX15" s="658"/>
      <c r="CY15" s="659"/>
      <c r="CZ15" s="695">
        <v>7.5</v>
      </c>
      <c r="DA15" s="695"/>
      <c r="DB15" s="695"/>
      <c r="DC15" s="695"/>
      <c r="DD15" s="663">
        <v>33081</v>
      </c>
      <c r="DE15" s="658"/>
      <c r="DF15" s="658"/>
      <c r="DG15" s="658"/>
      <c r="DH15" s="658"/>
      <c r="DI15" s="658"/>
      <c r="DJ15" s="658"/>
      <c r="DK15" s="658"/>
      <c r="DL15" s="658"/>
      <c r="DM15" s="658"/>
      <c r="DN15" s="658"/>
      <c r="DO15" s="658"/>
      <c r="DP15" s="659"/>
      <c r="DQ15" s="663">
        <v>612704</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22374</v>
      </c>
      <c r="S16" s="658"/>
      <c r="T16" s="658"/>
      <c r="U16" s="658"/>
      <c r="V16" s="658"/>
      <c r="W16" s="658"/>
      <c r="X16" s="658"/>
      <c r="Y16" s="659"/>
      <c r="Z16" s="695">
        <v>0.2</v>
      </c>
      <c r="AA16" s="695"/>
      <c r="AB16" s="695"/>
      <c r="AC16" s="695"/>
      <c r="AD16" s="696">
        <v>22374</v>
      </c>
      <c r="AE16" s="696"/>
      <c r="AF16" s="696"/>
      <c r="AG16" s="696"/>
      <c r="AH16" s="696"/>
      <c r="AI16" s="696"/>
      <c r="AJ16" s="696"/>
      <c r="AK16" s="696"/>
      <c r="AL16" s="660">
        <v>0.4</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184</v>
      </c>
      <c r="BH16" s="658"/>
      <c r="BI16" s="658"/>
      <c r="BJ16" s="658"/>
      <c r="BK16" s="658"/>
      <c r="BL16" s="658"/>
      <c r="BM16" s="658"/>
      <c r="BN16" s="659"/>
      <c r="BO16" s="695" t="s">
        <v>184</v>
      </c>
      <c r="BP16" s="695"/>
      <c r="BQ16" s="695"/>
      <c r="BR16" s="695"/>
      <c r="BS16" s="696" t="s">
        <v>184</v>
      </c>
      <c r="BT16" s="696"/>
      <c r="BU16" s="696"/>
      <c r="BV16" s="696"/>
      <c r="BW16" s="696"/>
      <c r="BX16" s="696"/>
      <c r="BY16" s="696"/>
      <c r="BZ16" s="696"/>
      <c r="CA16" s="696"/>
      <c r="CB16" s="734"/>
      <c r="CD16" s="654" t="s">
        <v>267</v>
      </c>
      <c r="CE16" s="655"/>
      <c r="CF16" s="655"/>
      <c r="CG16" s="655"/>
      <c r="CH16" s="655"/>
      <c r="CI16" s="655"/>
      <c r="CJ16" s="655"/>
      <c r="CK16" s="655"/>
      <c r="CL16" s="655"/>
      <c r="CM16" s="655"/>
      <c r="CN16" s="655"/>
      <c r="CO16" s="655"/>
      <c r="CP16" s="655"/>
      <c r="CQ16" s="656"/>
      <c r="CR16" s="657" t="s">
        <v>184</v>
      </c>
      <c r="CS16" s="658"/>
      <c r="CT16" s="658"/>
      <c r="CU16" s="658"/>
      <c r="CV16" s="658"/>
      <c r="CW16" s="658"/>
      <c r="CX16" s="658"/>
      <c r="CY16" s="659"/>
      <c r="CZ16" s="695" t="s">
        <v>140</v>
      </c>
      <c r="DA16" s="695"/>
      <c r="DB16" s="695"/>
      <c r="DC16" s="695"/>
      <c r="DD16" s="663" t="s">
        <v>184</v>
      </c>
      <c r="DE16" s="658"/>
      <c r="DF16" s="658"/>
      <c r="DG16" s="658"/>
      <c r="DH16" s="658"/>
      <c r="DI16" s="658"/>
      <c r="DJ16" s="658"/>
      <c r="DK16" s="658"/>
      <c r="DL16" s="658"/>
      <c r="DM16" s="658"/>
      <c r="DN16" s="658"/>
      <c r="DO16" s="658"/>
      <c r="DP16" s="659"/>
      <c r="DQ16" s="663" t="s">
        <v>184</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56564</v>
      </c>
      <c r="S17" s="658"/>
      <c r="T17" s="658"/>
      <c r="U17" s="658"/>
      <c r="V17" s="658"/>
      <c r="W17" s="658"/>
      <c r="X17" s="658"/>
      <c r="Y17" s="659"/>
      <c r="Z17" s="695">
        <v>0.6</v>
      </c>
      <c r="AA17" s="695"/>
      <c r="AB17" s="695"/>
      <c r="AC17" s="695"/>
      <c r="AD17" s="696">
        <v>56564</v>
      </c>
      <c r="AE17" s="696"/>
      <c r="AF17" s="696"/>
      <c r="AG17" s="696"/>
      <c r="AH17" s="696"/>
      <c r="AI17" s="696"/>
      <c r="AJ17" s="696"/>
      <c r="AK17" s="696"/>
      <c r="AL17" s="660">
        <v>1</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247</v>
      </c>
      <c r="BH17" s="658"/>
      <c r="BI17" s="658"/>
      <c r="BJ17" s="658"/>
      <c r="BK17" s="658"/>
      <c r="BL17" s="658"/>
      <c r="BM17" s="658"/>
      <c r="BN17" s="659"/>
      <c r="BO17" s="695" t="s">
        <v>247</v>
      </c>
      <c r="BP17" s="695"/>
      <c r="BQ17" s="695"/>
      <c r="BR17" s="695"/>
      <c r="BS17" s="696" t="s">
        <v>140</v>
      </c>
      <c r="BT17" s="696"/>
      <c r="BU17" s="696"/>
      <c r="BV17" s="696"/>
      <c r="BW17" s="696"/>
      <c r="BX17" s="696"/>
      <c r="BY17" s="696"/>
      <c r="BZ17" s="696"/>
      <c r="CA17" s="696"/>
      <c r="CB17" s="734"/>
      <c r="CD17" s="654" t="s">
        <v>270</v>
      </c>
      <c r="CE17" s="655"/>
      <c r="CF17" s="655"/>
      <c r="CG17" s="655"/>
      <c r="CH17" s="655"/>
      <c r="CI17" s="655"/>
      <c r="CJ17" s="655"/>
      <c r="CK17" s="655"/>
      <c r="CL17" s="655"/>
      <c r="CM17" s="655"/>
      <c r="CN17" s="655"/>
      <c r="CO17" s="655"/>
      <c r="CP17" s="655"/>
      <c r="CQ17" s="656"/>
      <c r="CR17" s="657">
        <v>548674</v>
      </c>
      <c r="CS17" s="658"/>
      <c r="CT17" s="658"/>
      <c r="CU17" s="658"/>
      <c r="CV17" s="658"/>
      <c r="CW17" s="658"/>
      <c r="CX17" s="658"/>
      <c r="CY17" s="659"/>
      <c r="CZ17" s="695">
        <v>5.8</v>
      </c>
      <c r="DA17" s="695"/>
      <c r="DB17" s="695"/>
      <c r="DC17" s="695"/>
      <c r="DD17" s="663" t="s">
        <v>184</v>
      </c>
      <c r="DE17" s="658"/>
      <c r="DF17" s="658"/>
      <c r="DG17" s="658"/>
      <c r="DH17" s="658"/>
      <c r="DI17" s="658"/>
      <c r="DJ17" s="658"/>
      <c r="DK17" s="658"/>
      <c r="DL17" s="658"/>
      <c r="DM17" s="658"/>
      <c r="DN17" s="658"/>
      <c r="DO17" s="658"/>
      <c r="DP17" s="659"/>
      <c r="DQ17" s="663">
        <v>540158</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19077</v>
      </c>
      <c r="S18" s="658"/>
      <c r="T18" s="658"/>
      <c r="U18" s="658"/>
      <c r="V18" s="658"/>
      <c r="W18" s="658"/>
      <c r="X18" s="658"/>
      <c r="Y18" s="659"/>
      <c r="Z18" s="695">
        <v>0.2</v>
      </c>
      <c r="AA18" s="695"/>
      <c r="AB18" s="695"/>
      <c r="AC18" s="695"/>
      <c r="AD18" s="696">
        <v>19077</v>
      </c>
      <c r="AE18" s="696"/>
      <c r="AF18" s="696"/>
      <c r="AG18" s="696"/>
      <c r="AH18" s="696"/>
      <c r="AI18" s="696"/>
      <c r="AJ18" s="696"/>
      <c r="AK18" s="696"/>
      <c r="AL18" s="660">
        <v>0.3</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247</v>
      </c>
      <c r="BH18" s="658"/>
      <c r="BI18" s="658"/>
      <c r="BJ18" s="658"/>
      <c r="BK18" s="658"/>
      <c r="BL18" s="658"/>
      <c r="BM18" s="658"/>
      <c r="BN18" s="659"/>
      <c r="BO18" s="695" t="s">
        <v>184</v>
      </c>
      <c r="BP18" s="695"/>
      <c r="BQ18" s="695"/>
      <c r="BR18" s="695"/>
      <c r="BS18" s="696" t="s">
        <v>184</v>
      </c>
      <c r="BT18" s="696"/>
      <c r="BU18" s="696"/>
      <c r="BV18" s="696"/>
      <c r="BW18" s="696"/>
      <c r="BX18" s="696"/>
      <c r="BY18" s="696"/>
      <c r="BZ18" s="696"/>
      <c r="CA18" s="696"/>
      <c r="CB18" s="734"/>
      <c r="CD18" s="654" t="s">
        <v>273</v>
      </c>
      <c r="CE18" s="655"/>
      <c r="CF18" s="655"/>
      <c r="CG18" s="655"/>
      <c r="CH18" s="655"/>
      <c r="CI18" s="655"/>
      <c r="CJ18" s="655"/>
      <c r="CK18" s="655"/>
      <c r="CL18" s="655"/>
      <c r="CM18" s="655"/>
      <c r="CN18" s="655"/>
      <c r="CO18" s="655"/>
      <c r="CP18" s="655"/>
      <c r="CQ18" s="656"/>
      <c r="CR18" s="657" t="s">
        <v>184</v>
      </c>
      <c r="CS18" s="658"/>
      <c r="CT18" s="658"/>
      <c r="CU18" s="658"/>
      <c r="CV18" s="658"/>
      <c r="CW18" s="658"/>
      <c r="CX18" s="658"/>
      <c r="CY18" s="659"/>
      <c r="CZ18" s="695" t="s">
        <v>184</v>
      </c>
      <c r="DA18" s="695"/>
      <c r="DB18" s="695"/>
      <c r="DC18" s="695"/>
      <c r="DD18" s="663" t="s">
        <v>184</v>
      </c>
      <c r="DE18" s="658"/>
      <c r="DF18" s="658"/>
      <c r="DG18" s="658"/>
      <c r="DH18" s="658"/>
      <c r="DI18" s="658"/>
      <c r="DJ18" s="658"/>
      <c r="DK18" s="658"/>
      <c r="DL18" s="658"/>
      <c r="DM18" s="658"/>
      <c r="DN18" s="658"/>
      <c r="DO18" s="658"/>
      <c r="DP18" s="659"/>
      <c r="DQ18" s="663" t="s">
        <v>184</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18378</v>
      </c>
      <c r="S19" s="658"/>
      <c r="T19" s="658"/>
      <c r="U19" s="658"/>
      <c r="V19" s="658"/>
      <c r="W19" s="658"/>
      <c r="X19" s="658"/>
      <c r="Y19" s="659"/>
      <c r="Z19" s="695">
        <v>0.2</v>
      </c>
      <c r="AA19" s="695"/>
      <c r="AB19" s="695"/>
      <c r="AC19" s="695"/>
      <c r="AD19" s="696">
        <v>18378</v>
      </c>
      <c r="AE19" s="696"/>
      <c r="AF19" s="696"/>
      <c r="AG19" s="696"/>
      <c r="AH19" s="696"/>
      <c r="AI19" s="696"/>
      <c r="AJ19" s="696"/>
      <c r="AK19" s="696"/>
      <c r="AL19" s="660">
        <v>0.3</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169523</v>
      </c>
      <c r="BH19" s="658"/>
      <c r="BI19" s="658"/>
      <c r="BJ19" s="658"/>
      <c r="BK19" s="658"/>
      <c r="BL19" s="658"/>
      <c r="BM19" s="658"/>
      <c r="BN19" s="659"/>
      <c r="BO19" s="695">
        <v>5.6</v>
      </c>
      <c r="BP19" s="695"/>
      <c r="BQ19" s="695"/>
      <c r="BR19" s="695"/>
      <c r="BS19" s="696" t="s">
        <v>247</v>
      </c>
      <c r="BT19" s="696"/>
      <c r="BU19" s="696"/>
      <c r="BV19" s="696"/>
      <c r="BW19" s="696"/>
      <c r="BX19" s="696"/>
      <c r="BY19" s="696"/>
      <c r="BZ19" s="696"/>
      <c r="CA19" s="696"/>
      <c r="CB19" s="734"/>
      <c r="CD19" s="654" t="s">
        <v>276</v>
      </c>
      <c r="CE19" s="655"/>
      <c r="CF19" s="655"/>
      <c r="CG19" s="655"/>
      <c r="CH19" s="655"/>
      <c r="CI19" s="655"/>
      <c r="CJ19" s="655"/>
      <c r="CK19" s="655"/>
      <c r="CL19" s="655"/>
      <c r="CM19" s="655"/>
      <c r="CN19" s="655"/>
      <c r="CO19" s="655"/>
      <c r="CP19" s="655"/>
      <c r="CQ19" s="656"/>
      <c r="CR19" s="657" t="s">
        <v>247</v>
      </c>
      <c r="CS19" s="658"/>
      <c r="CT19" s="658"/>
      <c r="CU19" s="658"/>
      <c r="CV19" s="658"/>
      <c r="CW19" s="658"/>
      <c r="CX19" s="658"/>
      <c r="CY19" s="659"/>
      <c r="CZ19" s="695" t="s">
        <v>140</v>
      </c>
      <c r="DA19" s="695"/>
      <c r="DB19" s="695"/>
      <c r="DC19" s="695"/>
      <c r="DD19" s="663" t="s">
        <v>140</v>
      </c>
      <c r="DE19" s="658"/>
      <c r="DF19" s="658"/>
      <c r="DG19" s="658"/>
      <c r="DH19" s="658"/>
      <c r="DI19" s="658"/>
      <c r="DJ19" s="658"/>
      <c r="DK19" s="658"/>
      <c r="DL19" s="658"/>
      <c r="DM19" s="658"/>
      <c r="DN19" s="658"/>
      <c r="DO19" s="658"/>
      <c r="DP19" s="659"/>
      <c r="DQ19" s="663" t="s">
        <v>184</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699</v>
      </c>
      <c r="S20" s="658"/>
      <c r="T20" s="658"/>
      <c r="U20" s="658"/>
      <c r="V20" s="658"/>
      <c r="W20" s="658"/>
      <c r="X20" s="658"/>
      <c r="Y20" s="659"/>
      <c r="Z20" s="695">
        <v>0</v>
      </c>
      <c r="AA20" s="695"/>
      <c r="AB20" s="695"/>
      <c r="AC20" s="695"/>
      <c r="AD20" s="696">
        <v>699</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169523</v>
      </c>
      <c r="BH20" s="658"/>
      <c r="BI20" s="658"/>
      <c r="BJ20" s="658"/>
      <c r="BK20" s="658"/>
      <c r="BL20" s="658"/>
      <c r="BM20" s="658"/>
      <c r="BN20" s="659"/>
      <c r="BO20" s="695">
        <v>5.6</v>
      </c>
      <c r="BP20" s="695"/>
      <c r="BQ20" s="695"/>
      <c r="BR20" s="695"/>
      <c r="BS20" s="696" t="s">
        <v>184</v>
      </c>
      <c r="BT20" s="696"/>
      <c r="BU20" s="696"/>
      <c r="BV20" s="696"/>
      <c r="BW20" s="696"/>
      <c r="BX20" s="696"/>
      <c r="BY20" s="696"/>
      <c r="BZ20" s="696"/>
      <c r="CA20" s="696"/>
      <c r="CB20" s="734"/>
      <c r="CD20" s="654" t="s">
        <v>279</v>
      </c>
      <c r="CE20" s="655"/>
      <c r="CF20" s="655"/>
      <c r="CG20" s="655"/>
      <c r="CH20" s="655"/>
      <c r="CI20" s="655"/>
      <c r="CJ20" s="655"/>
      <c r="CK20" s="655"/>
      <c r="CL20" s="655"/>
      <c r="CM20" s="655"/>
      <c r="CN20" s="655"/>
      <c r="CO20" s="655"/>
      <c r="CP20" s="655"/>
      <c r="CQ20" s="656"/>
      <c r="CR20" s="657">
        <v>9490717</v>
      </c>
      <c r="CS20" s="658"/>
      <c r="CT20" s="658"/>
      <c r="CU20" s="658"/>
      <c r="CV20" s="658"/>
      <c r="CW20" s="658"/>
      <c r="CX20" s="658"/>
      <c r="CY20" s="659"/>
      <c r="CZ20" s="695">
        <v>100</v>
      </c>
      <c r="DA20" s="695"/>
      <c r="DB20" s="695"/>
      <c r="DC20" s="695"/>
      <c r="DD20" s="663">
        <v>1832703</v>
      </c>
      <c r="DE20" s="658"/>
      <c r="DF20" s="658"/>
      <c r="DG20" s="658"/>
      <c r="DH20" s="658"/>
      <c r="DI20" s="658"/>
      <c r="DJ20" s="658"/>
      <c r="DK20" s="658"/>
      <c r="DL20" s="658"/>
      <c r="DM20" s="658"/>
      <c r="DN20" s="658"/>
      <c r="DO20" s="658"/>
      <c r="DP20" s="659"/>
      <c r="DQ20" s="663">
        <v>6160013</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1885103</v>
      </c>
      <c r="S21" s="658"/>
      <c r="T21" s="658"/>
      <c r="U21" s="658"/>
      <c r="V21" s="658"/>
      <c r="W21" s="658"/>
      <c r="X21" s="658"/>
      <c r="Y21" s="659"/>
      <c r="Z21" s="695">
        <v>19.100000000000001</v>
      </c>
      <c r="AA21" s="695"/>
      <c r="AB21" s="695"/>
      <c r="AC21" s="695"/>
      <c r="AD21" s="696">
        <v>1780782</v>
      </c>
      <c r="AE21" s="696"/>
      <c r="AF21" s="696"/>
      <c r="AG21" s="696"/>
      <c r="AH21" s="696"/>
      <c r="AI21" s="696"/>
      <c r="AJ21" s="696"/>
      <c r="AK21" s="696"/>
      <c r="AL21" s="660">
        <v>32.5</v>
      </c>
      <c r="AM21" s="661"/>
      <c r="AN21" s="661"/>
      <c r="AO21" s="697"/>
      <c r="AP21" s="654" t="s">
        <v>281</v>
      </c>
      <c r="AQ21" s="735"/>
      <c r="AR21" s="735"/>
      <c r="AS21" s="735"/>
      <c r="AT21" s="735"/>
      <c r="AU21" s="735"/>
      <c r="AV21" s="735"/>
      <c r="AW21" s="735"/>
      <c r="AX21" s="735"/>
      <c r="AY21" s="735"/>
      <c r="AZ21" s="735"/>
      <c r="BA21" s="735"/>
      <c r="BB21" s="735"/>
      <c r="BC21" s="735"/>
      <c r="BD21" s="735"/>
      <c r="BE21" s="735"/>
      <c r="BF21" s="736"/>
      <c r="BG21" s="657">
        <v>6095</v>
      </c>
      <c r="BH21" s="658"/>
      <c r="BI21" s="658"/>
      <c r="BJ21" s="658"/>
      <c r="BK21" s="658"/>
      <c r="BL21" s="658"/>
      <c r="BM21" s="658"/>
      <c r="BN21" s="659"/>
      <c r="BO21" s="695">
        <v>0.2</v>
      </c>
      <c r="BP21" s="695"/>
      <c r="BQ21" s="695"/>
      <c r="BR21" s="695"/>
      <c r="BS21" s="696" t="s">
        <v>140</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1780782</v>
      </c>
      <c r="S22" s="658"/>
      <c r="T22" s="658"/>
      <c r="U22" s="658"/>
      <c r="V22" s="658"/>
      <c r="W22" s="658"/>
      <c r="X22" s="658"/>
      <c r="Y22" s="659"/>
      <c r="Z22" s="695">
        <v>18</v>
      </c>
      <c r="AA22" s="695"/>
      <c r="AB22" s="695"/>
      <c r="AC22" s="695"/>
      <c r="AD22" s="696">
        <v>1780782</v>
      </c>
      <c r="AE22" s="696"/>
      <c r="AF22" s="696"/>
      <c r="AG22" s="696"/>
      <c r="AH22" s="696"/>
      <c r="AI22" s="696"/>
      <c r="AJ22" s="696"/>
      <c r="AK22" s="696"/>
      <c r="AL22" s="660">
        <v>32.5</v>
      </c>
      <c r="AM22" s="661"/>
      <c r="AN22" s="661"/>
      <c r="AO22" s="697"/>
      <c r="AP22" s="654" t="s">
        <v>283</v>
      </c>
      <c r="AQ22" s="735"/>
      <c r="AR22" s="735"/>
      <c r="AS22" s="735"/>
      <c r="AT22" s="735"/>
      <c r="AU22" s="735"/>
      <c r="AV22" s="735"/>
      <c r="AW22" s="735"/>
      <c r="AX22" s="735"/>
      <c r="AY22" s="735"/>
      <c r="AZ22" s="735"/>
      <c r="BA22" s="735"/>
      <c r="BB22" s="735"/>
      <c r="BC22" s="735"/>
      <c r="BD22" s="735"/>
      <c r="BE22" s="735"/>
      <c r="BF22" s="736"/>
      <c r="BG22" s="657" t="s">
        <v>184</v>
      </c>
      <c r="BH22" s="658"/>
      <c r="BI22" s="658"/>
      <c r="BJ22" s="658"/>
      <c r="BK22" s="658"/>
      <c r="BL22" s="658"/>
      <c r="BM22" s="658"/>
      <c r="BN22" s="659"/>
      <c r="BO22" s="695" t="s">
        <v>184</v>
      </c>
      <c r="BP22" s="695"/>
      <c r="BQ22" s="695"/>
      <c r="BR22" s="695"/>
      <c r="BS22" s="696" t="s">
        <v>184</v>
      </c>
      <c r="BT22" s="696"/>
      <c r="BU22" s="696"/>
      <c r="BV22" s="696"/>
      <c r="BW22" s="696"/>
      <c r="BX22" s="696"/>
      <c r="BY22" s="696"/>
      <c r="BZ22" s="696"/>
      <c r="CA22" s="696"/>
      <c r="CB22" s="734"/>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104321</v>
      </c>
      <c r="S23" s="658"/>
      <c r="T23" s="658"/>
      <c r="U23" s="658"/>
      <c r="V23" s="658"/>
      <c r="W23" s="658"/>
      <c r="X23" s="658"/>
      <c r="Y23" s="659"/>
      <c r="Z23" s="695">
        <v>1.1000000000000001</v>
      </c>
      <c r="AA23" s="695"/>
      <c r="AB23" s="695"/>
      <c r="AC23" s="695"/>
      <c r="AD23" s="696" t="s">
        <v>140</v>
      </c>
      <c r="AE23" s="696"/>
      <c r="AF23" s="696"/>
      <c r="AG23" s="696"/>
      <c r="AH23" s="696"/>
      <c r="AI23" s="696"/>
      <c r="AJ23" s="696"/>
      <c r="AK23" s="696"/>
      <c r="AL23" s="660" t="s">
        <v>184</v>
      </c>
      <c r="AM23" s="661"/>
      <c r="AN23" s="661"/>
      <c r="AO23" s="697"/>
      <c r="AP23" s="654" t="s">
        <v>286</v>
      </c>
      <c r="AQ23" s="735"/>
      <c r="AR23" s="735"/>
      <c r="AS23" s="735"/>
      <c r="AT23" s="735"/>
      <c r="AU23" s="735"/>
      <c r="AV23" s="735"/>
      <c r="AW23" s="735"/>
      <c r="AX23" s="735"/>
      <c r="AY23" s="735"/>
      <c r="AZ23" s="735"/>
      <c r="BA23" s="735"/>
      <c r="BB23" s="735"/>
      <c r="BC23" s="735"/>
      <c r="BD23" s="735"/>
      <c r="BE23" s="735"/>
      <c r="BF23" s="736"/>
      <c r="BG23" s="657">
        <v>163428</v>
      </c>
      <c r="BH23" s="658"/>
      <c r="BI23" s="658"/>
      <c r="BJ23" s="658"/>
      <c r="BK23" s="658"/>
      <c r="BL23" s="658"/>
      <c r="BM23" s="658"/>
      <c r="BN23" s="659"/>
      <c r="BO23" s="695">
        <v>5.4</v>
      </c>
      <c r="BP23" s="695"/>
      <c r="BQ23" s="695"/>
      <c r="BR23" s="695"/>
      <c r="BS23" s="696" t="s">
        <v>184</v>
      </c>
      <c r="BT23" s="696"/>
      <c r="BU23" s="696"/>
      <c r="BV23" s="696"/>
      <c r="BW23" s="696"/>
      <c r="BX23" s="696"/>
      <c r="BY23" s="696"/>
      <c r="BZ23" s="696"/>
      <c r="CA23" s="696"/>
      <c r="CB23" s="734"/>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184</v>
      </c>
      <c r="S24" s="658"/>
      <c r="T24" s="658"/>
      <c r="U24" s="658"/>
      <c r="V24" s="658"/>
      <c r="W24" s="658"/>
      <c r="X24" s="658"/>
      <c r="Y24" s="659"/>
      <c r="Z24" s="695" t="s">
        <v>184</v>
      </c>
      <c r="AA24" s="695"/>
      <c r="AB24" s="695"/>
      <c r="AC24" s="695"/>
      <c r="AD24" s="696" t="s">
        <v>184</v>
      </c>
      <c r="AE24" s="696"/>
      <c r="AF24" s="696"/>
      <c r="AG24" s="696"/>
      <c r="AH24" s="696"/>
      <c r="AI24" s="696"/>
      <c r="AJ24" s="696"/>
      <c r="AK24" s="696"/>
      <c r="AL24" s="660" t="s">
        <v>184</v>
      </c>
      <c r="AM24" s="661"/>
      <c r="AN24" s="661"/>
      <c r="AO24" s="697"/>
      <c r="AP24" s="654" t="s">
        <v>293</v>
      </c>
      <c r="AQ24" s="735"/>
      <c r="AR24" s="735"/>
      <c r="AS24" s="735"/>
      <c r="AT24" s="735"/>
      <c r="AU24" s="735"/>
      <c r="AV24" s="735"/>
      <c r="AW24" s="735"/>
      <c r="AX24" s="735"/>
      <c r="AY24" s="735"/>
      <c r="AZ24" s="735"/>
      <c r="BA24" s="735"/>
      <c r="BB24" s="735"/>
      <c r="BC24" s="735"/>
      <c r="BD24" s="735"/>
      <c r="BE24" s="735"/>
      <c r="BF24" s="736"/>
      <c r="BG24" s="657" t="s">
        <v>184</v>
      </c>
      <c r="BH24" s="658"/>
      <c r="BI24" s="658"/>
      <c r="BJ24" s="658"/>
      <c r="BK24" s="658"/>
      <c r="BL24" s="658"/>
      <c r="BM24" s="658"/>
      <c r="BN24" s="659"/>
      <c r="BO24" s="695" t="s">
        <v>247</v>
      </c>
      <c r="BP24" s="695"/>
      <c r="BQ24" s="695"/>
      <c r="BR24" s="695"/>
      <c r="BS24" s="696" t="s">
        <v>184</v>
      </c>
      <c r="BT24" s="696"/>
      <c r="BU24" s="696"/>
      <c r="BV24" s="696"/>
      <c r="BW24" s="696"/>
      <c r="BX24" s="696"/>
      <c r="BY24" s="696"/>
      <c r="BZ24" s="696"/>
      <c r="CA24" s="696"/>
      <c r="CB24" s="734"/>
      <c r="CD24" s="715" t="s">
        <v>294</v>
      </c>
      <c r="CE24" s="716"/>
      <c r="CF24" s="716"/>
      <c r="CG24" s="716"/>
      <c r="CH24" s="716"/>
      <c r="CI24" s="716"/>
      <c r="CJ24" s="716"/>
      <c r="CK24" s="716"/>
      <c r="CL24" s="716"/>
      <c r="CM24" s="716"/>
      <c r="CN24" s="716"/>
      <c r="CO24" s="716"/>
      <c r="CP24" s="716"/>
      <c r="CQ24" s="717"/>
      <c r="CR24" s="712">
        <v>3529222</v>
      </c>
      <c r="CS24" s="713"/>
      <c r="CT24" s="713"/>
      <c r="CU24" s="713"/>
      <c r="CV24" s="713"/>
      <c r="CW24" s="713"/>
      <c r="CX24" s="713"/>
      <c r="CY24" s="738"/>
      <c r="CZ24" s="739">
        <v>37.200000000000003</v>
      </c>
      <c r="DA24" s="721"/>
      <c r="DB24" s="721"/>
      <c r="DC24" s="741"/>
      <c r="DD24" s="737">
        <v>2519349</v>
      </c>
      <c r="DE24" s="713"/>
      <c r="DF24" s="713"/>
      <c r="DG24" s="713"/>
      <c r="DH24" s="713"/>
      <c r="DI24" s="713"/>
      <c r="DJ24" s="713"/>
      <c r="DK24" s="738"/>
      <c r="DL24" s="737">
        <v>2438138</v>
      </c>
      <c r="DM24" s="713"/>
      <c r="DN24" s="713"/>
      <c r="DO24" s="713"/>
      <c r="DP24" s="713"/>
      <c r="DQ24" s="713"/>
      <c r="DR24" s="713"/>
      <c r="DS24" s="713"/>
      <c r="DT24" s="713"/>
      <c r="DU24" s="713"/>
      <c r="DV24" s="738"/>
      <c r="DW24" s="739">
        <v>44.5</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5726600</v>
      </c>
      <c r="S25" s="658"/>
      <c r="T25" s="658"/>
      <c r="U25" s="658"/>
      <c r="V25" s="658"/>
      <c r="W25" s="658"/>
      <c r="X25" s="658"/>
      <c r="Y25" s="659"/>
      <c r="Z25" s="695">
        <v>58</v>
      </c>
      <c r="AA25" s="695"/>
      <c r="AB25" s="695"/>
      <c r="AC25" s="695"/>
      <c r="AD25" s="696">
        <v>5458851</v>
      </c>
      <c r="AE25" s="696"/>
      <c r="AF25" s="696"/>
      <c r="AG25" s="696"/>
      <c r="AH25" s="696"/>
      <c r="AI25" s="696"/>
      <c r="AJ25" s="696"/>
      <c r="AK25" s="696"/>
      <c r="AL25" s="660">
        <v>99.7</v>
      </c>
      <c r="AM25" s="661"/>
      <c r="AN25" s="661"/>
      <c r="AO25" s="697"/>
      <c r="AP25" s="654" t="s">
        <v>296</v>
      </c>
      <c r="AQ25" s="735"/>
      <c r="AR25" s="735"/>
      <c r="AS25" s="735"/>
      <c r="AT25" s="735"/>
      <c r="AU25" s="735"/>
      <c r="AV25" s="735"/>
      <c r="AW25" s="735"/>
      <c r="AX25" s="735"/>
      <c r="AY25" s="735"/>
      <c r="AZ25" s="735"/>
      <c r="BA25" s="735"/>
      <c r="BB25" s="735"/>
      <c r="BC25" s="735"/>
      <c r="BD25" s="735"/>
      <c r="BE25" s="735"/>
      <c r="BF25" s="736"/>
      <c r="BG25" s="657" t="s">
        <v>184</v>
      </c>
      <c r="BH25" s="658"/>
      <c r="BI25" s="658"/>
      <c r="BJ25" s="658"/>
      <c r="BK25" s="658"/>
      <c r="BL25" s="658"/>
      <c r="BM25" s="658"/>
      <c r="BN25" s="659"/>
      <c r="BO25" s="695" t="s">
        <v>247</v>
      </c>
      <c r="BP25" s="695"/>
      <c r="BQ25" s="695"/>
      <c r="BR25" s="695"/>
      <c r="BS25" s="696" t="s">
        <v>247</v>
      </c>
      <c r="BT25" s="696"/>
      <c r="BU25" s="696"/>
      <c r="BV25" s="696"/>
      <c r="BW25" s="696"/>
      <c r="BX25" s="696"/>
      <c r="BY25" s="696"/>
      <c r="BZ25" s="696"/>
      <c r="CA25" s="696"/>
      <c r="CB25" s="734"/>
      <c r="CD25" s="654" t="s">
        <v>297</v>
      </c>
      <c r="CE25" s="655"/>
      <c r="CF25" s="655"/>
      <c r="CG25" s="655"/>
      <c r="CH25" s="655"/>
      <c r="CI25" s="655"/>
      <c r="CJ25" s="655"/>
      <c r="CK25" s="655"/>
      <c r="CL25" s="655"/>
      <c r="CM25" s="655"/>
      <c r="CN25" s="655"/>
      <c r="CO25" s="655"/>
      <c r="CP25" s="655"/>
      <c r="CQ25" s="656"/>
      <c r="CR25" s="657">
        <v>1660465</v>
      </c>
      <c r="CS25" s="670"/>
      <c r="CT25" s="670"/>
      <c r="CU25" s="670"/>
      <c r="CV25" s="670"/>
      <c r="CW25" s="670"/>
      <c r="CX25" s="670"/>
      <c r="CY25" s="671"/>
      <c r="CZ25" s="660">
        <v>17.5</v>
      </c>
      <c r="DA25" s="672"/>
      <c r="DB25" s="672"/>
      <c r="DC25" s="673"/>
      <c r="DD25" s="663">
        <v>1513139</v>
      </c>
      <c r="DE25" s="670"/>
      <c r="DF25" s="670"/>
      <c r="DG25" s="670"/>
      <c r="DH25" s="670"/>
      <c r="DI25" s="670"/>
      <c r="DJ25" s="670"/>
      <c r="DK25" s="671"/>
      <c r="DL25" s="663">
        <v>1504956</v>
      </c>
      <c r="DM25" s="670"/>
      <c r="DN25" s="670"/>
      <c r="DO25" s="670"/>
      <c r="DP25" s="670"/>
      <c r="DQ25" s="670"/>
      <c r="DR25" s="670"/>
      <c r="DS25" s="670"/>
      <c r="DT25" s="670"/>
      <c r="DU25" s="670"/>
      <c r="DV25" s="671"/>
      <c r="DW25" s="660">
        <v>27.5</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2398</v>
      </c>
      <c r="S26" s="658"/>
      <c r="T26" s="658"/>
      <c r="U26" s="658"/>
      <c r="V26" s="658"/>
      <c r="W26" s="658"/>
      <c r="X26" s="658"/>
      <c r="Y26" s="659"/>
      <c r="Z26" s="695">
        <v>0</v>
      </c>
      <c r="AA26" s="695"/>
      <c r="AB26" s="695"/>
      <c r="AC26" s="695"/>
      <c r="AD26" s="696">
        <v>2398</v>
      </c>
      <c r="AE26" s="696"/>
      <c r="AF26" s="696"/>
      <c r="AG26" s="696"/>
      <c r="AH26" s="696"/>
      <c r="AI26" s="696"/>
      <c r="AJ26" s="696"/>
      <c r="AK26" s="696"/>
      <c r="AL26" s="660">
        <v>0</v>
      </c>
      <c r="AM26" s="661"/>
      <c r="AN26" s="661"/>
      <c r="AO26" s="697"/>
      <c r="AP26" s="654" t="s">
        <v>299</v>
      </c>
      <c r="AQ26" s="735"/>
      <c r="AR26" s="735"/>
      <c r="AS26" s="735"/>
      <c r="AT26" s="735"/>
      <c r="AU26" s="735"/>
      <c r="AV26" s="735"/>
      <c r="AW26" s="735"/>
      <c r="AX26" s="735"/>
      <c r="AY26" s="735"/>
      <c r="AZ26" s="735"/>
      <c r="BA26" s="735"/>
      <c r="BB26" s="735"/>
      <c r="BC26" s="735"/>
      <c r="BD26" s="735"/>
      <c r="BE26" s="735"/>
      <c r="BF26" s="736"/>
      <c r="BG26" s="657" t="s">
        <v>184</v>
      </c>
      <c r="BH26" s="658"/>
      <c r="BI26" s="658"/>
      <c r="BJ26" s="658"/>
      <c r="BK26" s="658"/>
      <c r="BL26" s="658"/>
      <c r="BM26" s="658"/>
      <c r="BN26" s="659"/>
      <c r="BO26" s="695" t="s">
        <v>247</v>
      </c>
      <c r="BP26" s="695"/>
      <c r="BQ26" s="695"/>
      <c r="BR26" s="695"/>
      <c r="BS26" s="696" t="s">
        <v>247</v>
      </c>
      <c r="BT26" s="696"/>
      <c r="BU26" s="696"/>
      <c r="BV26" s="696"/>
      <c r="BW26" s="696"/>
      <c r="BX26" s="696"/>
      <c r="BY26" s="696"/>
      <c r="BZ26" s="696"/>
      <c r="CA26" s="696"/>
      <c r="CB26" s="734"/>
      <c r="CD26" s="654" t="s">
        <v>300</v>
      </c>
      <c r="CE26" s="655"/>
      <c r="CF26" s="655"/>
      <c r="CG26" s="655"/>
      <c r="CH26" s="655"/>
      <c r="CI26" s="655"/>
      <c r="CJ26" s="655"/>
      <c r="CK26" s="655"/>
      <c r="CL26" s="655"/>
      <c r="CM26" s="655"/>
      <c r="CN26" s="655"/>
      <c r="CO26" s="655"/>
      <c r="CP26" s="655"/>
      <c r="CQ26" s="656"/>
      <c r="CR26" s="657">
        <v>959432</v>
      </c>
      <c r="CS26" s="658"/>
      <c r="CT26" s="658"/>
      <c r="CU26" s="658"/>
      <c r="CV26" s="658"/>
      <c r="CW26" s="658"/>
      <c r="CX26" s="658"/>
      <c r="CY26" s="659"/>
      <c r="CZ26" s="660">
        <v>10.1</v>
      </c>
      <c r="DA26" s="672"/>
      <c r="DB26" s="672"/>
      <c r="DC26" s="673"/>
      <c r="DD26" s="663">
        <v>845200</v>
      </c>
      <c r="DE26" s="658"/>
      <c r="DF26" s="658"/>
      <c r="DG26" s="658"/>
      <c r="DH26" s="658"/>
      <c r="DI26" s="658"/>
      <c r="DJ26" s="658"/>
      <c r="DK26" s="659"/>
      <c r="DL26" s="663" t="s">
        <v>184</v>
      </c>
      <c r="DM26" s="658"/>
      <c r="DN26" s="658"/>
      <c r="DO26" s="658"/>
      <c r="DP26" s="658"/>
      <c r="DQ26" s="658"/>
      <c r="DR26" s="658"/>
      <c r="DS26" s="658"/>
      <c r="DT26" s="658"/>
      <c r="DU26" s="658"/>
      <c r="DV26" s="659"/>
      <c r="DW26" s="660" t="s">
        <v>184</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171</v>
      </c>
      <c r="S27" s="658"/>
      <c r="T27" s="658"/>
      <c r="U27" s="658"/>
      <c r="V27" s="658"/>
      <c r="W27" s="658"/>
      <c r="X27" s="658"/>
      <c r="Y27" s="659"/>
      <c r="Z27" s="695">
        <v>0</v>
      </c>
      <c r="AA27" s="695"/>
      <c r="AB27" s="695"/>
      <c r="AC27" s="695"/>
      <c r="AD27" s="696" t="s">
        <v>140</v>
      </c>
      <c r="AE27" s="696"/>
      <c r="AF27" s="696"/>
      <c r="AG27" s="696"/>
      <c r="AH27" s="696"/>
      <c r="AI27" s="696"/>
      <c r="AJ27" s="696"/>
      <c r="AK27" s="696"/>
      <c r="AL27" s="660" t="s">
        <v>184</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3013609</v>
      </c>
      <c r="BH27" s="658"/>
      <c r="BI27" s="658"/>
      <c r="BJ27" s="658"/>
      <c r="BK27" s="658"/>
      <c r="BL27" s="658"/>
      <c r="BM27" s="658"/>
      <c r="BN27" s="659"/>
      <c r="BO27" s="695">
        <v>100</v>
      </c>
      <c r="BP27" s="695"/>
      <c r="BQ27" s="695"/>
      <c r="BR27" s="695"/>
      <c r="BS27" s="696" t="s">
        <v>184</v>
      </c>
      <c r="BT27" s="696"/>
      <c r="BU27" s="696"/>
      <c r="BV27" s="696"/>
      <c r="BW27" s="696"/>
      <c r="BX27" s="696"/>
      <c r="BY27" s="696"/>
      <c r="BZ27" s="696"/>
      <c r="CA27" s="696"/>
      <c r="CB27" s="734"/>
      <c r="CD27" s="654" t="s">
        <v>303</v>
      </c>
      <c r="CE27" s="655"/>
      <c r="CF27" s="655"/>
      <c r="CG27" s="655"/>
      <c r="CH27" s="655"/>
      <c r="CI27" s="655"/>
      <c r="CJ27" s="655"/>
      <c r="CK27" s="655"/>
      <c r="CL27" s="655"/>
      <c r="CM27" s="655"/>
      <c r="CN27" s="655"/>
      <c r="CO27" s="655"/>
      <c r="CP27" s="655"/>
      <c r="CQ27" s="656"/>
      <c r="CR27" s="657">
        <v>1320083</v>
      </c>
      <c r="CS27" s="670"/>
      <c r="CT27" s="670"/>
      <c r="CU27" s="670"/>
      <c r="CV27" s="670"/>
      <c r="CW27" s="670"/>
      <c r="CX27" s="670"/>
      <c r="CY27" s="671"/>
      <c r="CZ27" s="660">
        <v>13.9</v>
      </c>
      <c r="DA27" s="672"/>
      <c r="DB27" s="672"/>
      <c r="DC27" s="673"/>
      <c r="DD27" s="663">
        <v>466052</v>
      </c>
      <c r="DE27" s="670"/>
      <c r="DF27" s="670"/>
      <c r="DG27" s="670"/>
      <c r="DH27" s="670"/>
      <c r="DI27" s="670"/>
      <c r="DJ27" s="670"/>
      <c r="DK27" s="671"/>
      <c r="DL27" s="663">
        <v>393024</v>
      </c>
      <c r="DM27" s="670"/>
      <c r="DN27" s="670"/>
      <c r="DO27" s="670"/>
      <c r="DP27" s="670"/>
      <c r="DQ27" s="670"/>
      <c r="DR27" s="670"/>
      <c r="DS27" s="670"/>
      <c r="DT27" s="670"/>
      <c r="DU27" s="670"/>
      <c r="DV27" s="671"/>
      <c r="DW27" s="660">
        <v>7.2</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76326</v>
      </c>
      <c r="S28" s="658"/>
      <c r="T28" s="658"/>
      <c r="U28" s="658"/>
      <c r="V28" s="658"/>
      <c r="W28" s="658"/>
      <c r="X28" s="658"/>
      <c r="Y28" s="659"/>
      <c r="Z28" s="695">
        <v>0.8</v>
      </c>
      <c r="AA28" s="695"/>
      <c r="AB28" s="695"/>
      <c r="AC28" s="695"/>
      <c r="AD28" s="696">
        <v>10913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548674</v>
      </c>
      <c r="CS28" s="658"/>
      <c r="CT28" s="658"/>
      <c r="CU28" s="658"/>
      <c r="CV28" s="658"/>
      <c r="CW28" s="658"/>
      <c r="CX28" s="658"/>
      <c r="CY28" s="659"/>
      <c r="CZ28" s="660">
        <v>5.8</v>
      </c>
      <c r="DA28" s="672"/>
      <c r="DB28" s="672"/>
      <c r="DC28" s="673"/>
      <c r="DD28" s="663">
        <v>540158</v>
      </c>
      <c r="DE28" s="658"/>
      <c r="DF28" s="658"/>
      <c r="DG28" s="658"/>
      <c r="DH28" s="658"/>
      <c r="DI28" s="658"/>
      <c r="DJ28" s="658"/>
      <c r="DK28" s="659"/>
      <c r="DL28" s="663">
        <v>540158</v>
      </c>
      <c r="DM28" s="658"/>
      <c r="DN28" s="658"/>
      <c r="DO28" s="658"/>
      <c r="DP28" s="658"/>
      <c r="DQ28" s="658"/>
      <c r="DR28" s="658"/>
      <c r="DS28" s="658"/>
      <c r="DT28" s="658"/>
      <c r="DU28" s="658"/>
      <c r="DV28" s="659"/>
      <c r="DW28" s="660">
        <v>9.9</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38718</v>
      </c>
      <c r="S29" s="658"/>
      <c r="T29" s="658"/>
      <c r="U29" s="658"/>
      <c r="V29" s="658"/>
      <c r="W29" s="658"/>
      <c r="X29" s="658"/>
      <c r="Y29" s="659"/>
      <c r="Z29" s="695">
        <v>0.4</v>
      </c>
      <c r="AA29" s="695"/>
      <c r="AB29" s="695"/>
      <c r="AC29" s="695"/>
      <c r="AD29" s="696" t="s">
        <v>184</v>
      </c>
      <c r="AE29" s="696"/>
      <c r="AF29" s="696"/>
      <c r="AG29" s="696"/>
      <c r="AH29" s="696"/>
      <c r="AI29" s="696"/>
      <c r="AJ29" s="696"/>
      <c r="AK29" s="696"/>
      <c r="AL29" s="660" t="s">
        <v>184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307</v>
      </c>
      <c r="CE29" s="677"/>
      <c r="CF29" s="654" t="s">
        <v>308</v>
      </c>
      <c r="CG29" s="655"/>
      <c r="CH29" s="655"/>
      <c r="CI29" s="655"/>
      <c r="CJ29" s="655"/>
      <c r="CK29" s="655"/>
      <c r="CL29" s="655"/>
      <c r="CM29" s="655"/>
      <c r="CN29" s="655"/>
      <c r="CO29" s="655"/>
      <c r="CP29" s="655"/>
      <c r="CQ29" s="656"/>
      <c r="CR29" s="657">
        <v>548674</v>
      </c>
      <c r="CS29" s="670"/>
      <c r="CT29" s="670"/>
      <c r="CU29" s="670"/>
      <c r="CV29" s="670"/>
      <c r="CW29" s="670"/>
      <c r="CX29" s="670"/>
      <c r="CY29" s="671"/>
      <c r="CZ29" s="660">
        <v>5.8</v>
      </c>
      <c r="DA29" s="672"/>
      <c r="DB29" s="672"/>
      <c r="DC29" s="673"/>
      <c r="DD29" s="663">
        <v>540158</v>
      </c>
      <c r="DE29" s="670"/>
      <c r="DF29" s="670"/>
      <c r="DG29" s="670"/>
      <c r="DH29" s="670"/>
      <c r="DI29" s="670"/>
      <c r="DJ29" s="670"/>
      <c r="DK29" s="671"/>
      <c r="DL29" s="663">
        <v>540158</v>
      </c>
      <c r="DM29" s="670"/>
      <c r="DN29" s="670"/>
      <c r="DO29" s="670"/>
      <c r="DP29" s="670"/>
      <c r="DQ29" s="670"/>
      <c r="DR29" s="670"/>
      <c r="DS29" s="670"/>
      <c r="DT29" s="670"/>
      <c r="DU29" s="670"/>
      <c r="DV29" s="671"/>
      <c r="DW29" s="660">
        <v>9.9</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1697410</v>
      </c>
      <c r="S30" s="658"/>
      <c r="T30" s="658"/>
      <c r="U30" s="658"/>
      <c r="V30" s="658"/>
      <c r="W30" s="658"/>
      <c r="X30" s="658"/>
      <c r="Y30" s="659"/>
      <c r="Z30" s="695">
        <v>17.2</v>
      </c>
      <c r="AA30" s="695"/>
      <c r="AB30" s="695"/>
      <c r="AC30" s="695"/>
      <c r="AD30" s="696" t="s">
        <v>184</v>
      </c>
      <c r="AE30" s="696"/>
      <c r="AF30" s="696"/>
      <c r="AG30" s="696"/>
      <c r="AH30" s="696"/>
      <c r="AI30" s="696"/>
      <c r="AJ30" s="696"/>
      <c r="AK30" s="696"/>
      <c r="AL30" s="660" t="s">
        <v>247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32"/>
      <c r="BI30" s="732"/>
      <c r="BJ30" s="732"/>
      <c r="BK30" s="732"/>
      <c r="BL30" s="732"/>
      <c r="BM30" s="732"/>
      <c r="BN30" s="732"/>
      <c r="BO30" s="732"/>
      <c r="BP30" s="732"/>
      <c r="BQ30" s="733"/>
      <c r="BR30" s="709" t="s">
        <v>311</v>
      </c>
      <c r="BS30" s="732"/>
      <c r="BT30" s="732"/>
      <c r="BU30" s="732"/>
      <c r="BV30" s="732"/>
      <c r="BW30" s="732"/>
      <c r="BX30" s="732"/>
      <c r="BY30" s="732"/>
      <c r="BZ30" s="732"/>
      <c r="CA30" s="732"/>
      <c r="CB30" s="733"/>
      <c r="CD30" s="678"/>
      <c r="CE30" s="679"/>
      <c r="CF30" s="654" t="s">
        <v>312</v>
      </c>
      <c r="CG30" s="655"/>
      <c r="CH30" s="655"/>
      <c r="CI30" s="655"/>
      <c r="CJ30" s="655"/>
      <c r="CK30" s="655"/>
      <c r="CL30" s="655"/>
      <c r="CM30" s="655"/>
      <c r="CN30" s="655"/>
      <c r="CO30" s="655"/>
      <c r="CP30" s="655"/>
      <c r="CQ30" s="656"/>
      <c r="CR30" s="657">
        <v>531133</v>
      </c>
      <c r="CS30" s="658"/>
      <c r="CT30" s="658"/>
      <c r="CU30" s="658"/>
      <c r="CV30" s="658"/>
      <c r="CW30" s="658"/>
      <c r="CX30" s="658"/>
      <c r="CY30" s="659"/>
      <c r="CZ30" s="660">
        <v>5.6</v>
      </c>
      <c r="DA30" s="672"/>
      <c r="DB30" s="672"/>
      <c r="DC30" s="673"/>
      <c r="DD30" s="663">
        <v>522621</v>
      </c>
      <c r="DE30" s="658"/>
      <c r="DF30" s="658"/>
      <c r="DG30" s="658"/>
      <c r="DH30" s="658"/>
      <c r="DI30" s="658"/>
      <c r="DJ30" s="658"/>
      <c r="DK30" s="659"/>
      <c r="DL30" s="663">
        <v>522621</v>
      </c>
      <c r="DM30" s="658"/>
      <c r="DN30" s="658"/>
      <c r="DO30" s="658"/>
      <c r="DP30" s="658"/>
      <c r="DQ30" s="658"/>
      <c r="DR30" s="658"/>
      <c r="DS30" s="658"/>
      <c r="DT30" s="658"/>
      <c r="DU30" s="658"/>
      <c r="DV30" s="659"/>
      <c r="DW30" s="660">
        <v>9.5</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t="s">
        <v>184</v>
      </c>
      <c r="S31" s="658"/>
      <c r="T31" s="658"/>
      <c r="U31" s="658"/>
      <c r="V31" s="658"/>
      <c r="W31" s="658"/>
      <c r="X31" s="658"/>
      <c r="Y31" s="659"/>
      <c r="Z31" s="695" t="s">
        <v>184</v>
      </c>
      <c r="AA31" s="695"/>
      <c r="AB31" s="695"/>
      <c r="AC31" s="695"/>
      <c r="AD31" s="696" t="s">
        <v>184</v>
      </c>
      <c r="AE31" s="696"/>
      <c r="AF31" s="696"/>
      <c r="AG31" s="696"/>
      <c r="AH31" s="696"/>
      <c r="AI31" s="696"/>
      <c r="AJ31" s="696"/>
      <c r="AK31" s="696"/>
      <c r="AL31" s="660" t="s">
        <v>184</v>
      </c>
      <c r="AM31" s="661"/>
      <c r="AN31" s="661"/>
      <c r="AO31" s="697"/>
      <c r="AP31" s="727" t="s">
        <v>314</v>
      </c>
      <c r="AQ31" s="728"/>
      <c r="AR31" s="728"/>
      <c r="AS31" s="728"/>
      <c r="AT31" s="729" t="s">
        <v>315</v>
      </c>
      <c r="AU31" s="218"/>
      <c r="AV31" s="218"/>
      <c r="AW31" s="218"/>
      <c r="AX31" s="715" t="s">
        <v>190</v>
      </c>
      <c r="AY31" s="716"/>
      <c r="AZ31" s="716"/>
      <c r="BA31" s="716"/>
      <c r="BB31" s="716"/>
      <c r="BC31" s="716"/>
      <c r="BD31" s="716"/>
      <c r="BE31" s="716"/>
      <c r="BF31" s="717"/>
      <c r="BG31" s="719">
        <v>99.5</v>
      </c>
      <c r="BH31" s="720"/>
      <c r="BI31" s="720"/>
      <c r="BJ31" s="720"/>
      <c r="BK31" s="720"/>
      <c r="BL31" s="720"/>
      <c r="BM31" s="721">
        <v>98.6</v>
      </c>
      <c r="BN31" s="720"/>
      <c r="BO31" s="720"/>
      <c r="BP31" s="720"/>
      <c r="BQ31" s="722"/>
      <c r="BR31" s="719">
        <v>99.5</v>
      </c>
      <c r="BS31" s="720"/>
      <c r="BT31" s="720"/>
      <c r="BU31" s="720"/>
      <c r="BV31" s="720"/>
      <c r="BW31" s="720"/>
      <c r="BX31" s="721">
        <v>98.2</v>
      </c>
      <c r="BY31" s="720"/>
      <c r="BZ31" s="720"/>
      <c r="CA31" s="720"/>
      <c r="CB31" s="722"/>
      <c r="CD31" s="678"/>
      <c r="CE31" s="679"/>
      <c r="CF31" s="654" t="s">
        <v>316</v>
      </c>
      <c r="CG31" s="655"/>
      <c r="CH31" s="655"/>
      <c r="CI31" s="655"/>
      <c r="CJ31" s="655"/>
      <c r="CK31" s="655"/>
      <c r="CL31" s="655"/>
      <c r="CM31" s="655"/>
      <c r="CN31" s="655"/>
      <c r="CO31" s="655"/>
      <c r="CP31" s="655"/>
      <c r="CQ31" s="656"/>
      <c r="CR31" s="657">
        <v>17541</v>
      </c>
      <c r="CS31" s="670"/>
      <c r="CT31" s="670"/>
      <c r="CU31" s="670"/>
      <c r="CV31" s="670"/>
      <c r="CW31" s="670"/>
      <c r="CX31" s="670"/>
      <c r="CY31" s="671"/>
      <c r="CZ31" s="660">
        <v>0.2</v>
      </c>
      <c r="DA31" s="672"/>
      <c r="DB31" s="672"/>
      <c r="DC31" s="673"/>
      <c r="DD31" s="663">
        <v>17537</v>
      </c>
      <c r="DE31" s="670"/>
      <c r="DF31" s="670"/>
      <c r="DG31" s="670"/>
      <c r="DH31" s="670"/>
      <c r="DI31" s="670"/>
      <c r="DJ31" s="670"/>
      <c r="DK31" s="671"/>
      <c r="DL31" s="663">
        <v>17537</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687753</v>
      </c>
      <c r="S32" s="658"/>
      <c r="T32" s="658"/>
      <c r="U32" s="658"/>
      <c r="V32" s="658"/>
      <c r="W32" s="658"/>
      <c r="X32" s="658"/>
      <c r="Y32" s="659"/>
      <c r="Z32" s="695">
        <v>7</v>
      </c>
      <c r="AA32" s="695"/>
      <c r="AB32" s="695"/>
      <c r="AC32" s="695"/>
      <c r="AD32" s="696" t="s">
        <v>247</v>
      </c>
      <c r="AE32" s="696"/>
      <c r="AF32" s="696"/>
      <c r="AG32" s="696"/>
      <c r="AH32" s="696"/>
      <c r="AI32" s="696"/>
      <c r="AJ32" s="696"/>
      <c r="AK32" s="696"/>
      <c r="AL32" s="660" t="s">
        <v>184</v>
      </c>
      <c r="AM32" s="661"/>
      <c r="AN32" s="661"/>
      <c r="AO32" s="697"/>
      <c r="AP32" s="698"/>
      <c r="AQ32" s="699"/>
      <c r="AR32" s="699"/>
      <c r="AS32" s="699"/>
      <c r="AT32" s="730"/>
      <c r="AU32" s="214" t="s">
        <v>318</v>
      </c>
      <c r="AX32" s="654" t="s">
        <v>319</v>
      </c>
      <c r="AY32" s="655"/>
      <c r="AZ32" s="655"/>
      <c r="BA32" s="655"/>
      <c r="BB32" s="655"/>
      <c r="BC32" s="655"/>
      <c r="BD32" s="655"/>
      <c r="BE32" s="655"/>
      <c r="BF32" s="656"/>
      <c r="BG32" s="723">
        <v>99.4</v>
      </c>
      <c r="BH32" s="670"/>
      <c r="BI32" s="670"/>
      <c r="BJ32" s="670"/>
      <c r="BK32" s="670"/>
      <c r="BL32" s="670"/>
      <c r="BM32" s="661">
        <v>98.6</v>
      </c>
      <c r="BN32" s="670"/>
      <c r="BO32" s="670"/>
      <c r="BP32" s="670"/>
      <c r="BQ32" s="693"/>
      <c r="BR32" s="723">
        <v>99.4</v>
      </c>
      <c r="BS32" s="670"/>
      <c r="BT32" s="670"/>
      <c r="BU32" s="670"/>
      <c r="BV32" s="670"/>
      <c r="BW32" s="670"/>
      <c r="BX32" s="661">
        <v>98.4</v>
      </c>
      <c r="BY32" s="670"/>
      <c r="BZ32" s="670"/>
      <c r="CA32" s="670"/>
      <c r="CB32" s="693"/>
      <c r="CD32" s="680"/>
      <c r="CE32" s="681"/>
      <c r="CF32" s="654" t="s">
        <v>320</v>
      </c>
      <c r="CG32" s="655"/>
      <c r="CH32" s="655"/>
      <c r="CI32" s="655"/>
      <c r="CJ32" s="655"/>
      <c r="CK32" s="655"/>
      <c r="CL32" s="655"/>
      <c r="CM32" s="655"/>
      <c r="CN32" s="655"/>
      <c r="CO32" s="655"/>
      <c r="CP32" s="655"/>
      <c r="CQ32" s="656"/>
      <c r="CR32" s="657" t="s">
        <v>184</v>
      </c>
      <c r="CS32" s="658"/>
      <c r="CT32" s="658"/>
      <c r="CU32" s="658"/>
      <c r="CV32" s="658"/>
      <c r="CW32" s="658"/>
      <c r="CX32" s="658"/>
      <c r="CY32" s="659"/>
      <c r="CZ32" s="660" t="s">
        <v>184</v>
      </c>
      <c r="DA32" s="672"/>
      <c r="DB32" s="672"/>
      <c r="DC32" s="673"/>
      <c r="DD32" s="663" t="s">
        <v>184</v>
      </c>
      <c r="DE32" s="658"/>
      <c r="DF32" s="658"/>
      <c r="DG32" s="658"/>
      <c r="DH32" s="658"/>
      <c r="DI32" s="658"/>
      <c r="DJ32" s="658"/>
      <c r="DK32" s="659"/>
      <c r="DL32" s="663" t="s">
        <v>184</v>
      </c>
      <c r="DM32" s="658"/>
      <c r="DN32" s="658"/>
      <c r="DO32" s="658"/>
      <c r="DP32" s="658"/>
      <c r="DQ32" s="658"/>
      <c r="DR32" s="658"/>
      <c r="DS32" s="658"/>
      <c r="DT32" s="658"/>
      <c r="DU32" s="658"/>
      <c r="DV32" s="659"/>
      <c r="DW32" s="660" t="s">
        <v>184</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6628</v>
      </c>
      <c r="S33" s="658"/>
      <c r="T33" s="658"/>
      <c r="U33" s="658"/>
      <c r="V33" s="658"/>
      <c r="W33" s="658"/>
      <c r="X33" s="658"/>
      <c r="Y33" s="659"/>
      <c r="Z33" s="695">
        <v>0.1</v>
      </c>
      <c r="AA33" s="695"/>
      <c r="AB33" s="695"/>
      <c r="AC33" s="695"/>
      <c r="AD33" s="696" t="s">
        <v>247</v>
      </c>
      <c r="AE33" s="696"/>
      <c r="AF33" s="696"/>
      <c r="AG33" s="696"/>
      <c r="AH33" s="696"/>
      <c r="AI33" s="696"/>
      <c r="AJ33" s="696"/>
      <c r="AK33" s="696"/>
      <c r="AL33" s="660" t="s">
        <v>184</v>
      </c>
      <c r="AM33" s="661"/>
      <c r="AN33" s="661"/>
      <c r="AO33" s="697"/>
      <c r="AP33" s="700"/>
      <c r="AQ33" s="701"/>
      <c r="AR33" s="701"/>
      <c r="AS33" s="701"/>
      <c r="AT33" s="731"/>
      <c r="AU33" s="219"/>
      <c r="AV33" s="219"/>
      <c r="AW33" s="219"/>
      <c r="AX33" s="638" t="s">
        <v>322</v>
      </c>
      <c r="AY33" s="639"/>
      <c r="AZ33" s="639"/>
      <c r="BA33" s="639"/>
      <c r="BB33" s="639"/>
      <c r="BC33" s="639"/>
      <c r="BD33" s="639"/>
      <c r="BE33" s="639"/>
      <c r="BF33" s="640"/>
      <c r="BG33" s="718">
        <v>99.5</v>
      </c>
      <c r="BH33" s="642"/>
      <c r="BI33" s="642"/>
      <c r="BJ33" s="642"/>
      <c r="BK33" s="642"/>
      <c r="BL33" s="642"/>
      <c r="BM33" s="688">
        <v>98.6</v>
      </c>
      <c r="BN33" s="642"/>
      <c r="BO33" s="642"/>
      <c r="BP33" s="642"/>
      <c r="BQ33" s="705"/>
      <c r="BR33" s="718">
        <v>99.5</v>
      </c>
      <c r="BS33" s="642"/>
      <c r="BT33" s="642"/>
      <c r="BU33" s="642"/>
      <c r="BV33" s="642"/>
      <c r="BW33" s="642"/>
      <c r="BX33" s="688">
        <v>97.9</v>
      </c>
      <c r="BY33" s="642"/>
      <c r="BZ33" s="642"/>
      <c r="CA33" s="642"/>
      <c r="CB33" s="705"/>
      <c r="CD33" s="654" t="s">
        <v>323</v>
      </c>
      <c r="CE33" s="655"/>
      <c r="CF33" s="655"/>
      <c r="CG33" s="655"/>
      <c r="CH33" s="655"/>
      <c r="CI33" s="655"/>
      <c r="CJ33" s="655"/>
      <c r="CK33" s="655"/>
      <c r="CL33" s="655"/>
      <c r="CM33" s="655"/>
      <c r="CN33" s="655"/>
      <c r="CO33" s="655"/>
      <c r="CP33" s="655"/>
      <c r="CQ33" s="656"/>
      <c r="CR33" s="657">
        <v>4128792</v>
      </c>
      <c r="CS33" s="670"/>
      <c r="CT33" s="670"/>
      <c r="CU33" s="670"/>
      <c r="CV33" s="670"/>
      <c r="CW33" s="670"/>
      <c r="CX33" s="670"/>
      <c r="CY33" s="671"/>
      <c r="CZ33" s="660">
        <v>43.5</v>
      </c>
      <c r="DA33" s="672"/>
      <c r="DB33" s="672"/>
      <c r="DC33" s="673"/>
      <c r="DD33" s="663">
        <v>3398873</v>
      </c>
      <c r="DE33" s="670"/>
      <c r="DF33" s="670"/>
      <c r="DG33" s="670"/>
      <c r="DH33" s="670"/>
      <c r="DI33" s="670"/>
      <c r="DJ33" s="670"/>
      <c r="DK33" s="671"/>
      <c r="DL33" s="663">
        <v>2303638</v>
      </c>
      <c r="DM33" s="670"/>
      <c r="DN33" s="670"/>
      <c r="DO33" s="670"/>
      <c r="DP33" s="670"/>
      <c r="DQ33" s="670"/>
      <c r="DR33" s="670"/>
      <c r="DS33" s="670"/>
      <c r="DT33" s="670"/>
      <c r="DU33" s="670"/>
      <c r="DV33" s="671"/>
      <c r="DW33" s="660">
        <v>42.1</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102187</v>
      </c>
      <c r="S34" s="658"/>
      <c r="T34" s="658"/>
      <c r="U34" s="658"/>
      <c r="V34" s="658"/>
      <c r="W34" s="658"/>
      <c r="X34" s="658"/>
      <c r="Y34" s="659"/>
      <c r="Z34" s="695">
        <v>1</v>
      </c>
      <c r="AA34" s="695"/>
      <c r="AB34" s="695"/>
      <c r="AC34" s="695"/>
      <c r="AD34" s="696" t="s">
        <v>247</v>
      </c>
      <c r="AE34" s="696"/>
      <c r="AF34" s="696"/>
      <c r="AG34" s="696"/>
      <c r="AH34" s="696"/>
      <c r="AI34" s="696"/>
      <c r="AJ34" s="696"/>
      <c r="AK34" s="696"/>
      <c r="AL34" s="660" t="s">
        <v>184</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1131930</v>
      </c>
      <c r="CS34" s="658"/>
      <c r="CT34" s="658"/>
      <c r="CU34" s="658"/>
      <c r="CV34" s="658"/>
      <c r="CW34" s="658"/>
      <c r="CX34" s="658"/>
      <c r="CY34" s="659"/>
      <c r="CZ34" s="660">
        <v>11.9</v>
      </c>
      <c r="DA34" s="672"/>
      <c r="DB34" s="672"/>
      <c r="DC34" s="673"/>
      <c r="DD34" s="663">
        <v>858097</v>
      </c>
      <c r="DE34" s="658"/>
      <c r="DF34" s="658"/>
      <c r="DG34" s="658"/>
      <c r="DH34" s="658"/>
      <c r="DI34" s="658"/>
      <c r="DJ34" s="658"/>
      <c r="DK34" s="659"/>
      <c r="DL34" s="663">
        <v>776047</v>
      </c>
      <c r="DM34" s="658"/>
      <c r="DN34" s="658"/>
      <c r="DO34" s="658"/>
      <c r="DP34" s="658"/>
      <c r="DQ34" s="658"/>
      <c r="DR34" s="658"/>
      <c r="DS34" s="658"/>
      <c r="DT34" s="658"/>
      <c r="DU34" s="658"/>
      <c r="DV34" s="659"/>
      <c r="DW34" s="660">
        <v>14.2</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140266</v>
      </c>
      <c r="S35" s="658"/>
      <c r="T35" s="658"/>
      <c r="U35" s="658"/>
      <c r="V35" s="658"/>
      <c r="W35" s="658"/>
      <c r="X35" s="658"/>
      <c r="Y35" s="659"/>
      <c r="Z35" s="695">
        <v>1.4</v>
      </c>
      <c r="AA35" s="695"/>
      <c r="AB35" s="695"/>
      <c r="AC35" s="695"/>
      <c r="AD35" s="696" t="s">
        <v>184</v>
      </c>
      <c r="AE35" s="696"/>
      <c r="AF35" s="696"/>
      <c r="AG35" s="696"/>
      <c r="AH35" s="696"/>
      <c r="AI35" s="696"/>
      <c r="AJ35" s="696"/>
      <c r="AK35" s="696"/>
      <c r="AL35" s="660" t="s">
        <v>247</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56186</v>
      </c>
      <c r="CS35" s="670"/>
      <c r="CT35" s="670"/>
      <c r="CU35" s="670"/>
      <c r="CV35" s="670"/>
      <c r="CW35" s="670"/>
      <c r="CX35" s="670"/>
      <c r="CY35" s="671"/>
      <c r="CZ35" s="660">
        <v>0.6</v>
      </c>
      <c r="DA35" s="672"/>
      <c r="DB35" s="672"/>
      <c r="DC35" s="673"/>
      <c r="DD35" s="663">
        <v>52793</v>
      </c>
      <c r="DE35" s="670"/>
      <c r="DF35" s="670"/>
      <c r="DG35" s="670"/>
      <c r="DH35" s="670"/>
      <c r="DI35" s="670"/>
      <c r="DJ35" s="670"/>
      <c r="DK35" s="671"/>
      <c r="DL35" s="663">
        <v>49029</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373749</v>
      </c>
      <c r="S36" s="658"/>
      <c r="T36" s="658"/>
      <c r="U36" s="658"/>
      <c r="V36" s="658"/>
      <c r="W36" s="658"/>
      <c r="X36" s="658"/>
      <c r="Y36" s="659"/>
      <c r="Z36" s="695">
        <v>3.8</v>
      </c>
      <c r="AA36" s="695"/>
      <c r="AB36" s="695"/>
      <c r="AC36" s="695"/>
      <c r="AD36" s="696" t="s">
        <v>247</v>
      </c>
      <c r="AE36" s="696"/>
      <c r="AF36" s="696"/>
      <c r="AG36" s="696"/>
      <c r="AH36" s="696"/>
      <c r="AI36" s="696"/>
      <c r="AJ36" s="696"/>
      <c r="AK36" s="696"/>
      <c r="AL36" s="660" t="s">
        <v>184</v>
      </c>
      <c r="AM36" s="661"/>
      <c r="AN36" s="661"/>
      <c r="AO36" s="697"/>
      <c r="AP36" s="222"/>
      <c r="AQ36" s="706" t="s">
        <v>331</v>
      </c>
      <c r="AR36" s="707"/>
      <c r="AS36" s="707"/>
      <c r="AT36" s="707"/>
      <c r="AU36" s="707"/>
      <c r="AV36" s="707"/>
      <c r="AW36" s="707"/>
      <c r="AX36" s="707"/>
      <c r="AY36" s="708"/>
      <c r="AZ36" s="712">
        <v>861474</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27031</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1457742</v>
      </c>
      <c r="CS36" s="658"/>
      <c r="CT36" s="658"/>
      <c r="CU36" s="658"/>
      <c r="CV36" s="658"/>
      <c r="CW36" s="658"/>
      <c r="CX36" s="658"/>
      <c r="CY36" s="659"/>
      <c r="CZ36" s="660">
        <v>15.4</v>
      </c>
      <c r="DA36" s="672"/>
      <c r="DB36" s="672"/>
      <c r="DC36" s="673"/>
      <c r="DD36" s="663">
        <v>1179909</v>
      </c>
      <c r="DE36" s="658"/>
      <c r="DF36" s="658"/>
      <c r="DG36" s="658"/>
      <c r="DH36" s="658"/>
      <c r="DI36" s="658"/>
      <c r="DJ36" s="658"/>
      <c r="DK36" s="659"/>
      <c r="DL36" s="663">
        <v>775762</v>
      </c>
      <c r="DM36" s="658"/>
      <c r="DN36" s="658"/>
      <c r="DO36" s="658"/>
      <c r="DP36" s="658"/>
      <c r="DQ36" s="658"/>
      <c r="DR36" s="658"/>
      <c r="DS36" s="658"/>
      <c r="DT36" s="658"/>
      <c r="DU36" s="658"/>
      <c r="DV36" s="659"/>
      <c r="DW36" s="660">
        <v>14.2</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245812</v>
      </c>
      <c r="S37" s="658"/>
      <c r="T37" s="658"/>
      <c r="U37" s="658"/>
      <c r="V37" s="658"/>
      <c r="W37" s="658"/>
      <c r="X37" s="658"/>
      <c r="Y37" s="659"/>
      <c r="Z37" s="695">
        <v>2.5</v>
      </c>
      <c r="AA37" s="695"/>
      <c r="AB37" s="695"/>
      <c r="AC37" s="695"/>
      <c r="AD37" s="696">
        <v>5708</v>
      </c>
      <c r="AE37" s="696"/>
      <c r="AF37" s="696"/>
      <c r="AG37" s="696"/>
      <c r="AH37" s="696"/>
      <c r="AI37" s="696"/>
      <c r="AJ37" s="696"/>
      <c r="AK37" s="696"/>
      <c r="AL37" s="660">
        <v>0.1</v>
      </c>
      <c r="AM37" s="661"/>
      <c r="AN37" s="661"/>
      <c r="AO37" s="697"/>
      <c r="AQ37" s="690" t="s">
        <v>335</v>
      </c>
      <c r="AR37" s="691"/>
      <c r="AS37" s="691"/>
      <c r="AT37" s="691"/>
      <c r="AU37" s="691"/>
      <c r="AV37" s="691"/>
      <c r="AW37" s="691"/>
      <c r="AX37" s="691"/>
      <c r="AY37" s="692"/>
      <c r="AZ37" s="657">
        <v>22204</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18973</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779893</v>
      </c>
      <c r="CS37" s="670"/>
      <c r="CT37" s="670"/>
      <c r="CU37" s="670"/>
      <c r="CV37" s="670"/>
      <c r="CW37" s="670"/>
      <c r="CX37" s="670"/>
      <c r="CY37" s="671"/>
      <c r="CZ37" s="660">
        <v>8.1999999999999993</v>
      </c>
      <c r="DA37" s="672"/>
      <c r="DB37" s="672"/>
      <c r="DC37" s="673"/>
      <c r="DD37" s="663">
        <v>764972</v>
      </c>
      <c r="DE37" s="670"/>
      <c r="DF37" s="670"/>
      <c r="DG37" s="670"/>
      <c r="DH37" s="670"/>
      <c r="DI37" s="670"/>
      <c r="DJ37" s="670"/>
      <c r="DK37" s="671"/>
      <c r="DL37" s="663">
        <v>518190</v>
      </c>
      <c r="DM37" s="670"/>
      <c r="DN37" s="670"/>
      <c r="DO37" s="670"/>
      <c r="DP37" s="670"/>
      <c r="DQ37" s="670"/>
      <c r="DR37" s="670"/>
      <c r="DS37" s="670"/>
      <c r="DT37" s="670"/>
      <c r="DU37" s="670"/>
      <c r="DV37" s="671"/>
      <c r="DW37" s="660">
        <v>9.5</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772100</v>
      </c>
      <c r="S38" s="658"/>
      <c r="T38" s="658"/>
      <c r="U38" s="658"/>
      <c r="V38" s="658"/>
      <c r="W38" s="658"/>
      <c r="X38" s="658"/>
      <c r="Y38" s="659"/>
      <c r="Z38" s="695">
        <v>7.8</v>
      </c>
      <c r="AA38" s="695"/>
      <c r="AB38" s="695"/>
      <c r="AC38" s="695"/>
      <c r="AD38" s="696" t="s">
        <v>184</v>
      </c>
      <c r="AE38" s="696"/>
      <c r="AF38" s="696"/>
      <c r="AG38" s="696"/>
      <c r="AH38" s="696"/>
      <c r="AI38" s="696"/>
      <c r="AJ38" s="696"/>
      <c r="AK38" s="696"/>
      <c r="AL38" s="660" t="s">
        <v>184</v>
      </c>
      <c r="AM38" s="661"/>
      <c r="AN38" s="661"/>
      <c r="AO38" s="697"/>
      <c r="AQ38" s="690" t="s">
        <v>339</v>
      </c>
      <c r="AR38" s="691"/>
      <c r="AS38" s="691"/>
      <c r="AT38" s="691"/>
      <c r="AU38" s="691"/>
      <c r="AV38" s="691"/>
      <c r="AW38" s="691"/>
      <c r="AX38" s="691"/>
      <c r="AY38" s="692"/>
      <c r="AZ38" s="657">
        <v>3675</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2844</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857799</v>
      </c>
      <c r="CS38" s="658"/>
      <c r="CT38" s="658"/>
      <c r="CU38" s="658"/>
      <c r="CV38" s="658"/>
      <c r="CW38" s="658"/>
      <c r="CX38" s="658"/>
      <c r="CY38" s="659"/>
      <c r="CZ38" s="660">
        <v>9</v>
      </c>
      <c r="DA38" s="672"/>
      <c r="DB38" s="672"/>
      <c r="DC38" s="673"/>
      <c r="DD38" s="663">
        <v>703156</v>
      </c>
      <c r="DE38" s="658"/>
      <c r="DF38" s="658"/>
      <c r="DG38" s="658"/>
      <c r="DH38" s="658"/>
      <c r="DI38" s="658"/>
      <c r="DJ38" s="658"/>
      <c r="DK38" s="659"/>
      <c r="DL38" s="663">
        <v>702800</v>
      </c>
      <c r="DM38" s="658"/>
      <c r="DN38" s="658"/>
      <c r="DO38" s="658"/>
      <c r="DP38" s="658"/>
      <c r="DQ38" s="658"/>
      <c r="DR38" s="658"/>
      <c r="DS38" s="658"/>
      <c r="DT38" s="658"/>
      <c r="DU38" s="658"/>
      <c r="DV38" s="659"/>
      <c r="DW38" s="660">
        <v>12.8</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247</v>
      </c>
      <c r="S39" s="658"/>
      <c r="T39" s="658"/>
      <c r="U39" s="658"/>
      <c r="V39" s="658"/>
      <c r="W39" s="658"/>
      <c r="X39" s="658"/>
      <c r="Y39" s="659"/>
      <c r="Z39" s="695" t="s">
        <v>184</v>
      </c>
      <c r="AA39" s="695"/>
      <c r="AB39" s="695"/>
      <c r="AC39" s="695"/>
      <c r="AD39" s="696" t="s">
        <v>247</v>
      </c>
      <c r="AE39" s="696"/>
      <c r="AF39" s="696"/>
      <c r="AG39" s="696"/>
      <c r="AH39" s="696"/>
      <c r="AI39" s="696"/>
      <c r="AJ39" s="696"/>
      <c r="AK39" s="696"/>
      <c r="AL39" s="660" t="s">
        <v>184</v>
      </c>
      <c r="AM39" s="661"/>
      <c r="AN39" s="661"/>
      <c r="AO39" s="697"/>
      <c r="AQ39" s="690" t="s">
        <v>343</v>
      </c>
      <c r="AR39" s="691"/>
      <c r="AS39" s="691"/>
      <c r="AT39" s="691"/>
      <c r="AU39" s="691"/>
      <c r="AV39" s="691"/>
      <c r="AW39" s="691"/>
      <c r="AX39" s="691"/>
      <c r="AY39" s="692"/>
      <c r="AZ39" s="657" t="s">
        <v>184</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4501</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605135</v>
      </c>
      <c r="CS39" s="670"/>
      <c r="CT39" s="670"/>
      <c r="CU39" s="670"/>
      <c r="CV39" s="670"/>
      <c r="CW39" s="670"/>
      <c r="CX39" s="670"/>
      <c r="CY39" s="671"/>
      <c r="CZ39" s="660">
        <v>6.4</v>
      </c>
      <c r="DA39" s="672"/>
      <c r="DB39" s="672"/>
      <c r="DC39" s="673"/>
      <c r="DD39" s="663">
        <v>604918</v>
      </c>
      <c r="DE39" s="670"/>
      <c r="DF39" s="670"/>
      <c r="DG39" s="670"/>
      <c r="DH39" s="670"/>
      <c r="DI39" s="670"/>
      <c r="DJ39" s="670"/>
      <c r="DK39" s="671"/>
      <c r="DL39" s="663" t="s">
        <v>184</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t="s">
        <v>184</v>
      </c>
      <c r="S40" s="658"/>
      <c r="T40" s="658"/>
      <c r="U40" s="658"/>
      <c r="V40" s="658"/>
      <c r="W40" s="658"/>
      <c r="X40" s="658"/>
      <c r="Y40" s="659"/>
      <c r="Z40" s="695" t="s">
        <v>140</v>
      </c>
      <c r="AA40" s="695"/>
      <c r="AB40" s="695"/>
      <c r="AC40" s="695"/>
      <c r="AD40" s="696" t="s">
        <v>184</v>
      </c>
      <c r="AE40" s="696"/>
      <c r="AF40" s="696"/>
      <c r="AG40" s="696"/>
      <c r="AH40" s="696"/>
      <c r="AI40" s="696"/>
      <c r="AJ40" s="696"/>
      <c r="AK40" s="696"/>
      <c r="AL40" s="660" t="s">
        <v>247</v>
      </c>
      <c r="AM40" s="661"/>
      <c r="AN40" s="661"/>
      <c r="AO40" s="697"/>
      <c r="AQ40" s="690" t="s">
        <v>347</v>
      </c>
      <c r="AR40" s="691"/>
      <c r="AS40" s="691"/>
      <c r="AT40" s="691"/>
      <c r="AU40" s="691"/>
      <c r="AV40" s="691"/>
      <c r="AW40" s="691"/>
      <c r="AX40" s="691"/>
      <c r="AY40" s="692"/>
      <c r="AZ40" s="657" t="s">
        <v>247</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107</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20000</v>
      </c>
      <c r="CS40" s="658"/>
      <c r="CT40" s="658"/>
      <c r="CU40" s="658"/>
      <c r="CV40" s="658"/>
      <c r="CW40" s="658"/>
      <c r="CX40" s="658"/>
      <c r="CY40" s="659"/>
      <c r="CZ40" s="660">
        <v>0.2</v>
      </c>
      <c r="DA40" s="672"/>
      <c r="DB40" s="672"/>
      <c r="DC40" s="673"/>
      <c r="DD40" s="663" t="s">
        <v>247</v>
      </c>
      <c r="DE40" s="658"/>
      <c r="DF40" s="658"/>
      <c r="DG40" s="658"/>
      <c r="DH40" s="658"/>
      <c r="DI40" s="658"/>
      <c r="DJ40" s="658"/>
      <c r="DK40" s="659"/>
      <c r="DL40" s="663" t="s">
        <v>184</v>
      </c>
      <c r="DM40" s="658"/>
      <c r="DN40" s="658"/>
      <c r="DO40" s="658"/>
      <c r="DP40" s="658"/>
      <c r="DQ40" s="658"/>
      <c r="DR40" s="658"/>
      <c r="DS40" s="658"/>
      <c r="DT40" s="658"/>
      <c r="DU40" s="658"/>
      <c r="DV40" s="659"/>
      <c r="DW40" s="660" t="s">
        <v>184</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9870118</v>
      </c>
      <c r="S41" s="682"/>
      <c r="T41" s="682"/>
      <c r="U41" s="682"/>
      <c r="V41" s="682"/>
      <c r="W41" s="682"/>
      <c r="X41" s="682"/>
      <c r="Y41" s="685"/>
      <c r="Z41" s="686">
        <v>100</v>
      </c>
      <c r="AA41" s="686"/>
      <c r="AB41" s="686"/>
      <c r="AC41" s="686"/>
      <c r="AD41" s="687">
        <v>5477870</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181387</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247</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247</v>
      </c>
      <c r="DA41" s="672"/>
      <c r="DB41" s="672"/>
      <c r="DC41" s="673"/>
      <c r="DD41" s="663" t="s">
        <v>247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654208</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333</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1832703</v>
      </c>
      <c r="CS42" s="670"/>
      <c r="CT42" s="670"/>
      <c r="CU42" s="670"/>
      <c r="CV42" s="670"/>
      <c r="CW42" s="670"/>
      <c r="CX42" s="670"/>
      <c r="CY42" s="671"/>
      <c r="CZ42" s="660">
        <v>19.3</v>
      </c>
      <c r="DA42" s="672"/>
      <c r="DB42" s="672"/>
      <c r="DC42" s="673"/>
      <c r="DD42" s="663">
        <v>241791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2114</v>
      </c>
      <c r="CS43" s="670"/>
      <c r="CT43" s="670"/>
      <c r="CU43" s="670"/>
      <c r="CV43" s="670"/>
      <c r="CW43" s="670"/>
      <c r="CX43" s="670"/>
      <c r="CY43" s="671"/>
      <c r="CZ43" s="660">
        <v>0</v>
      </c>
      <c r="DA43" s="672"/>
      <c r="DB43" s="672"/>
      <c r="DC43" s="673"/>
      <c r="DD43" s="663">
        <v>2114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1832703</v>
      </c>
      <c r="CS44" s="658"/>
      <c r="CT44" s="658"/>
      <c r="CU44" s="658"/>
      <c r="CV44" s="658"/>
      <c r="CW44" s="658"/>
      <c r="CX44" s="658"/>
      <c r="CY44" s="659"/>
      <c r="CZ44" s="660">
        <v>19.3</v>
      </c>
      <c r="DA44" s="661"/>
      <c r="DB44" s="661"/>
      <c r="DC44" s="662"/>
      <c r="DD44" s="663">
        <v>241791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1429339</v>
      </c>
      <c r="CS45" s="670"/>
      <c r="CT45" s="670"/>
      <c r="CU45" s="670"/>
      <c r="CV45" s="670"/>
      <c r="CW45" s="670"/>
      <c r="CX45" s="670"/>
      <c r="CY45" s="671"/>
      <c r="CZ45" s="660">
        <v>15.1</v>
      </c>
      <c r="DA45" s="672"/>
      <c r="DB45" s="672"/>
      <c r="DC45" s="673"/>
      <c r="DD45" s="663">
        <v>12239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393024</v>
      </c>
      <c r="CS46" s="658"/>
      <c r="CT46" s="658"/>
      <c r="CU46" s="658"/>
      <c r="CV46" s="658"/>
      <c r="CW46" s="658"/>
      <c r="CX46" s="658"/>
      <c r="CY46" s="659"/>
      <c r="CZ46" s="660">
        <v>4.0999999999999996</v>
      </c>
      <c r="DA46" s="661"/>
      <c r="DB46" s="661"/>
      <c r="DC46" s="662"/>
      <c r="DD46" s="663">
        <v>229312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t="s">
        <v>247</v>
      </c>
      <c r="CS47" s="670"/>
      <c r="CT47" s="670"/>
      <c r="CU47" s="670"/>
      <c r="CV47" s="670"/>
      <c r="CW47" s="670"/>
      <c r="CX47" s="670"/>
      <c r="CY47" s="671"/>
      <c r="CZ47" s="660" t="s">
        <v>247</v>
      </c>
      <c r="DA47" s="672"/>
      <c r="DB47" s="672"/>
      <c r="DC47" s="673"/>
      <c r="DD47" s="663" t="s">
        <v>247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247</v>
      </c>
      <c r="CS48" s="658"/>
      <c r="CT48" s="658"/>
      <c r="CU48" s="658"/>
      <c r="CV48" s="658"/>
      <c r="CW48" s="658"/>
      <c r="CX48" s="658"/>
      <c r="CY48" s="659"/>
      <c r="CZ48" s="660" t="s">
        <v>247</v>
      </c>
      <c r="DA48" s="661"/>
      <c r="DB48" s="661"/>
      <c r="DC48" s="662"/>
      <c r="DD48" s="663" t="s">
        <v>184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9490717</v>
      </c>
      <c r="CS49" s="642"/>
      <c r="CT49" s="642"/>
      <c r="CU49" s="642"/>
      <c r="CV49" s="642"/>
      <c r="CW49" s="642"/>
      <c r="CX49" s="642"/>
      <c r="CY49" s="643"/>
      <c r="CZ49" s="644">
        <v>100</v>
      </c>
      <c r="DA49" s="645"/>
      <c r="DB49" s="645"/>
      <c r="DC49" s="646"/>
      <c r="DD49" s="647">
        <v>6160013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Tz2O3Vn73wjX8RsWvLdnfBwnGY5eD03fwT6Ri7saoH5hab6CaQo+eFPkVDo0PUKwe5aFnxNygAa7vNyzT0sXQ==" saltValue="wThcGyWH0UPrjqWH0UbS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5" t="s">
        <v>368</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369</v>
      </c>
      <c r="DK2" s="1127"/>
      <c r="DL2" s="1127"/>
      <c r="DM2" s="1127"/>
      <c r="DN2" s="1127"/>
      <c r="DO2" s="1128"/>
      <c r="DP2" s="228"/>
      <c r="DQ2" s="1126" t="s">
        <v>370</v>
      </c>
      <c r="DR2" s="1127"/>
      <c r="DS2" s="1127"/>
      <c r="DT2" s="1127"/>
      <c r="DU2" s="1127"/>
      <c r="DV2" s="1127"/>
      <c r="DW2" s="1127"/>
      <c r="DX2" s="1127"/>
      <c r="DY2" s="1127"/>
      <c r="DZ2" s="112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4" t="s">
        <v>371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29"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19" t="s">
        <v>387</v>
      </c>
      <c r="DH5" s="1120"/>
      <c r="DI5" s="1120"/>
      <c r="DJ5" s="1120"/>
      <c r="DK5" s="1121"/>
      <c r="DL5" s="1119" t="s">
        <v>388</v>
      </c>
      <c r="DM5" s="1120"/>
      <c r="DN5" s="1120"/>
      <c r="DO5" s="1120"/>
      <c r="DP5" s="1121"/>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15">
      <c r="A7" s="236">
        <v>1</v>
      </c>
      <c r="B7" s="1082" t="s">
        <v>390</v>
      </c>
      <c r="C7" s="1083"/>
      <c r="D7" s="1083"/>
      <c r="E7" s="1083"/>
      <c r="F7" s="1083"/>
      <c r="G7" s="1083"/>
      <c r="H7" s="1083"/>
      <c r="I7" s="1083"/>
      <c r="J7" s="1083"/>
      <c r="K7" s="1083"/>
      <c r="L7" s="1083"/>
      <c r="M7" s="1083"/>
      <c r="N7" s="1083"/>
      <c r="O7" s="1083"/>
      <c r="P7" s="1084"/>
      <c r="Q7" s="1137">
        <v>9870</v>
      </c>
      <c r="R7" s="1138"/>
      <c r="S7" s="1138"/>
      <c r="T7" s="1138"/>
      <c r="U7" s="1138"/>
      <c r="V7" s="1138">
        <v>9491</v>
      </c>
      <c r="W7" s="1138"/>
      <c r="X7" s="1138"/>
      <c r="Y7" s="1138"/>
      <c r="Z7" s="1138"/>
      <c r="AA7" s="1138">
        <v>379</v>
      </c>
      <c r="AB7" s="1138"/>
      <c r="AC7" s="1138"/>
      <c r="AD7" s="1138"/>
      <c r="AE7" s="1139"/>
      <c r="AF7" s="1140">
        <v>365</v>
      </c>
      <c r="AG7" s="1141"/>
      <c r="AH7" s="1141"/>
      <c r="AI7" s="1141"/>
      <c r="AJ7" s="1142"/>
      <c r="AK7" s="1143">
        <v>140</v>
      </c>
      <c r="AL7" s="1144"/>
      <c r="AM7" s="1144"/>
      <c r="AN7" s="1144"/>
      <c r="AO7" s="1144"/>
      <c r="AP7" s="1144">
        <v>7030</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c r="BT7" s="1135"/>
      <c r="BU7" s="1135"/>
      <c r="BV7" s="1135"/>
      <c r="BW7" s="1135"/>
      <c r="BX7" s="1135"/>
      <c r="BY7" s="1135"/>
      <c r="BZ7" s="1135"/>
      <c r="CA7" s="1135"/>
      <c r="CB7" s="1135"/>
      <c r="CC7" s="1135"/>
      <c r="CD7" s="1135"/>
      <c r="CE7" s="1135"/>
      <c r="CF7" s="1135"/>
      <c r="CG7" s="1147"/>
      <c r="CH7" s="1131"/>
      <c r="CI7" s="1132"/>
      <c r="CJ7" s="1132"/>
      <c r="CK7" s="1132"/>
      <c r="CL7" s="1133"/>
      <c r="CM7" s="1131"/>
      <c r="CN7" s="1132"/>
      <c r="CO7" s="1132"/>
      <c r="CP7" s="1132"/>
      <c r="CQ7" s="1133"/>
      <c r="CR7" s="1131"/>
      <c r="CS7" s="1132"/>
      <c r="CT7" s="1132"/>
      <c r="CU7" s="1132"/>
      <c r="CV7" s="1133"/>
      <c r="CW7" s="1131"/>
      <c r="CX7" s="1132"/>
      <c r="CY7" s="1132"/>
      <c r="CZ7" s="1132"/>
      <c r="DA7" s="1133"/>
      <c r="DB7" s="1131"/>
      <c r="DC7" s="1132"/>
      <c r="DD7" s="1132"/>
      <c r="DE7" s="1132"/>
      <c r="DF7" s="1133"/>
      <c r="DG7" s="1131"/>
      <c r="DH7" s="1132"/>
      <c r="DI7" s="1132"/>
      <c r="DJ7" s="1132"/>
      <c r="DK7" s="1133"/>
      <c r="DL7" s="1131"/>
      <c r="DM7" s="1132"/>
      <c r="DN7" s="1132"/>
      <c r="DO7" s="1132"/>
      <c r="DP7" s="1133"/>
      <c r="DQ7" s="1131"/>
      <c r="DR7" s="1132"/>
      <c r="DS7" s="1132"/>
      <c r="DT7" s="1132"/>
      <c r="DU7" s="1133"/>
      <c r="DV7" s="1134"/>
      <c r="DW7" s="1135"/>
      <c r="DX7" s="1135"/>
      <c r="DY7" s="1135"/>
      <c r="DZ7" s="1136"/>
      <c r="EA7" s="234"/>
    </row>
    <row r="8" spans="1:131" s="235" customFormat="1" ht="26.25" customHeight="1" x14ac:dyDescent="0.15">
      <c r="A8" s="238">
        <v>2</v>
      </c>
      <c r="B8" s="1066" t="s">
        <v>391</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t="s">
        <v>593</v>
      </c>
      <c r="AB8" s="1075"/>
      <c r="AC8" s="1075"/>
      <c r="AD8" s="1075"/>
      <c r="AE8" s="1076"/>
      <c r="AF8" s="1071" t="s">
        <v>392</v>
      </c>
      <c r="AG8" s="1072"/>
      <c r="AH8" s="1072"/>
      <c r="AI8" s="1072"/>
      <c r="AJ8" s="1073"/>
      <c r="AK8" s="1115" t="s">
        <v>593</v>
      </c>
      <c r="AL8" s="1116"/>
      <c r="AM8" s="1116"/>
      <c r="AN8" s="1116"/>
      <c r="AO8" s="1116"/>
      <c r="AP8" s="1116" t="s">
        <v>593</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394</v>
      </c>
      <c r="B23" s="973" t="s">
        <v>395</v>
      </c>
      <c r="C23" s="974"/>
      <c r="D23" s="974"/>
      <c r="E23" s="974"/>
      <c r="F23" s="974"/>
      <c r="G23" s="974"/>
      <c r="H23" s="974"/>
      <c r="I23" s="974"/>
      <c r="J23" s="974"/>
      <c r="K23" s="974"/>
      <c r="L23" s="974"/>
      <c r="M23" s="974"/>
      <c r="N23" s="974"/>
      <c r="O23" s="974"/>
      <c r="P23" s="984"/>
      <c r="Q23" s="1102">
        <v>9870</v>
      </c>
      <c r="R23" s="1096"/>
      <c r="S23" s="1096"/>
      <c r="T23" s="1096"/>
      <c r="U23" s="1096"/>
      <c r="V23" s="1096">
        <v>9491</v>
      </c>
      <c r="W23" s="1096"/>
      <c r="X23" s="1096"/>
      <c r="Y23" s="1096"/>
      <c r="Z23" s="1096"/>
      <c r="AA23" s="1096">
        <v>379</v>
      </c>
      <c r="AB23" s="1096"/>
      <c r="AC23" s="1096"/>
      <c r="AD23" s="1096"/>
      <c r="AE23" s="1103"/>
      <c r="AF23" s="1104">
        <v>365</v>
      </c>
      <c r="AG23" s="1096"/>
      <c r="AH23" s="1096"/>
      <c r="AI23" s="1096"/>
      <c r="AJ23" s="1105"/>
      <c r="AK23" s="1106"/>
      <c r="AL23" s="1107"/>
      <c r="AM23" s="1107"/>
      <c r="AN23" s="1107"/>
      <c r="AO23" s="1107"/>
      <c r="AP23" s="1096">
        <v>7030</v>
      </c>
      <c r="AQ23" s="1096"/>
      <c r="AR23" s="1096"/>
      <c r="AS23" s="1096"/>
      <c r="AT23" s="1096"/>
      <c r="AU23" s="1097"/>
      <c r="AV23" s="1097"/>
      <c r="AW23" s="1097"/>
      <c r="AX23" s="1097"/>
      <c r="AY23" s="1098"/>
      <c r="AZ23" s="1099" t="s">
        <v>396</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5" t="s">
        <v>397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4" t="s">
        <v>398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0" t="s">
        <v>402</v>
      </c>
      <c r="AG26" s="1044"/>
      <c r="AH26" s="1044"/>
      <c r="AI26" s="1044"/>
      <c r="AJ26" s="1091"/>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2" t="s">
        <v>407</v>
      </c>
      <c r="C28" s="1083"/>
      <c r="D28" s="1083"/>
      <c r="E28" s="1083"/>
      <c r="F28" s="1083"/>
      <c r="G28" s="1083"/>
      <c r="H28" s="1083"/>
      <c r="I28" s="1083"/>
      <c r="J28" s="1083"/>
      <c r="K28" s="1083"/>
      <c r="L28" s="1083"/>
      <c r="M28" s="1083"/>
      <c r="N28" s="1083"/>
      <c r="O28" s="1083"/>
      <c r="P28" s="1084"/>
      <c r="Q28" s="1085">
        <v>2267</v>
      </c>
      <c r="R28" s="1086"/>
      <c r="S28" s="1086"/>
      <c r="T28" s="1086"/>
      <c r="U28" s="1086"/>
      <c r="V28" s="1086">
        <v>2240</v>
      </c>
      <c r="W28" s="1086"/>
      <c r="X28" s="1086"/>
      <c r="Y28" s="1086"/>
      <c r="Z28" s="1086"/>
      <c r="AA28" s="1086">
        <v>27</v>
      </c>
      <c r="AB28" s="1086"/>
      <c r="AC28" s="1086"/>
      <c r="AD28" s="1086"/>
      <c r="AE28" s="1087"/>
      <c r="AF28" s="1088">
        <v>27</v>
      </c>
      <c r="AG28" s="1086"/>
      <c r="AH28" s="1086"/>
      <c r="AI28" s="1086"/>
      <c r="AJ28" s="1089"/>
      <c r="AK28" s="1078">
        <v>149</v>
      </c>
      <c r="AL28" s="1079"/>
      <c r="AM28" s="1079"/>
      <c r="AN28" s="1079"/>
      <c r="AO28" s="1079"/>
      <c r="AP28" s="1079" t="s">
        <v>593</v>
      </c>
      <c r="AQ28" s="1079"/>
      <c r="AR28" s="1079"/>
      <c r="AS28" s="1079"/>
      <c r="AT28" s="1079"/>
      <c r="AU28" s="1079" t="s">
        <v>593</v>
      </c>
      <c r="AV28" s="1079"/>
      <c r="AW28" s="1079"/>
      <c r="AX28" s="1079"/>
      <c r="AY28" s="1079"/>
      <c r="AZ28" s="1079" t="s">
        <v>593</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1883</v>
      </c>
      <c r="R29" s="1075"/>
      <c r="S29" s="1075"/>
      <c r="T29" s="1075"/>
      <c r="U29" s="1075"/>
      <c r="V29" s="1075">
        <v>1792</v>
      </c>
      <c r="W29" s="1075"/>
      <c r="X29" s="1075"/>
      <c r="Y29" s="1075"/>
      <c r="Z29" s="1075"/>
      <c r="AA29" s="1075">
        <v>91</v>
      </c>
      <c r="AB29" s="1075"/>
      <c r="AC29" s="1075"/>
      <c r="AD29" s="1075"/>
      <c r="AE29" s="1076"/>
      <c r="AF29" s="1071">
        <v>91</v>
      </c>
      <c r="AG29" s="1072"/>
      <c r="AH29" s="1072"/>
      <c r="AI29" s="1072"/>
      <c r="AJ29" s="1073"/>
      <c r="AK29" s="1016">
        <v>282</v>
      </c>
      <c r="AL29" s="1007"/>
      <c r="AM29" s="1007"/>
      <c r="AN29" s="1007"/>
      <c r="AO29" s="1007"/>
      <c r="AP29" s="1007" t="s">
        <v>593</v>
      </c>
      <c r="AQ29" s="1007"/>
      <c r="AR29" s="1007"/>
      <c r="AS29" s="1007"/>
      <c r="AT29" s="1007"/>
      <c r="AU29" s="1007" t="s">
        <v>593</v>
      </c>
      <c r="AV29" s="1007"/>
      <c r="AW29" s="1007"/>
      <c r="AX29" s="1007"/>
      <c r="AY29" s="1007"/>
      <c r="AZ29" s="1007" t="s">
        <v>593</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363</v>
      </c>
      <c r="R30" s="1075"/>
      <c r="S30" s="1075"/>
      <c r="T30" s="1075"/>
      <c r="U30" s="1075"/>
      <c r="V30" s="1075">
        <v>360</v>
      </c>
      <c r="W30" s="1075"/>
      <c r="X30" s="1075"/>
      <c r="Y30" s="1075"/>
      <c r="Z30" s="1075"/>
      <c r="AA30" s="1075">
        <v>3</v>
      </c>
      <c r="AB30" s="1075"/>
      <c r="AC30" s="1075"/>
      <c r="AD30" s="1075"/>
      <c r="AE30" s="1076"/>
      <c r="AF30" s="1071">
        <v>3</v>
      </c>
      <c r="AG30" s="1072"/>
      <c r="AH30" s="1072"/>
      <c r="AI30" s="1072"/>
      <c r="AJ30" s="1073"/>
      <c r="AK30" s="1016">
        <v>77</v>
      </c>
      <c r="AL30" s="1007"/>
      <c r="AM30" s="1007"/>
      <c r="AN30" s="1007"/>
      <c r="AO30" s="1007"/>
      <c r="AP30" s="1007" t="s">
        <v>593</v>
      </c>
      <c r="AQ30" s="1007"/>
      <c r="AR30" s="1007"/>
      <c r="AS30" s="1007"/>
      <c r="AT30" s="1007"/>
      <c r="AU30" s="1007" t="s">
        <v>593</v>
      </c>
      <c r="AV30" s="1007"/>
      <c r="AW30" s="1007"/>
      <c r="AX30" s="1007"/>
      <c r="AY30" s="1007"/>
      <c r="AZ30" s="1007" t="s">
        <v>593</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410</v>
      </c>
      <c r="C31" s="1067"/>
      <c r="D31" s="1067"/>
      <c r="E31" s="1067"/>
      <c r="F31" s="1067"/>
      <c r="G31" s="1067"/>
      <c r="H31" s="1067"/>
      <c r="I31" s="1067"/>
      <c r="J31" s="1067"/>
      <c r="K31" s="1067"/>
      <c r="L31" s="1067"/>
      <c r="M31" s="1067"/>
      <c r="N31" s="1067"/>
      <c r="O31" s="1067"/>
      <c r="P31" s="1068"/>
      <c r="Q31" s="1074">
        <v>467</v>
      </c>
      <c r="R31" s="1075"/>
      <c r="S31" s="1075"/>
      <c r="T31" s="1075"/>
      <c r="U31" s="1075"/>
      <c r="V31" s="1075">
        <v>454</v>
      </c>
      <c r="W31" s="1075"/>
      <c r="X31" s="1075"/>
      <c r="Y31" s="1075"/>
      <c r="Z31" s="1075"/>
      <c r="AA31" s="1075">
        <v>13</v>
      </c>
      <c r="AB31" s="1075"/>
      <c r="AC31" s="1075"/>
      <c r="AD31" s="1075"/>
      <c r="AE31" s="1076"/>
      <c r="AF31" s="1071">
        <v>827</v>
      </c>
      <c r="AG31" s="1072"/>
      <c r="AH31" s="1072"/>
      <c r="AI31" s="1072"/>
      <c r="AJ31" s="1073"/>
      <c r="AK31" s="1016">
        <v>4</v>
      </c>
      <c r="AL31" s="1007"/>
      <c r="AM31" s="1007"/>
      <c r="AN31" s="1007"/>
      <c r="AO31" s="1007"/>
      <c r="AP31" s="1007">
        <v>317</v>
      </c>
      <c r="AQ31" s="1007"/>
      <c r="AR31" s="1007"/>
      <c r="AS31" s="1007"/>
      <c r="AT31" s="1007"/>
      <c r="AU31" s="1007">
        <v>1</v>
      </c>
      <c r="AV31" s="1007"/>
      <c r="AW31" s="1007"/>
      <c r="AX31" s="1007"/>
      <c r="AY31" s="1007"/>
      <c r="AZ31" s="1007" t="s">
        <v>593</v>
      </c>
      <c r="BA31" s="1007"/>
      <c r="BB31" s="1007"/>
      <c r="BC31" s="1007"/>
      <c r="BD31" s="100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31</v>
      </c>
      <c r="R32" s="1075"/>
      <c r="S32" s="1075"/>
      <c r="T32" s="1075"/>
      <c r="U32" s="1075"/>
      <c r="V32" s="1075">
        <v>31</v>
      </c>
      <c r="W32" s="1075"/>
      <c r="X32" s="1075"/>
      <c r="Y32" s="1075"/>
      <c r="Z32" s="1075"/>
      <c r="AA32" s="1075" t="s">
        <v>593</v>
      </c>
      <c r="AB32" s="1075"/>
      <c r="AC32" s="1075"/>
      <c r="AD32" s="1075"/>
      <c r="AE32" s="1076"/>
      <c r="AF32" s="1071" t="s">
        <v>413</v>
      </c>
      <c r="AG32" s="1072"/>
      <c r="AH32" s="1072"/>
      <c r="AI32" s="1072"/>
      <c r="AJ32" s="1073"/>
      <c r="AK32" s="1016">
        <v>22</v>
      </c>
      <c r="AL32" s="1007"/>
      <c r="AM32" s="1007"/>
      <c r="AN32" s="1007"/>
      <c r="AO32" s="1007"/>
      <c r="AP32" s="1007">
        <v>25</v>
      </c>
      <c r="AQ32" s="1007"/>
      <c r="AR32" s="1007"/>
      <c r="AS32" s="1007"/>
      <c r="AT32" s="1007"/>
      <c r="AU32" s="1007">
        <v>25</v>
      </c>
      <c r="AV32" s="1007"/>
      <c r="AW32" s="1007"/>
      <c r="AX32" s="1007"/>
      <c r="AY32" s="1007"/>
      <c r="AZ32" s="1007" t="s">
        <v>593</v>
      </c>
      <c r="BA32" s="1007"/>
      <c r="BB32" s="1007"/>
      <c r="BC32" s="1007"/>
      <c r="BD32" s="100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948</v>
      </c>
      <c r="AG63" s="995"/>
      <c r="AH63" s="995"/>
      <c r="AI63" s="995"/>
      <c r="AJ63" s="1058"/>
      <c r="AK63" s="1059"/>
      <c r="AL63" s="999"/>
      <c r="AM63" s="999"/>
      <c r="AN63" s="999"/>
      <c r="AO63" s="999"/>
      <c r="AP63" s="995">
        <v>342</v>
      </c>
      <c r="AQ63" s="995"/>
      <c r="AR63" s="995"/>
      <c r="AS63" s="995"/>
      <c r="AT63" s="995"/>
      <c r="AU63" s="995">
        <v>27</v>
      </c>
      <c r="AV63" s="995"/>
      <c r="AW63" s="995"/>
      <c r="AX63" s="995"/>
      <c r="AY63" s="995"/>
      <c r="AZ63" s="1053"/>
      <c r="BA63" s="1053"/>
      <c r="BB63" s="1053"/>
      <c r="BC63" s="1053"/>
      <c r="BD63" s="1053"/>
      <c r="BE63" s="996"/>
      <c r="BF63" s="996"/>
      <c r="BG63" s="996"/>
      <c r="BH63" s="996"/>
      <c r="BI63" s="997"/>
      <c r="BJ63" s="1054" t="s">
        <v>396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420</v>
      </c>
      <c r="W66" s="1038"/>
      <c r="X66" s="1038"/>
      <c r="Y66" s="1038"/>
      <c r="Z66" s="1039"/>
      <c r="AA66" s="1037" t="s">
        <v>421</v>
      </c>
      <c r="AB66" s="1038"/>
      <c r="AC66" s="1038"/>
      <c r="AD66" s="1038"/>
      <c r="AE66" s="1039"/>
      <c r="AF66" s="1043" t="s">
        <v>402</v>
      </c>
      <c r="AG66" s="1044"/>
      <c r="AH66" s="1044"/>
      <c r="AI66" s="1044"/>
      <c r="AJ66" s="1045"/>
      <c r="AK66" s="1037" t="s">
        <v>422</v>
      </c>
      <c r="AL66" s="1032"/>
      <c r="AM66" s="1032"/>
      <c r="AN66" s="1032"/>
      <c r="AO66" s="1033"/>
      <c r="AP66" s="1037" t="s">
        <v>423</v>
      </c>
      <c r="AQ66" s="1038"/>
      <c r="AR66" s="1038"/>
      <c r="AS66" s="1038"/>
      <c r="AT66" s="1039"/>
      <c r="AU66" s="1037" t="s">
        <v>424</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587</v>
      </c>
      <c r="C68" s="1022"/>
      <c r="D68" s="1022"/>
      <c r="E68" s="1022"/>
      <c r="F68" s="1022"/>
      <c r="G68" s="1022"/>
      <c r="H68" s="1022"/>
      <c r="I68" s="1022"/>
      <c r="J68" s="1022"/>
      <c r="K68" s="1022"/>
      <c r="L68" s="1022"/>
      <c r="M68" s="1022"/>
      <c r="N68" s="1022"/>
      <c r="O68" s="1022"/>
      <c r="P68" s="1023"/>
      <c r="Q68" s="1024">
        <v>7254</v>
      </c>
      <c r="R68" s="1018"/>
      <c r="S68" s="1018"/>
      <c r="T68" s="1018"/>
      <c r="U68" s="1018"/>
      <c r="V68" s="1018">
        <v>6917</v>
      </c>
      <c r="W68" s="1018"/>
      <c r="X68" s="1018"/>
      <c r="Y68" s="1018"/>
      <c r="Z68" s="1018"/>
      <c r="AA68" s="1018">
        <v>337</v>
      </c>
      <c r="AB68" s="1018"/>
      <c r="AC68" s="1018"/>
      <c r="AD68" s="1018"/>
      <c r="AE68" s="1018"/>
      <c r="AF68" s="1018">
        <v>337</v>
      </c>
      <c r="AG68" s="1018"/>
      <c r="AH68" s="1018"/>
      <c r="AI68" s="1018"/>
      <c r="AJ68" s="1018"/>
      <c r="AK68" s="1018" t="s">
        <v>593</v>
      </c>
      <c r="AL68" s="1018"/>
      <c r="AM68" s="1018"/>
      <c r="AN68" s="1018"/>
      <c r="AO68" s="1018"/>
      <c r="AP68" s="1018" t="s">
        <v>593</v>
      </c>
      <c r="AQ68" s="1018"/>
      <c r="AR68" s="1018"/>
      <c r="AS68" s="1018"/>
      <c r="AT68" s="1018"/>
      <c r="AU68" s="1018" t="s">
        <v>593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588</v>
      </c>
      <c r="C69" s="1011"/>
      <c r="D69" s="1011"/>
      <c r="E69" s="1011"/>
      <c r="F69" s="1011"/>
      <c r="G69" s="1011"/>
      <c r="H69" s="1011"/>
      <c r="I69" s="1011"/>
      <c r="J69" s="1011"/>
      <c r="K69" s="1011"/>
      <c r="L69" s="1011"/>
      <c r="M69" s="1011"/>
      <c r="N69" s="1011"/>
      <c r="O69" s="1011"/>
      <c r="P69" s="1012"/>
      <c r="Q69" s="1013">
        <v>927</v>
      </c>
      <c r="R69" s="1007"/>
      <c r="S69" s="1007"/>
      <c r="T69" s="1007"/>
      <c r="U69" s="1007"/>
      <c r="V69" s="1007">
        <v>899</v>
      </c>
      <c r="W69" s="1007"/>
      <c r="X69" s="1007"/>
      <c r="Y69" s="1007"/>
      <c r="Z69" s="1007"/>
      <c r="AA69" s="1007">
        <v>28</v>
      </c>
      <c r="AB69" s="1007"/>
      <c r="AC69" s="1007"/>
      <c r="AD69" s="1007"/>
      <c r="AE69" s="1007"/>
      <c r="AF69" s="1007">
        <v>28</v>
      </c>
      <c r="AG69" s="1007"/>
      <c r="AH69" s="1007"/>
      <c r="AI69" s="1007"/>
      <c r="AJ69" s="1007"/>
      <c r="AK69" s="1007" t="s">
        <v>593</v>
      </c>
      <c r="AL69" s="1007"/>
      <c r="AM69" s="1007"/>
      <c r="AN69" s="1007"/>
      <c r="AO69" s="1007"/>
      <c r="AP69" s="1007">
        <v>527</v>
      </c>
      <c r="AQ69" s="1007"/>
      <c r="AR69" s="1007"/>
      <c r="AS69" s="1007"/>
      <c r="AT69" s="1007"/>
      <c r="AU69" s="1007">
        <v>284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589</v>
      </c>
      <c r="C70" s="1011"/>
      <c r="D70" s="1011"/>
      <c r="E70" s="1011"/>
      <c r="F70" s="1011"/>
      <c r="G70" s="1011"/>
      <c r="H70" s="1011"/>
      <c r="I70" s="1011"/>
      <c r="J70" s="1011"/>
      <c r="K70" s="1011"/>
      <c r="L70" s="1011"/>
      <c r="M70" s="1011"/>
      <c r="N70" s="1011"/>
      <c r="O70" s="1011"/>
      <c r="P70" s="1012"/>
      <c r="Q70" s="1013">
        <v>777</v>
      </c>
      <c r="R70" s="1007"/>
      <c r="S70" s="1007"/>
      <c r="T70" s="1007"/>
      <c r="U70" s="1007"/>
      <c r="V70" s="1007">
        <v>769</v>
      </c>
      <c r="W70" s="1007"/>
      <c r="X70" s="1007"/>
      <c r="Y70" s="1007"/>
      <c r="Z70" s="1007"/>
      <c r="AA70" s="1007">
        <v>8</v>
      </c>
      <c r="AB70" s="1007"/>
      <c r="AC70" s="1007"/>
      <c r="AD70" s="1007"/>
      <c r="AE70" s="1007"/>
      <c r="AF70" s="1007">
        <v>8</v>
      </c>
      <c r="AG70" s="1007"/>
      <c r="AH70" s="1007"/>
      <c r="AI70" s="1007"/>
      <c r="AJ70" s="1007"/>
      <c r="AK70" s="1007" t="s">
        <v>593</v>
      </c>
      <c r="AL70" s="1007"/>
      <c r="AM70" s="1007"/>
      <c r="AN70" s="1007"/>
      <c r="AO70" s="1007"/>
      <c r="AP70" s="1007">
        <v>67</v>
      </c>
      <c r="AQ70" s="1007"/>
      <c r="AR70" s="1007"/>
      <c r="AS70" s="1007"/>
      <c r="AT70" s="1007"/>
      <c r="AU70" s="1007">
        <v>36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590</v>
      </c>
      <c r="C71" s="1011"/>
      <c r="D71" s="1011"/>
      <c r="E71" s="1011"/>
      <c r="F71" s="1011"/>
      <c r="G71" s="1011"/>
      <c r="H71" s="1011"/>
      <c r="I71" s="1011"/>
      <c r="J71" s="1011"/>
      <c r="K71" s="1011"/>
      <c r="L71" s="1011"/>
      <c r="M71" s="1011"/>
      <c r="N71" s="1011"/>
      <c r="O71" s="1011"/>
      <c r="P71" s="1012"/>
      <c r="Q71" s="1013">
        <v>2273</v>
      </c>
      <c r="R71" s="1007"/>
      <c r="S71" s="1007"/>
      <c r="T71" s="1007"/>
      <c r="U71" s="1007"/>
      <c r="V71" s="1007">
        <v>2162</v>
      </c>
      <c r="W71" s="1007"/>
      <c r="X71" s="1007"/>
      <c r="Y71" s="1007"/>
      <c r="Z71" s="1007"/>
      <c r="AA71" s="1007">
        <v>111</v>
      </c>
      <c r="AB71" s="1007"/>
      <c r="AC71" s="1007"/>
      <c r="AD71" s="1007"/>
      <c r="AE71" s="1007"/>
      <c r="AF71" s="1007">
        <v>111</v>
      </c>
      <c r="AG71" s="1007"/>
      <c r="AH71" s="1007"/>
      <c r="AI71" s="1007"/>
      <c r="AJ71" s="1007"/>
      <c r="AK71" s="1007" t="s">
        <v>593</v>
      </c>
      <c r="AL71" s="1007"/>
      <c r="AM71" s="1007"/>
      <c r="AN71" s="1007"/>
      <c r="AO71" s="1007"/>
      <c r="AP71" s="1007" t="s">
        <v>593</v>
      </c>
      <c r="AQ71" s="1007"/>
      <c r="AR71" s="1007"/>
      <c r="AS71" s="1007"/>
      <c r="AT71" s="1007"/>
      <c r="AU71" s="1007" t="s">
        <v>593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591</v>
      </c>
      <c r="C72" s="1011"/>
      <c r="D72" s="1011"/>
      <c r="E72" s="1011"/>
      <c r="F72" s="1011"/>
      <c r="G72" s="1011"/>
      <c r="H72" s="1011"/>
      <c r="I72" s="1011"/>
      <c r="J72" s="1011"/>
      <c r="K72" s="1011"/>
      <c r="L72" s="1011"/>
      <c r="M72" s="1011"/>
      <c r="N72" s="1011"/>
      <c r="O72" s="1011"/>
      <c r="P72" s="1012"/>
      <c r="Q72" s="1013">
        <v>983883</v>
      </c>
      <c r="R72" s="1007"/>
      <c r="S72" s="1007"/>
      <c r="T72" s="1007"/>
      <c r="U72" s="1007"/>
      <c r="V72" s="1007">
        <v>942967</v>
      </c>
      <c r="W72" s="1007"/>
      <c r="X72" s="1007"/>
      <c r="Y72" s="1007"/>
      <c r="Z72" s="1007"/>
      <c r="AA72" s="1007">
        <v>40916</v>
      </c>
      <c r="AB72" s="1007"/>
      <c r="AC72" s="1007"/>
      <c r="AD72" s="1007"/>
      <c r="AE72" s="1007"/>
      <c r="AF72" s="1007">
        <v>40916</v>
      </c>
      <c r="AG72" s="1007"/>
      <c r="AH72" s="1007"/>
      <c r="AI72" s="1007"/>
      <c r="AJ72" s="1007"/>
      <c r="AK72" s="1007">
        <v>1</v>
      </c>
      <c r="AL72" s="1007"/>
      <c r="AM72" s="1007"/>
      <c r="AN72" s="1007"/>
      <c r="AO72" s="1007"/>
      <c r="AP72" s="1007" t="s">
        <v>593</v>
      </c>
      <c r="AQ72" s="1007"/>
      <c r="AR72" s="1007"/>
      <c r="AS72" s="1007"/>
      <c r="AT72" s="1007"/>
      <c r="AU72" s="1007" t="s">
        <v>593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592</v>
      </c>
      <c r="C73" s="1011"/>
      <c r="D73" s="1011"/>
      <c r="E73" s="1011"/>
      <c r="F73" s="1011"/>
      <c r="G73" s="1011"/>
      <c r="H73" s="1011"/>
      <c r="I73" s="1011"/>
      <c r="J73" s="1011"/>
      <c r="K73" s="1011"/>
      <c r="L73" s="1011"/>
      <c r="M73" s="1011"/>
      <c r="N73" s="1011"/>
      <c r="O73" s="1011"/>
      <c r="P73" s="1012"/>
      <c r="Q73" s="1013">
        <v>1332</v>
      </c>
      <c r="R73" s="1007"/>
      <c r="S73" s="1007"/>
      <c r="T73" s="1007"/>
      <c r="U73" s="1007"/>
      <c r="V73" s="1007">
        <v>1216</v>
      </c>
      <c r="W73" s="1007"/>
      <c r="X73" s="1007"/>
      <c r="Y73" s="1007"/>
      <c r="Z73" s="1007"/>
      <c r="AA73" s="1007">
        <v>116</v>
      </c>
      <c r="AB73" s="1007"/>
      <c r="AC73" s="1007"/>
      <c r="AD73" s="1007"/>
      <c r="AE73" s="1007"/>
      <c r="AF73" s="1007">
        <v>116</v>
      </c>
      <c r="AG73" s="1007"/>
      <c r="AH73" s="1007"/>
      <c r="AI73" s="1007"/>
      <c r="AJ73" s="1007"/>
      <c r="AK73" s="1007" t="s">
        <v>593</v>
      </c>
      <c r="AL73" s="1007"/>
      <c r="AM73" s="1007"/>
      <c r="AN73" s="1007"/>
      <c r="AO73" s="1007"/>
      <c r="AP73" s="1007">
        <v>12637</v>
      </c>
      <c r="AQ73" s="1007"/>
      <c r="AR73" s="1007"/>
      <c r="AS73" s="1007"/>
      <c r="AT73" s="1007"/>
      <c r="AU73" s="1007">
        <v>1655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394</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41516</v>
      </c>
      <c r="AG88" s="995"/>
      <c r="AH88" s="995"/>
      <c r="AI88" s="995"/>
      <c r="AJ88" s="995"/>
      <c r="AK88" s="999"/>
      <c r="AL88" s="999"/>
      <c r="AM88" s="999"/>
      <c r="AN88" s="999"/>
      <c r="AO88" s="999"/>
      <c r="AP88" s="995">
        <v>13231</v>
      </c>
      <c r="AQ88" s="995"/>
      <c r="AR88" s="995"/>
      <c r="AS88" s="995"/>
      <c r="AT88" s="995"/>
      <c r="AU88" s="995">
        <v>1975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310</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310</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310</v>
      </c>
      <c r="DR109" s="932"/>
      <c r="DS109" s="932"/>
      <c r="DT109" s="932"/>
      <c r="DU109" s="933"/>
      <c r="DV109" s="934" t="s">
        <v>436</v>
      </c>
      <c r="DW109" s="932"/>
      <c r="DX109" s="932"/>
      <c r="DY109" s="932"/>
      <c r="DZ109" s="965"/>
    </row>
    <row r="110" spans="1:131" s="230" customFormat="1" ht="26.25" customHeight="1" x14ac:dyDescent="0.15">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480346</v>
      </c>
      <c r="AB110" s="925"/>
      <c r="AC110" s="925"/>
      <c r="AD110" s="925"/>
      <c r="AE110" s="926"/>
      <c r="AF110" s="927">
        <v>501882</v>
      </c>
      <c r="AG110" s="925"/>
      <c r="AH110" s="925"/>
      <c r="AI110" s="925"/>
      <c r="AJ110" s="926"/>
      <c r="AK110" s="927">
        <v>548674</v>
      </c>
      <c r="AL110" s="925"/>
      <c r="AM110" s="925"/>
      <c r="AN110" s="925"/>
      <c r="AO110" s="926"/>
      <c r="AP110" s="928">
        <v>11</v>
      </c>
      <c r="AQ110" s="929"/>
      <c r="AR110" s="929"/>
      <c r="AS110" s="929"/>
      <c r="AT110" s="930"/>
      <c r="AU110" s="966" t="s">
        <v>75</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6486592</v>
      </c>
      <c r="BR110" s="878"/>
      <c r="BS110" s="878"/>
      <c r="BT110" s="878"/>
      <c r="BU110" s="878"/>
      <c r="BV110" s="878">
        <v>6789441</v>
      </c>
      <c r="BW110" s="878"/>
      <c r="BX110" s="878"/>
      <c r="BY110" s="878"/>
      <c r="BZ110" s="878"/>
      <c r="CA110" s="878">
        <v>7030408</v>
      </c>
      <c r="CB110" s="878"/>
      <c r="CC110" s="878"/>
      <c r="CD110" s="878"/>
      <c r="CE110" s="878"/>
      <c r="CF110" s="902">
        <v>141.5</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396</v>
      </c>
      <c r="DH110" s="878"/>
      <c r="DI110" s="878"/>
      <c r="DJ110" s="878"/>
      <c r="DK110" s="878"/>
      <c r="DL110" s="878" t="s">
        <v>413</v>
      </c>
      <c r="DM110" s="878"/>
      <c r="DN110" s="878"/>
      <c r="DO110" s="878"/>
      <c r="DP110" s="878"/>
      <c r="DQ110" s="878" t="s">
        <v>184</v>
      </c>
      <c r="DR110" s="878"/>
      <c r="DS110" s="878"/>
      <c r="DT110" s="878"/>
      <c r="DU110" s="878"/>
      <c r="DV110" s="879" t="s">
        <v>396</v>
      </c>
      <c r="DW110" s="879"/>
      <c r="DX110" s="879"/>
      <c r="DY110" s="879"/>
      <c r="DZ110" s="880"/>
    </row>
    <row r="111" spans="1:131" s="230" customFormat="1" ht="26.25" customHeight="1" x14ac:dyDescent="0.15">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413</v>
      </c>
      <c r="AB111" s="955"/>
      <c r="AC111" s="955"/>
      <c r="AD111" s="955"/>
      <c r="AE111" s="956"/>
      <c r="AF111" s="957" t="s">
        <v>443</v>
      </c>
      <c r="AG111" s="955"/>
      <c r="AH111" s="955"/>
      <c r="AI111" s="955"/>
      <c r="AJ111" s="956"/>
      <c r="AK111" s="957" t="s">
        <v>392</v>
      </c>
      <c r="AL111" s="955"/>
      <c r="AM111" s="955"/>
      <c r="AN111" s="955"/>
      <c r="AO111" s="956"/>
      <c r="AP111" s="958" t="s">
        <v>413</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t="s">
        <v>396</v>
      </c>
      <c r="BR111" s="853"/>
      <c r="BS111" s="853"/>
      <c r="BT111" s="853"/>
      <c r="BU111" s="853"/>
      <c r="BV111" s="853" t="s">
        <v>413</v>
      </c>
      <c r="BW111" s="853"/>
      <c r="BX111" s="853"/>
      <c r="BY111" s="853"/>
      <c r="BZ111" s="853"/>
      <c r="CA111" s="853" t="s">
        <v>413</v>
      </c>
      <c r="CB111" s="853"/>
      <c r="CC111" s="853"/>
      <c r="CD111" s="853"/>
      <c r="CE111" s="853"/>
      <c r="CF111" s="911" t="s">
        <v>445</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396</v>
      </c>
      <c r="DH111" s="853"/>
      <c r="DI111" s="853"/>
      <c r="DJ111" s="853"/>
      <c r="DK111" s="853"/>
      <c r="DL111" s="853" t="s">
        <v>413</v>
      </c>
      <c r="DM111" s="853"/>
      <c r="DN111" s="853"/>
      <c r="DO111" s="853"/>
      <c r="DP111" s="853"/>
      <c r="DQ111" s="853" t="s">
        <v>184</v>
      </c>
      <c r="DR111" s="853"/>
      <c r="DS111" s="853"/>
      <c r="DT111" s="853"/>
      <c r="DU111" s="853"/>
      <c r="DV111" s="830" t="s">
        <v>413</v>
      </c>
      <c r="DW111" s="830"/>
      <c r="DX111" s="830"/>
      <c r="DY111" s="830"/>
      <c r="DZ111" s="831"/>
    </row>
    <row r="112" spans="1:131" s="230" customFormat="1" ht="26.25" customHeight="1" x14ac:dyDescent="0.15">
      <c r="A112" s="948" t="s">
        <v>447</v>
      </c>
      <c r="B112" s="949"/>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413</v>
      </c>
      <c r="AB112" s="816"/>
      <c r="AC112" s="816"/>
      <c r="AD112" s="816"/>
      <c r="AE112" s="817"/>
      <c r="AF112" s="818" t="s">
        <v>413</v>
      </c>
      <c r="AG112" s="816"/>
      <c r="AH112" s="816"/>
      <c r="AI112" s="816"/>
      <c r="AJ112" s="817"/>
      <c r="AK112" s="818" t="s">
        <v>443</v>
      </c>
      <c r="AL112" s="816"/>
      <c r="AM112" s="816"/>
      <c r="AN112" s="816"/>
      <c r="AO112" s="817"/>
      <c r="AP112" s="860" t="s">
        <v>396</v>
      </c>
      <c r="AQ112" s="861"/>
      <c r="AR112" s="861"/>
      <c r="AS112" s="861"/>
      <c r="AT112" s="862"/>
      <c r="AU112" s="968"/>
      <c r="AV112" s="969"/>
      <c r="AW112" s="969"/>
      <c r="AX112" s="969"/>
      <c r="AY112" s="969"/>
      <c r="AZ112" s="851" t="s">
        <v>449</v>
      </c>
      <c r="BA112" s="788"/>
      <c r="BB112" s="788"/>
      <c r="BC112" s="788"/>
      <c r="BD112" s="788"/>
      <c r="BE112" s="788"/>
      <c r="BF112" s="788"/>
      <c r="BG112" s="788"/>
      <c r="BH112" s="788"/>
      <c r="BI112" s="788"/>
      <c r="BJ112" s="788"/>
      <c r="BK112" s="788"/>
      <c r="BL112" s="788"/>
      <c r="BM112" s="788"/>
      <c r="BN112" s="788"/>
      <c r="BO112" s="788"/>
      <c r="BP112" s="789"/>
      <c r="BQ112" s="852">
        <v>46891</v>
      </c>
      <c r="BR112" s="853"/>
      <c r="BS112" s="853"/>
      <c r="BT112" s="853"/>
      <c r="BU112" s="853"/>
      <c r="BV112" s="853">
        <v>34891</v>
      </c>
      <c r="BW112" s="853"/>
      <c r="BX112" s="853"/>
      <c r="BY112" s="853"/>
      <c r="BZ112" s="853"/>
      <c r="CA112" s="853">
        <v>26711</v>
      </c>
      <c r="CB112" s="853"/>
      <c r="CC112" s="853"/>
      <c r="CD112" s="853"/>
      <c r="CE112" s="853"/>
      <c r="CF112" s="911">
        <v>0.5</v>
      </c>
      <c r="CG112" s="912"/>
      <c r="CH112" s="912"/>
      <c r="CI112" s="912"/>
      <c r="CJ112" s="912"/>
      <c r="CK112" s="963"/>
      <c r="CL112" s="857"/>
      <c r="CM112" s="851" t="s">
        <v>450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392</v>
      </c>
      <c r="DH112" s="853"/>
      <c r="DI112" s="853"/>
      <c r="DJ112" s="853"/>
      <c r="DK112" s="853"/>
      <c r="DL112" s="853" t="s">
        <v>184</v>
      </c>
      <c r="DM112" s="853"/>
      <c r="DN112" s="853"/>
      <c r="DO112" s="853"/>
      <c r="DP112" s="853"/>
      <c r="DQ112" s="853" t="s">
        <v>413</v>
      </c>
      <c r="DR112" s="853"/>
      <c r="DS112" s="853"/>
      <c r="DT112" s="853"/>
      <c r="DU112" s="853"/>
      <c r="DV112" s="830" t="s">
        <v>413</v>
      </c>
      <c r="DW112" s="830"/>
      <c r="DX112" s="830"/>
      <c r="DY112" s="830"/>
      <c r="DZ112" s="831"/>
    </row>
    <row r="113" spans="1:130" s="230" customFormat="1" ht="26.25" customHeight="1" x14ac:dyDescent="0.15">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13846</v>
      </c>
      <c r="AB113" s="955"/>
      <c r="AC113" s="955"/>
      <c r="AD113" s="955"/>
      <c r="AE113" s="956"/>
      <c r="AF113" s="957">
        <v>13367</v>
      </c>
      <c r="AG113" s="955"/>
      <c r="AH113" s="955"/>
      <c r="AI113" s="955"/>
      <c r="AJ113" s="956"/>
      <c r="AK113" s="957">
        <v>11937</v>
      </c>
      <c r="AL113" s="955"/>
      <c r="AM113" s="955"/>
      <c r="AN113" s="955"/>
      <c r="AO113" s="956"/>
      <c r="AP113" s="958">
        <v>0.2</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v>508298</v>
      </c>
      <c r="BR113" s="853"/>
      <c r="BS113" s="853"/>
      <c r="BT113" s="853"/>
      <c r="BU113" s="853"/>
      <c r="BV113" s="853">
        <v>1540226</v>
      </c>
      <c r="BW113" s="853"/>
      <c r="BX113" s="853"/>
      <c r="BY113" s="853"/>
      <c r="BZ113" s="853"/>
      <c r="CA113" s="853">
        <v>1975326</v>
      </c>
      <c r="CB113" s="853"/>
      <c r="CC113" s="853"/>
      <c r="CD113" s="853"/>
      <c r="CE113" s="853"/>
      <c r="CF113" s="911">
        <v>39.799999999999997</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396</v>
      </c>
      <c r="DH113" s="816"/>
      <c r="DI113" s="816"/>
      <c r="DJ113" s="816"/>
      <c r="DK113" s="817"/>
      <c r="DL113" s="818" t="s">
        <v>454</v>
      </c>
      <c r="DM113" s="816"/>
      <c r="DN113" s="816"/>
      <c r="DO113" s="816"/>
      <c r="DP113" s="817"/>
      <c r="DQ113" s="818" t="s">
        <v>184</v>
      </c>
      <c r="DR113" s="816"/>
      <c r="DS113" s="816"/>
      <c r="DT113" s="816"/>
      <c r="DU113" s="817"/>
      <c r="DV113" s="860" t="s">
        <v>396</v>
      </c>
      <c r="DW113" s="861"/>
      <c r="DX113" s="861"/>
      <c r="DY113" s="861"/>
      <c r="DZ113" s="862"/>
    </row>
    <row r="114" spans="1:130" s="230"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68391</v>
      </c>
      <c r="AB114" s="816"/>
      <c r="AC114" s="816"/>
      <c r="AD114" s="816"/>
      <c r="AE114" s="817"/>
      <c r="AF114" s="818">
        <v>31583</v>
      </c>
      <c r="AG114" s="816"/>
      <c r="AH114" s="816"/>
      <c r="AI114" s="816"/>
      <c r="AJ114" s="817"/>
      <c r="AK114" s="818">
        <v>25558</v>
      </c>
      <c r="AL114" s="816"/>
      <c r="AM114" s="816"/>
      <c r="AN114" s="816"/>
      <c r="AO114" s="817"/>
      <c r="AP114" s="860">
        <v>0.5</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1779157</v>
      </c>
      <c r="BR114" s="853"/>
      <c r="BS114" s="853"/>
      <c r="BT114" s="853"/>
      <c r="BU114" s="853"/>
      <c r="BV114" s="853">
        <v>1762317</v>
      </c>
      <c r="BW114" s="853"/>
      <c r="BX114" s="853"/>
      <c r="BY114" s="853"/>
      <c r="BZ114" s="853"/>
      <c r="CA114" s="853">
        <v>1723922</v>
      </c>
      <c r="CB114" s="853"/>
      <c r="CC114" s="853"/>
      <c r="CD114" s="853"/>
      <c r="CE114" s="853"/>
      <c r="CF114" s="911">
        <v>34.700000000000003</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458</v>
      </c>
      <c r="DH114" s="816"/>
      <c r="DI114" s="816"/>
      <c r="DJ114" s="816"/>
      <c r="DK114" s="817"/>
      <c r="DL114" s="818" t="s">
        <v>454</v>
      </c>
      <c r="DM114" s="816"/>
      <c r="DN114" s="816"/>
      <c r="DO114" s="816"/>
      <c r="DP114" s="817"/>
      <c r="DQ114" s="818" t="s">
        <v>413</v>
      </c>
      <c r="DR114" s="816"/>
      <c r="DS114" s="816"/>
      <c r="DT114" s="816"/>
      <c r="DU114" s="817"/>
      <c r="DV114" s="860" t="s">
        <v>459</v>
      </c>
      <c r="DW114" s="861"/>
      <c r="DX114" s="861"/>
      <c r="DY114" s="861"/>
      <c r="DZ114" s="862"/>
    </row>
    <row r="115" spans="1:130" s="230" customFormat="1" ht="26.25" customHeight="1" x14ac:dyDescent="0.15">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461</v>
      </c>
      <c r="AB115" s="955"/>
      <c r="AC115" s="955"/>
      <c r="AD115" s="955"/>
      <c r="AE115" s="956"/>
      <c r="AF115" s="957" t="s">
        <v>413</v>
      </c>
      <c r="AG115" s="955"/>
      <c r="AH115" s="955"/>
      <c r="AI115" s="955"/>
      <c r="AJ115" s="956"/>
      <c r="AK115" s="957" t="s">
        <v>413</v>
      </c>
      <c r="AL115" s="955"/>
      <c r="AM115" s="955"/>
      <c r="AN115" s="955"/>
      <c r="AO115" s="956"/>
      <c r="AP115" s="958" t="s">
        <v>443</v>
      </c>
      <c r="AQ115" s="959"/>
      <c r="AR115" s="959"/>
      <c r="AS115" s="959"/>
      <c r="AT115" s="960"/>
      <c r="AU115" s="968"/>
      <c r="AV115" s="969"/>
      <c r="AW115" s="969"/>
      <c r="AX115" s="969"/>
      <c r="AY115" s="969"/>
      <c r="AZ115" s="851" t="s">
        <v>462</v>
      </c>
      <c r="BA115" s="788"/>
      <c r="BB115" s="788"/>
      <c r="BC115" s="788"/>
      <c r="BD115" s="788"/>
      <c r="BE115" s="788"/>
      <c r="BF115" s="788"/>
      <c r="BG115" s="788"/>
      <c r="BH115" s="788"/>
      <c r="BI115" s="788"/>
      <c r="BJ115" s="788"/>
      <c r="BK115" s="788"/>
      <c r="BL115" s="788"/>
      <c r="BM115" s="788"/>
      <c r="BN115" s="788"/>
      <c r="BO115" s="788"/>
      <c r="BP115" s="789"/>
      <c r="BQ115" s="852" t="s">
        <v>396</v>
      </c>
      <c r="BR115" s="853"/>
      <c r="BS115" s="853"/>
      <c r="BT115" s="853"/>
      <c r="BU115" s="853"/>
      <c r="BV115" s="853" t="s">
        <v>396</v>
      </c>
      <c r="BW115" s="853"/>
      <c r="BX115" s="853"/>
      <c r="BY115" s="853"/>
      <c r="BZ115" s="853"/>
      <c r="CA115" s="853" t="s">
        <v>458</v>
      </c>
      <c r="CB115" s="853"/>
      <c r="CC115" s="853"/>
      <c r="CD115" s="853"/>
      <c r="CE115" s="853"/>
      <c r="CF115" s="911" t="s">
        <v>454</v>
      </c>
      <c r="CG115" s="912"/>
      <c r="CH115" s="912"/>
      <c r="CI115" s="912"/>
      <c r="CJ115" s="912"/>
      <c r="CK115" s="963"/>
      <c r="CL115" s="857"/>
      <c r="CM115" s="851" t="s">
        <v>463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184</v>
      </c>
      <c r="DH115" s="816"/>
      <c r="DI115" s="816"/>
      <c r="DJ115" s="816"/>
      <c r="DK115" s="817"/>
      <c r="DL115" s="818" t="s">
        <v>413</v>
      </c>
      <c r="DM115" s="816"/>
      <c r="DN115" s="816"/>
      <c r="DO115" s="816"/>
      <c r="DP115" s="817"/>
      <c r="DQ115" s="818" t="s">
        <v>396</v>
      </c>
      <c r="DR115" s="816"/>
      <c r="DS115" s="816"/>
      <c r="DT115" s="816"/>
      <c r="DU115" s="817"/>
      <c r="DV115" s="860" t="s">
        <v>458</v>
      </c>
      <c r="DW115" s="861"/>
      <c r="DX115" s="861"/>
      <c r="DY115" s="861"/>
      <c r="DZ115" s="862"/>
    </row>
    <row r="116" spans="1:130" s="230" customFormat="1" ht="26.25" customHeight="1" x14ac:dyDescent="0.15">
      <c r="A116" s="952"/>
      <c r="B116" s="953"/>
      <c r="C116" s="875" t="s">
        <v>464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454</v>
      </c>
      <c r="AB116" s="816"/>
      <c r="AC116" s="816"/>
      <c r="AD116" s="816"/>
      <c r="AE116" s="817"/>
      <c r="AF116" s="818" t="s">
        <v>396</v>
      </c>
      <c r="AG116" s="816"/>
      <c r="AH116" s="816"/>
      <c r="AI116" s="816"/>
      <c r="AJ116" s="817"/>
      <c r="AK116" s="818" t="s">
        <v>443</v>
      </c>
      <c r="AL116" s="816"/>
      <c r="AM116" s="816"/>
      <c r="AN116" s="816"/>
      <c r="AO116" s="817"/>
      <c r="AP116" s="860" t="s">
        <v>413</v>
      </c>
      <c r="AQ116" s="861"/>
      <c r="AR116" s="861"/>
      <c r="AS116" s="861"/>
      <c r="AT116" s="862"/>
      <c r="AU116" s="968"/>
      <c r="AV116" s="969"/>
      <c r="AW116" s="969"/>
      <c r="AX116" s="969"/>
      <c r="AY116" s="969"/>
      <c r="AZ116" s="945" t="s">
        <v>465</v>
      </c>
      <c r="BA116" s="946"/>
      <c r="BB116" s="946"/>
      <c r="BC116" s="946"/>
      <c r="BD116" s="946"/>
      <c r="BE116" s="946"/>
      <c r="BF116" s="946"/>
      <c r="BG116" s="946"/>
      <c r="BH116" s="946"/>
      <c r="BI116" s="946"/>
      <c r="BJ116" s="946"/>
      <c r="BK116" s="946"/>
      <c r="BL116" s="946"/>
      <c r="BM116" s="946"/>
      <c r="BN116" s="946"/>
      <c r="BO116" s="946"/>
      <c r="BP116" s="947"/>
      <c r="BQ116" s="852" t="s">
        <v>413</v>
      </c>
      <c r="BR116" s="853"/>
      <c r="BS116" s="853"/>
      <c r="BT116" s="853"/>
      <c r="BU116" s="853"/>
      <c r="BV116" s="853" t="s">
        <v>413</v>
      </c>
      <c r="BW116" s="853"/>
      <c r="BX116" s="853"/>
      <c r="BY116" s="853"/>
      <c r="BZ116" s="853"/>
      <c r="CA116" s="853" t="s">
        <v>445</v>
      </c>
      <c r="CB116" s="853"/>
      <c r="CC116" s="853"/>
      <c r="CD116" s="853"/>
      <c r="CE116" s="853"/>
      <c r="CF116" s="911" t="s">
        <v>184</v>
      </c>
      <c r="CG116" s="912"/>
      <c r="CH116" s="912"/>
      <c r="CI116" s="912"/>
      <c r="CJ116" s="912"/>
      <c r="CK116" s="963"/>
      <c r="CL116" s="857"/>
      <c r="CM116" s="851" t="s">
        <v>466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184</v>
      </c>
      <c r="DH116" s="816"/>
      <c r="DI116" s="816"/>
      <c r="DJ116" s="816"/>
      <c r="DK116" s="817"/>
      <c r="DL116" s="818" t="s">
        <v>413</v>
      </c>
      <c r="DM116" s="816"/>
      <c r="DN116" s="816"/>
      <c r="DO116" s="816"/>
      <c r="DP116" s="817"/>
      <c r="DQ116" s="818" t="s">
        <v>396</v>
      </c>
      <c r="DR116" s="816"/>
      <c r="DS116" s="816"/>
      <c r="DT116" s="816"/>
      <c r="DU116" s="817"/>
      <c r="DV116" s="860" t="s">
        <v>445</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467</v>
      </c>
      <c r="Z117" s="933"/>
      <c r="AA117" s="938">
        <v>562583</v>
      </c>
      <c r="AB117" s="939"/>
      <c r="AC117" s="939"/>
      <c r="AD117" s="939"/>
      <c r="AE117" s="940"/>
      <c r="AF117" s="941">
        <v>546832</v>
      </c>
      <c r="AG117" s="939"/>
      <c r="AH117" s="939"/>
      <c r="AI117" s="939"/>
      <c r="AJ117" s="940"/>
      <c r="AK117" s="941">
        <v>586169</v>
      </c>
      <c r="AL117" s="939"/>
      <c r="AM117" s="939"/>
      <c r="AN117" s="939"/>
      <c r="AO117" s="940"/>
      <c r="AP117" s="942"/>
      <c r="AQ117" s="943"/>
      <c r="AR117" s="943"/>
      <c r="AS117" s="943"/>
      <c r="AT117" s="944"/>
      <c r="AU117" s="968"/>
      <c r="AV117" s="969"/>
      <c r="AW117" s="969"/>
      <c r="AX117" s="969"/>
      <c r="AY117" s="969"/>
      <c r="AZ117" s="899" t="s">
        <v>468</v>
      </c>
      <c r="BA117" s="900"/>
      <c r="BB117" s="900"/>
      <c r="BC117" s="900"/>
      <c r="BD117" s="900"/>
      <c r="BE117" s="900"/>
      <c r="BF117" s="900"/>
      <c r="BG117" s="900"/>
      <c r="BH117" s="900"/>
      <c r="BI117" s="900"/>
      <c r="BJ117" s="900"/>
      <c r="BK117" s="900"/>
      <c r="BL117" s="900"/>
      <c r="BM117" s="900"/>
      <c r="BN117" s="900"/>
      <c r="BO117" s="900"/>
      <c r="BP117" s="901"/>
      <c r="BQ117" s="852" t="s">
        <v>413</v>
      </c>
      <c r="BR117" s="853"/>
      <c r="BS117" s="853"/>
      <c r="BT117" s="853"/>
      <c r="BU117" s="853"/>
      <c r="BV117" s="853" t="s">
        <v>413</v>
      </c>
      <c r="BW117" s="853"/>
      <c r="BX117" s="853"/>
      <c r="BY117" s="853"/>
      <c r="BZ117" s="853"/>
      <c r="CA117" s="853" t="s">
        <v>458</v>
      </c>
      <c r="CB117" s="853"/>
      <c r="CC117" s="853"/>
      <c r="CD117" s="853"/>
      <c r="CE117" s="853"/>
      <c r="CF117" s="911" t="s">
        <v>461</v>
      </c>
      <c r="CG117" s="912"/>
      <c r="CH117" s="912"/>
      <c r="CI117" s="912"/>
      <c r="CJ117" s="912"/>
      <c r="CK117" s="963"/>
      <c r="CL117" s="857"/>
      <c r="CM117" s="851"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459</v>
      </c>
      <c r="DM117" s="816"/>
      <c r="DN117" s="816"/>
      <c r="DO117" s="816"/>
      <c r="DP117" s="817"/>
      <c r="DQ117" s="818" t="s">
        <v>392</v>
      </c>
      <c r="DR117" s="816"/>
      <c r="DS117" s="816"/>
      <c r="DT117" s="816"/>
      <c r="DU117" s="817"/>
      <c r="DV117" s="860" t="s">
        <v>413</v>
      </c>
      <c r="DW117" s="861"/>
      <c r="DX117" s="861"/>
      <c r="DY117" s="861"/>
      <c r="DZ117" s="862"/>
    </row>
    <row r="118" spans="1:130" s="230" customFormat="1" ht="26.25" customHeight="1" x14ac:dyDescent="0.15">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310</v>
      </c>
      <c r="AL118" s="932"/>
      <c r="AM118" s="932"/>
      <c r="AN118" s="932"/>
      <c r="AO118" s="933"/>
      <c r="AP118" s="935" t="s">
        <v>436</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461</v>
      </c>
      <c r="BR118" s="881"/>
      <c r="BS118" s="881"/>
      <c r="BT118" s="881"/>
      <c r="BU118" s="881"/>
      <c r="BV118" s="881" t="s">
        <v>392</v>
      </c>
      <c r="BW118" s="881"/>
      <c r="BX118" s="881"/>
      <c r="BY118" s="881"/>
      <c r="BZ118" s="881"/>
      <c r="CA118" s="881" t="s">
        <v>413</v>
      </c>
      <c r="CB118" s="881"/>
      <c r="CC118" s="881"/>
      <c r="CD118" s="881"/>
      <c r="CE118" s="881"/>
      <c r="CF118" s="911" t="s">
        <v>184</v>
      </c>
      <c r="CG118" s="912"/>
      <c r="CH118" s="912"/>
      <c r="CI118" s="912"/>
      <c r="CJ118" s="912"/>
      <c r="CK118" s="963"/>
      <c r="CL118" s="857"/>
      <c r="CM118" s="851" t="s">
        <v>471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184</v>
      </c>
      <c r="DH118" s="816"/>
      <c r="DI118" s="816"/>
      <c r="DJ118" s="816"/>
      <c r="DK118" s="817"/>
      <c r="DL118" s="818" t="s">
        <v>458</v>
      </c>
      <c r="DM118" s="816"/>
      <c r="DN118" s="816"/>
      <c r="DO118" s="816"/>
      <c r="DP118" s="817"/>
      <c r="DQ118" s="818" t="s">
        <v>413</v>
      </c>
      <c r="DR118" s="816"/>
      <c r="DS118" s="816"/>
      <c r="DT118" s="816"/>
      <c r="DU118" s="817"/>
      <c r="DV118" s="860" t="s">
        <v>413</v>
      </c>
      <c r="DW118" s="861"/>
      <c r="DX118" s="861"/>
      <c r="DY118" s="861"/>
      <c r="DZ118" s="862"/>
    </row>
    <row r="119" spans="1:130" s="230" customFormat="1" ht="26.25" customHeight="1" x14ac:dyDescent="0.15">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413</v>
      </c>
      <c r="AB119" s="925"/>
      <c r="AC119" s="925"/>
      <c r="AD119" s="925"/>
      <c r="AE119" s="926"/>
      <c r="AF119" s="927" t="s">
        <v>459</v>
      </c>
      <c r="AG119" s="925"/>
      <c r="AH119" s="925"/>
      <c r="AI119" s="925"/>
      <c r="AJ119" s="926"/>
      <c r="AK119" s="927" t="s">
        <v>458</v>
      </c>
      <c r="AL119" s="925"/>
      <c r="AM119" s="925"/>
      <c r="AN119" s="925"/>
      <c r="AO119" s="926"/>
      <c r="AP119" s="928" t="s">
        <v>392</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472</v>
      </c>
      <c r="BP119" s="914"/>
      <c r="BQ119" s="915">
        <v>8820938</v>
      </c>
      <c r="BR119" s="881"/>
      <c r="BS119" s="881"/>
      <c r="BT119" s="881"/>
      <c r="BU119" s="881"/>
      <c r="BV119" s="881">
        <v>10126875</v>
      </c>
      <c r="BW119" s="881"/>
      <c r="BX119" s="881"/>
      <c r="BY119" s="881"/>
      <c r="BZ119" s="881"/>
      <c r="CA119" s="881">
        <v>10756367</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396</v>
      </c>
      <c r="DH119" s="800"/>
      <c r="DI119" s="800"/>
      <c r="DJ119" s="800"/>
      <c r="DK119" s="801"/>
      <c r="DL119" s="802" t="s">
        <v>459</v>
      </c>
      <c r="DM119" s="800"/>
      <c r="DN119" s="800"/>
      <c r="DO119" s="800"/>
      <c r="DP119" s="801"/>
      <c r="DQ119" s="802" t="s">
        <v>396</v>
      </c>
      <c r="DR119" s="800"/>
      <c r="DS119" s="800"/>
      <c r="DT119" s="800"/>
      <c r="DU119" s="801"/>
      <c r="DV119" s="884" t="s">
        <v>396</v>
      </c>
      <c r="DW119" s="885"/>
      <c r="DX119" s="885"/>
      <c r="DY119" s="885"/>
      <c r="DZ119" s="886"/>
    </row>
    <row r="120" spans="1:130" s="230" customFormat="1" ht="26.25" customHeight="1" x14ac:dyDescent="0.15">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396</v>
      </c>
      <c r="AB120" s="816"/>
      <c r="AC120" s="816"/>
      <c r="AD120" s="816"/>
      <c r="AE120" s="817"/>
      <c r="AF120" s="818" t="s">
        <v>459</v>
      </c>
      <c r="AG120" s="816"/>
      <c r="AH120" s="816"/>
      <c r="AI120" s="816"/>
      <c r="AJ120" s="817"/>
      <c r="AK120" s="818" t="s">
        <v>396</v>
      </c>
      <c r="AL120" s="816"/>
      <c r="AM120" s="816"/>
      <c r="AN120" s="816"/>
      <c r="AO120" s="817"/>
      <c r="AP120" s="860" t="s">
        <v>413</v>
      </c>
      <c r="AQ120" s="861"/>
      <c r="AR120" s="861"/>
      <c r="AS120" s="861"/>
      <c r="AT120" s="862"/>
      <c r="AU120" s="916" t="s">
        <v>474</v>
      </c>
      <c r="AV120" s="917"/>
      <c r="AW120" s="917"/>
      <c r="AX120" s="917"/>
      <c r="AY120" s="918"/>
      <c r="AZ120" s="896" t="s">
        <v>475</v>
      </c>
      <c r="BA120" s="844"/>
      <c r="BB120" s="844"/>
      <c r="BC120" s="844"/>
      <c r="BD120" s="844"/>
      <c r="BE120" s="844"/>
      <c r="BF120" s="844"/>
      <c r="BG120" s="844"/>
      <c r="BH120" s="844"/>
      <c r="BI120" s="844"/>
      <c r="BJ120" s="844"/>
      <c r="BK120" s="844"/>
      <c r="BL120" s="844"/>
      <c r="BM120" s="844"/>
      <c r="BN120" s="844"/>
      <c r="BO120" s="844"/>
      <c r="BP120" s="845"/>
      <c r="BQ120" s="897">
        <v>2068629</v>
      </c>
      <c r="BR120" s="878"/>
      <c r="BS120" s="878"/>
      <c r="BT120" s="878"/>
      <c r="BU120" s="878"/>
      <c r="BV120" s="878">
        <v>2692607</v>
      </c>
      <c r="BW120" s="878"/>
      <c r="BX120" s="878"/>
      <c r="BY120" s="878"/>
      <c r="BZ120" s="878"/>
      <c r="CA120" s="878">
        <v>3188181</v>
      </c>
      <c r="CB120" s="878"/>
      <c r="CC120" s="878"/>
      <c r="CD120" s="878"/>
      <c r="CE120" s="878"/>
      <c r="CF120" s="902">
        <v>64.2</v>
      </c>
      <c r="CG120" s="903"/>
      <c r="CH120" s="903"/>
      <c r="CI120" s="903"/>
      <c r="CJ120" s="903"/>
      <c r="CK120" s="904" t="s">
        <v>476</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45636</v>
      </c>
      <c r="DH120" s="878"/>
      <c r="DI120" s="878"/>
      <c r="DJ120" s="878"/>
      <c r="DK120" s="878"/>
      <c r="DL120" s="878">
        <v>33573</v>
      </c>
      <c r="DM120" s="878"/>
      <c r="DN120" s="878"/>
      <c r="DO120" s="878"/>
      <c r="DP120" s="878"/>
      <c r="DQ120" s="878">
        <v>25445</v>
      </c>
      <c r="DR120" s="878"/>
      <c r="DS120" s="878"/>
      <c r="DT120" s="878"/>
      <c r="DU120" s="878"/>
      <c r="DV120" s="879">
        <v>0.5</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396</v>
      </c>
      <c r="AB121" s="816"/>
      <c r="AC121" s="816"/>
      <c r="AD121" s="816"/>
      <c r="AE121" s="817"/>
      <c r="AF121" s="818" t="s">
        <v>413</v>
      </c>
      <c r="AG121" s="816"/>
      <c r="AH121" s="816"/>
      <c r="AI121" s="816"/>
      <c r="AJ121" s="817"/>
      <c r="AK121" s="818" t="s">
        <v>461</v>
      </c>
      <c r="AL121" s="816"/>
      <c r="AM121" s="816"/>
      <c r="AN121" s="816"/>
      <c r="AO121" s="817"/>
      <c r="AP121" s="860" t="s">
        <v>458</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v>722861</v>
      </c>
      <c r="BR121" s="853"/>
      <c r="BS121" s="853"/>
      <c r="BT121" s="853"/>
      <c r="BU121" s="853"/>
      <c r="BV121" s="853">
        <v>787451</v>
      </c>
      <c r="BW121" s="853"/>
      <c r="BX121" s="853"/>
      <c r="BY121" s="853"/>
      <c r="BZ121" s="853"/>
      <c r="CA121" s="853">
        <v>758534</v>
      </c>
      <c r="CB121" s="853"/>
      <c r="CC121" s="853"/>
      <c r="CD121" s="853"/>
      <c r="CE121" s="853"/>
      <c r="CF121" s="911">
        <v>15.3</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v>1255</v>
      </c>
      <c r="DH121" s="853"/>
      <c r="DI121" s="853"/>
      <c r="DJ121" s="853"/>
      <c r="DK121" s="853"/>
      <c r="DL121" s="853">
        <v>1318</v>
      </c>
      <c r="DM121" s="853"/>
      <c r="DN121" s="853"/>
      <c r="DO121" s="853"/>
      <c r="DP121" s="853"/>
      <c r="DQ121" s="853">
        <v>1266</v>
      </c>
      <c r="DR121" s="853"/>
      <c r="DS121" s="853"/>
      <c r="DT121" s="853"/>
      <c r="DU121" s="853"/>
      <c r="DV121" s="830">
        <v>0</v>
      </c>
      <c r="DW121" s="830"/>
      <c r="DX121" s="830"/>
      <c r="DY121" s="830"/>
      <c r="DZ121" s="831"/>
    </row>
    <row r="122" spans="1:130" s="230"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396</v>
      </c>
      <c r="AB122" s="816"/>
      <c r="AC122" s="816"/>
      <c r="AD122" s="816"/>
      <c r="AE122" s="817"/>
      <c r="AF122" s="818" t="s">
        <v>459</v>
      </c>
      <c r="AG122" s="816"/>
      <c r="AH122" s="816"/>
      <c r="AI122" s="816"/>
      <c r="AJ122" s="817"/>
      <c r="AK122" s="818" t="s">
        <v>396</v>
      </c>
      <c r="AL122" s="816"/>
      <c r="AM122" s="816"/>
      <c r="AN122" s="816"/>
      <c r="AO122" s="817"/>
      <c r="AP122" s="860" t="s">
        <v>459</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6040643</v>
      </c>
      <c r="BR122" s="881"/>
      <c r="BS122" s="881"/>
      <c r="BT122" s="881"/>
      <c r="BU122" s="881"/>
      <c r="BV122" s="881">
        <v>6129975</v>
      </c>
      <c r="BW122" s="881"/>
      <c r="BX122" s="881"/>
      <c r="BY122" s="881"/>
      <c r="BZ122" s="881"/>
      <c r="CA122" s="881">
        <v>6128933</v>
      </c>
      <c r="CB122" s="881"/>
      <c r="CC122" s="881"/>
      <c r="CD122" s="881"/>
      <c r="CE122" s="881"/>
      <c r="CF122" s="882">
        <v>123.4</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t="s">
        <v>396</v>
      </c>
      <c r="DH122" s="853"/>
      <c r="DI122" s="853"/>
      <c r="DJ122" s="853"/>
      <c r="DK122" s="853"/>
      <c r="DL122" s="853" t="s">
        <v>459</v>
      </c>
      <c r="DM122" s="853"/>
      <c r="DN122" s="853"/>
      <c r="DO122" s="853"/>
      <c r="DP122" s="853"/>
      <c r="DQ122" s="853" t="s">
        <v>184</v>
      </c>
      <c r="DR122" s="853"/>
      <c r="DS122" s="853"/>
      <c r="DT122" s="853"/>
      <c r="DU122" s="853"/>
      <c r="DV122" s="830" t="s">
        <v>458</v>
      </c>
      <c r="DW122" s="830"/>
      <c r="DX122" s="830"/>
      <c r="DY122" s="830"/>
      <c r="DZ122" s="831"/>
    </row>
    <row r="123" spans="1:130" s="230" customFormat="1" ht="26.25" customHeight="1" x14ac:dyDescent="0.15">
      <c r="A123" s="856"/>
      <c r="B123" s="857"/>
      <c r="C123" s="851" t="s">
        <v>466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413</v>
      </c>
      <c r="AB123" s="816"/>
      <c r="AC123" s="816"/>
      <c r="AD123" s="816"/>
      <c r="AE123" s="817"/>
      <c r="AF123" s="818" t="s">
        <v>459</v>
      </c>
      <c r="AG123" s="816"/>
      <c r="AH123" s="816"/>
      <c r="AI123" s="816"/>
      <c r="AJ123" s="817"/>
      <c r="AK123" s="818" t="s">
        <v>184</v>
      </c>
      <c r="AL123" s="816"/>
      <c r="AM123" s="816"/>
      <c r="AN123" s="816"/>
      <c r="AO123" s="817"/>
      <c r="AP123" s="860" t="s">
        <v>396</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482</v>
      </c>
      <c r="BP123" s="914"/>
      <c r="BQ123" s="868">
        <v>8832133</v>
      </c>
      <c r="BR123" s="869"/>
      <c r="BS123" s="869"/>
      <c r="BT123" s="869"/>
      <c r="BU123" s="869"/>
      <c r="BV123" s="869">
        <v>9610033</v>
      </c>
      <c r="BW123" s="869"/>
      <c r="BX123" s="869"/>
      <c r="BY123" s="869"/>
      <c r="BZ123" s="869"/>
      <c r="CA123" s="869">
        <v>10075648</v>
      </c>
      <c r="CB123" s="869"/>
      <c r="CC123" s="869"/>
      <c r="CD123" s="869"/>
      <c r="CE123" s="869"/>
      <c r="CF123" s="784"/>
      <c r="CG123" s="785"/>
      <c r="CH123" s="785"/>
      <c r="CI123" s="785"/>
      <c r="CJ123" s="870"/>
      <c r="CK123" s="905"/>
      <c r="CL123" s="891"/>
      <c r="CM123" s="891"/>
      <c r="CN123" s="891"/>
      <c r="CO123" s="892"/>
      <c r="CP123" s="871" t="s">
        <v>483</v>
      </c>
      <c r="CQ123" s="872"/>
      <c r="CR123" s="872"/>
      <c r="CS123" s="872"/>
      <c r="CT123" s="872"/>
      <c r="CU123" s="872"/>
      <c r="CV123" s="872"/>
      <c r="CW123" s="872"/>
      <c r="CX123" s="872"/>
      <c r="CY123" s="872"/>
      <c r="CZ123" s="872"/>
      <c r="DA123" s="872"/>
      <c r="DB123" s="872"/>
      <c r="DC123" s="872"/>
      <c r="DD123" s="872"/>
      <c r="DE123" s="872"/>
      <c r="DF123" s="873"/>
      <c r="DG123" s="815" t="s">
        <v>458</v>
      </c>
      <c r="DH123" s="816"/>
      <c r="DI123" s="816"/>
      <c r="DJ123" s="816"/>
      <c r="DK123" s="817"/>
      <c r="DL123" s="818" t="s">
        <v>458</v>
      </c>
      <c r="DM123" s="816"/>
      <c r="DN123" s="816"/>
      <c r="DO123" s="816"/>
      <c r="DP123" s="817"/>
      <c r="DQ123" s="818" t="s">
        <v>458</v>
      </c>
      <c r="DR123" s="816"/>
      <c r="DS123" s="816"/>
      <c r="DT123" s="816"/>
      <c r="DU123" s="817"/>
      <c r="DV123" s="860" t="s">
        <v>458</v>
      </c>
      <c r="DW123" s="861"/>
      <c r="DX123" s="861"/>
      <c r="DY123" s="861"/>
      <c r="DZ123" s="862"/>
    </row>
    <row r="124" spans="1:130" s="230" customFormat="1" ht="26.25" customHeight="1" thickBot="1" x14ac:dyDescent="0.2">
      <c r="A124" s="856"/>
      <c r="B124" s="857"/>
      <c r="C124" s="851"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484</v>
      </c>
      <c r="AB124" s="816"/>
      <c r="AC124" s="816"/>
      <c r="AD124" s="816"/>
      <c r="AE124" s="817"/>
      <c r="AF124" s="818" t="s">
        <v>458</v>
      </c>
      <c r="AG124" s="816"/>
      <c r="AH124" s="816"/>
      <c r="AI124" s="816"/>
      <c r="AJ124" s="817"/>
      <c r="AK124" s="818" t="s">
        <v>396</v>
      </c>
      <c r="AL124" s="816"/>
      <c r="AM124" s="816"/>
      <c r="AN124" s="816"/>
      <c r="AO124" s="817"/>
      <c r="AP124" s="860" t="s">
        <v>396</v>
      </c>
      <c r="AQ124" s="861"/>
      <c r="AR124" s="861"/>
      <c r="AS124" s="861"/>
      <c r="AT124" s="862"/>
      <c r="AU124" s="863" t="s">
        <v>485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413</v>
      </c>
      <c r="BR124" s="867"/>
      <c r="BS124" s="867"/>
      <c r="BT124" s="867"/>
      <c r="BU124" s="867"/>
      <c r="BV124" s="867">
        <v>9.9</v>
      </c>
      <c r="BW124" s="867"/>
      <c r="BX124" s="867"/>
      <c r="BY124" s="867"/>
      <c r="BZ124" s="867"/>
      <c r="CA124" s="867">
        <v>13.7</v>
      </c>
      <c r="CB124" s="867"/>
      <c r="CC124" s="867"/>
      <c r="CD124" s="867"/>
      <c r="CE124" s="867"/>
      <c r="CF124" s="762"/>
      <c r="CG124" s="763"/>
      <c r="CH124" s="763"/>
      <c r="CI124" s="763"/>
      <c r="CJ124" s="898"/>
      <c r="CK124" s="906"/>
      <c r="CL124" s="906"/>
      <c r="CM124" s="906"/>
      <c r="CN124" s="906"/>
      <c r="CO124" s="907"/>
      <c r="CP124" s="871" t="s">
        <v>486</v>
      </c>
      <c r="CQ124" s="872"/>
      <c r="CR124" s="872"/>
      <c r="CS124" s="872"/>
      <c r="CT124" s="872"/>
      <c r="CU124" s="872"/>
      <c r="CV124" s="872"/>
      <c r="CW124" s="872"/>
      <c r="CX124" s="872"/>
      <c r="CY124" s="872"/>
      <c r="CZ124" s="872"/>
      <c r="DA124" s="872"/>
      <c r="DB124" s="872"/>
      <c r="DC124" s="872"/>
      <c r="DD124" s="872"/>
      <c r="DE124" s="872"/>
      <c r="DF124" s="873"/>
      <c r="DG124" s="799" t="s">
        <v>413</v>
      </c>
      <c r="DH124" s="800"/>
      <c r="DI124" s="800"/>
      <c r="DJ124" s="800"/>
      <c r="DK124" s="801"/>
      <c r="DL124" s="802" t="s">
        <v>413</v>
      </c>
      <c r="DM124" s="800"/>
      <c r="DN124" s="800"/>
      <c r="DO124" s="800"/>
      <c r="DP124" s="801"/>
      <c r="DQ124" s="802" t="s">
        <v>413</v>
      </c>
      <c r="DR124" s="800"/>
      <c r="DS124" s="800"/>
      <c r="DT124" s="800"/>
      <c r="DU124" s="801"/>
      <c r="DV124" s="884" t="s">
        <v>413</v>
      </c>
      <c r="DW124" s="885"/>
      <c r="DX124" s="885"/>
      <c r="DY124" s="885"/>
      <c r="DZ124" s="886"/>
    </row>
    <row r="125" spans="1:130" s="230" customFormat="1" ht="26.25" customHeight="1" x14ac:dyDescent="0.15">
      <c r="A125" s="856"/>
      <c r="B125" s="857"/>
      <c r="C125" s="851" t="s">
        <v>471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458</v>
      </c>
      <c r="AB125" s="816"/>
      <c r="AC125" s="816"/>
      <c r="AD125" s="816"/>
      <c r="AE125" s="817"/>
      <c r="AF125" s="818" t="s">
        <v>413</v>
      </c>
      <c r="AG125" s="816"/>
      <c r="AH125" s="816"/>
      <c r="AI125" s="816"/>
      <c r="AJ125" s="817"/>
      <c r="AK125" s="818" t="s">
        <v>396</v>
      </c>
      <c r="AL125" s="816"/>
      <c r="AM125" s="816"/>
      <c r="AN125" s="816"/>
      <c r="AO125" s="817"/>
      <c r="AP125" s="860" t="s">
        <v>413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487</v>
      </c>
      <c r="CL125" s="888"/>
      <c r="CM125" s="888"/>
      <c r="CN125" s="888"/>
      <c r="CO125" s="889"/>
      <c r="CP125" s="896" t="s">
        <v>488</v>
      </c>
      <c r="CQ125" s="844"/>
      <c r="CR125" s="844"/>
      <c r="CS125" s="844"/>
      <c r="CT125" s="844"/>
      <c r="CU125" s="844"/>
      <c r="CV125" s="844"/>
      <c r="CW125" s="844"/>
      <c r="CX125" s="844"/>
      <c r="CY125" s="844"/>
      <c r="CZ125" s="844"/>
      <c r="DA125" s="844"/>
      <c r="DB125" s="844"/>
      <c r="DC125" s="844"/>
      <c r="DD125" s="844"/>
      <c r="DE125" s="844"/>
      <c r="DF125" s="845"/>
      <c r="DG125" s="897" t="s">
        <v>413</v>
      </c>
      <c r="DH125" s="878"/>
      <c r="DI125" s="878"/>
      <c r="DJ125" s="878"/>
      <c r="DK125" s="878"/>
      <c r="DL125" s="878" t="s">
        <v>413</v>
      </c>
      <c r="DM125" s="878"/>
      <c r="DN125" s="878"/>
      <c r="DO125" s="878"/>
      <c r="DP125" s="878"/>
      <c r="DQ125" s="878" t="s">
        <v>396</v>
      </c>
      <c r="DR125" s="878"/>
      <c r="DS125" s="878"/>
      <c r="DT125" s="878"/>
      <c r="DU125" s="878"/>
      <c r="DV125" s="879" t="s">
        <v>413</v>
      </c>
      <c r="DW125" s="879"/>
      <c r="DX125" s="879"/>
      <c r="DY125" s="879"/>
      <c r="DZ125" s="880"/>
    </row>
    <row r="126" spans="1:130" s="230" customFormat="1" ht="26.25" customHeight="1" thickBot="1" x14ac:dyDescent="0.2">
      <c r="A126" s="856"/>
      <c r="B126" s="857"/>
      <c r="C126" s="851"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396</v>
      </c>
      <c r="AB126" s="816"/>
      <c r="AC126" s="816"/>
      <c r="AD126" s="816"/>
      <c r="AE126" s="817"/>
      <c r="AF126" s="818" t="s">
        <v>396</v>
      </c>
      <c r="AG126" s="816"/>
      <c r="AH126" s="816"/>
      <c r="AI126" s="816"/>
      <c r="AJ126" s="817"/>
      <c r="AK126" s="818" t="s">
        <v>484</v>
      </c>
      <c r="AL126" s="816"/>
      <c r="AM126" s="816"/>
      <c r="AN126" s="816"/>
      <c r="AO126" s="817"/>
      <c r="AP126" s="860" t="s">
        <v>413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489</v>
      </c>
      <c r="CQ126" s="788"/>
      <c r="CR126" s="788"/>
      <c r="CS126" s="788"/>
      <c r="CT126" s="788"/>
      <c r="CU126" s="788"/>
      <c r="CV126" s="788"/>
      <c r="CW126" s="788"/>
      <c r="CX126" s="788"/>
      <c r="CY126" s="788"/>
      <c r="CZ126" s="788"/>
      <c r="DA126" s="788"/>
      <c r="DB126" s="788"/>
      <c r="DC126" s="788"/>
      <c r="DD126" s="788"/>
      <c r="DE126" s="788"/>
      <c r="DF126" s="789"/>
      <c r="DG126" s="852" t="s">
        <v>396</v>
      </c>
      <c r="DH126" s="853"/>
      <c r="DI126" s="853"/>
      <c r="DJ126" s="853"/>
      <c r="DK126" s="853"/>
      <c r="DL126" s="853" t="s">
        <v>484</v>
      </c>
      <c r="DM126" s="853"/>
      <c r="DN126" s="853"/>
      <c r="DO126" s="853"/>
      <c r="DP126" s="853"/>
      <c r="DQ126" s="853" t="s">
        <v>413</v>
      </c>
      <c r="DR126" s="853"/>
      <c r="DS126" s="853"/>
      <c r="DT126" s="853"/>
      <c r="DU126" s="853"/>
      <c r="DV126" s="830" t="s">
        <v>396</v>
      </c>
      <c r="DW126" s="830"/>
      <c r="DX126" s="830"/>
      <c r="DY126" s="830"/>
      <c r="DZ126" s="831"/>
    </row>
    <row r="127" spans="1:130" s="230" customFormat="1" ht="26.25" customHeight="1" x14ac:dyDescent="0.15">
      <c r="A127" s="858"/>
      <c r="B127" s="859"/>
      <c r="C127" s="874" t="s">
        <v>490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396</v>
      </c>
      <c r="AB127" s="816"/>
      <c r="AC127" s="816"/>
      <c r="AD127" s="816"/>
      <c r="AE127" s="817"/>
      <c r="AF127" s="818" t="s">
        <v>413</v>
      </c>
      <c r="AG127" s="816"/>
      <c r="AH127" s="816"/>
      <c r="AI127" s="816"/>
      <c r="AJ127" s="817"/>
      <c r="AK127" s="818" t="s">
        <v>413</v>
      </c>
      <c r="AL127" s="816"/>
      <c r="AM127" s="816"/>
      <c r="AN127" s="816"/>
      <c r="AO127" s="817"/>
      <c r="AP127" s="860" t="s">
        <v>484</v>
      </c>
      <c r="AQ127" s="861"/>
      <c r="AR127" s="861"/>
      <c r="AS127" s="861"/>
      <c r="AT127" s="862"/>
      <c r="AU127" s="232"/>
      <c r="AV127" s="232"/>
      <c r="AW127" s="232"/>
      <c r="AX127" s="877" t="s">
        <v>491</v>
      </c>
      <c r="AY127" s="848"/>
      <c r="AZ127" s="848"/>
      <c r="BA127" s="848"/>
      <c r="BB127" s="848"/>
      <c r="BC127" s="848"/>
      <c r="BD127" s="848"/>
      <c r="BE127" s="849"/>
      <c r="BF127" s="847" t="s">
        <v>492</v>
      </c>
      <c r="BG127" s="848"/>
      <c r="BH127" s="848"/>
      <c r="BI127" s="848"/>
      <c r="BJ127" s="848"/>
      <c r="BK127" s="848"/>
      <c r="BL127" s="849"/>
      <c r="BM127" s="847" t="s">
        <v>493</v>
      </c>
      <c r="BN127" s="848"/>
      <c r="BO127" s="848"/>
      <c r="BP127" s="848"/>
      <c r="BQ127" s="848"/>
      <c r="BR127" s="848"/>
      <c r="BS127" s="849"/>
      <c r="BT127" s="847" t="s">
        <v>494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495</v>
      </c>
      <c r="CQ127" s="788"/>
      <c r="CR127" s="788"/>
      <c r="CS127" s="788"/>
      <c r="CT127" s="788"/>
      <c r="CU127" s="788"/>
      <c r="CV127" s="788"/>
      <c r="CW127" s="788"/>
      <c r="CX127" s="788"/>
      <c r="CY127" s="788"/>
      <c r="CZ127" s="788"/>
      <c r="DA127" s="788"/>
      <c r="DB127" s="788"/>
      <c r="DC127" s="788"/>
      <c r="DD127" s="788"/>
      <c r="DE127" s="788"/>
      <c r="DF127" s="789"/>
      <c r="DG127" s="852" t="s">
        <v>413</v>
      </c>
      <c r="DH127" s="853"/>
      <c r="DI127" s="853"/>
      <c r="DJ127" s="853"/>
      <c r="DK127" s="853"/>
      <c r="DL127" s="853" t="s">
        <v>413</v>
      </c>
      <c r="DM127" s="853"/>
      <c r="DN127" s="853"/>
      <c r="DO127" s="853"/>
      <c r="DP127" s="853"/>
      <c r="DQ127" s="853" t="s">
        <v>396</v>
      </c>
      <c r="DR127" s="853"/>
      <c r="DS127" s="853"/>
      <c r="DT127" s="853"/>
      <c r="DU127" s="853"/>
      <c r="DV127" s="830" t="s">
        <v>396</v>
      </c>
      <c r="DW127" s="830"/>
      <c r="DX127" s="830"/>
      <c r="DY127" s="830"/>
      <c r="DZ127" s="831"/>
    </row>
    <row r="128" spans="1:130" s="230" customFormat="1" ht="26.25" customHeight="1" thickBot="1" x14ac:dyDescent="0.2">
      <c r="A128" s="832" t="s">
        <v>496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497</v>
      </c>
      <c r="X128" s="834"/>
      <c r="Y128" s="834"/>
      <c r="Z128" s="835"/>
      <c r="AA128" s="836">
        <v>12000</v>
      </c>
      <c r="AB128" s="837"/>
      <c r="AC128" s="837"/>
      <c r="AD128" s="837"/>
      <c r="AE128" s="838"/>
      <c r="AF128" s="839">
        <v>26114</v>
      </c>
      <c r="AG128" s="837"/>
      <c r="AH128" s="837"/>
      <c r="AI128" s="837"/>
      <c r="AJ128" s="838"/>
      <c r="AK128" s="839">
        <v>31385</v>
      </c>
      <c r="AL128" s="837"/>
      <c r="AM128" s="837"/>
      <c r="AN128" s="837"/>
      <c r="AO128" s="838"/>
      <c r="AP128" s="840"/>
      <c r="AQ128" s="841"/>
      <c r="AR128" s="841"/>
      <c r="AS128" s="841"/>
      <c r="AT128" s="842"/>
      <c r="AU128" s="232"/>
      <c r="AV128" s="232"/>
      <c r="AW128" s="232"/>
      <c r="AX128" s="843" t="s">
        <v>498</v>
      </c>
      <c r="AY128" s="844"/>
      <c r="AZ128" s="844"/>
      <c r="BA128" s="844"/>
      <c r="BB128" s="844"/>
      <c r="BC128" s="844"/>
      <c r="BD128" s="844"/>
      <c r="BE128" s="845"/>
      <c r="BF128" s="822" t="s">
        <v>458</v>
      </c>
      <c r="BG128" s="823"/>
      <c r="BH128" s="823"/>
      <c r="BI128" s="823"/>
      <c r="BJ128" s="823"/>
      <c r="BK128" s="823"/>
      <c r="BL128" s="846"/>
      <c r="BM128" s="822">
        <v>14.73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499</v>
      </c>
      <c r="CQ128" s="766"/>
      <c r="CR128" s="766"/>
      <c r="CS128" s="766"/>
      <c r="CT128" s="766"/>
      <c r="CU128" s="766"/>
      <c r="CV128" s="766"/>
      <c r="CW128" s="766"/>
      <c r="CX128" s="766"/>
      <c r="CY128" s="766"/>
      <c r="CZ128" s="766"/>
      <c r="DA128" s="766"/>
      <c r="DB128" s="766"/>
      <c r="DC128" s="766"/>
      <c r="DD128" s="766"/>
      <c r="DE128" s="766"/>
      <c r="DF128" s="767"/>
      <c r="DG128" s="826" t="s">
        <v>484</v>
      </c>
      <c r="DH128" s="827"/>
      <c r="DI128" s="827"/>
      <c r="DJ128" s="827"/>
      <c r="DK128" s="827"/>
      <c r="DL128" s="827" t="s">
        <v>500</v>
      </c>
      <c r="DM128" s="827"/>
      <c r="DN128" s="827"/>
      <c r="DO128" s="827"/>
      <c r="DP128" s="827"/>
      <c r="DQ128" s="827" t="s">
        <v>501</v>
      </c>
      <c r="DR128" s="827"/>
      <c r="DS128" s="827"/>
      <c r="DT128" s="827"/>
      <c r="DU128" s="827"/>
      <c r="DV128" s="828" t="s">
        <v>501</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5352359</v>
      </c>
      <c r="AB129" s="816"/>
      <c r="AC129" s="816"/>
      <c r="AD129" s="816"/>
      <c r="AE129" s="817"/>
      <c r="AF129" s="818">
        <v>5657611</v>
      </c>
      <c r="AG129" s="816"/>
      <c r="AH129" s="816"/>
      <c r="AI129" s="816"/>
      <c r="AJ129" s="817"/>
      <c r="AK129" s="818">
        <v>5434735</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184</v>
      </c>
      <c r="BG129" s="807"/>
      <c r="BH129" s="807"/>
      <c r="BI129" s="807"/>
      <c r="BJ129" s="807"/>
      <c r="BK129" s="807"/>
      <c r="BL129" s="808"/>
      <c r="BM129" s="806">
        <v>19.73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464427</v>
      </c>
      <c r="AB130" s="816"/>
      <c r="AC130" s="816"/>
      <c r="AD130" s="816"/>
      <c r="AE130" s="817"/>
      <c r="AF130" s="818">
        <v>467381</v>
      </c>
      <c r="AG130" s="816"/>
      <c r="AH130" s="816"/>
      <c r="AI130" s="816"/>
      <c r="AJ130" s="817"/>
      <c r="AK130" s="818">
        <v>467342</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1.5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4887932</v>
      </c>
      <c r="AB131" s="800"/>
      <c r="AC131" s="800"/>
      <c r="AD131" s="800"/>
      <c r="AE131" s="801"/>
      <c r="AF131" s="802">
        <v>5190230</v>
      </c>
      <c r="AG131" s="800"/>
      <c r="AH131" s="800"/>
      <c r="AI131" s="800"/>
      <c r="AJ131" s="801"/>
      <c r="AK131" s="802">
        <v>4967393</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v>13.7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1.7626268119999999</v>
      </c>
      <c r="AB132" s="781"/>
      <c r="AC132" s="781"/>
      <c r="AD132" s="781"/>
      <c r="AE132" s="782"/>
      <c r="AF132" s="783">
        <v>1.02764232</v>
      </c>
      <c r="AG132" s="781"/>
      <c r="AH132" s="781"/>
      <c r="AI132" s="781"/>
      <c r="AJ132" s="782"/>
      <c r="AK132" s="783">
        <v>1.760319749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1.7</v>
      </c>
      <c r="AB133" s="760"/>
      <c r="AC133" s="760"/>
      <c r="AD133" s="760"/>
      <c r="AE133" s="761"/>
      <c r="AF133" s="759">
        <v>1.5</v>
      </c>
      <c r="AG133" s="760"/>
      <c r="AH133" s="760"/>
      <c r="AI133" s="760"/>
      <c r="AJ133" s="761"/>
      <c r="AK133" s="759">
        <v>1.5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cbyxEz6xXdJFNqWc3CITXe3Qzrmy/ABAv83Lha0NkLIEhfvEIk3Hmh50W/0Qqfz8haMtZLR3YRpoNBoejcCWA==" saltValue="gariYxAJyDFM1H7VNu6b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BZPYLKbjKshy0qNm+6k7kn9CAN8gbMIh3rXvJ8n0udxK4aBr3I1Oskax/KwZPLVzc92kSfWmk5MYlPMx3iA3A==" saltValue="8XZSdIns4LBcKnBofTkT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TOp2EMfLkZCYjmIIFE3AG8h4Px5uwcVwYtI399tgljDebP0n5YT3qjWsWY6gr5vxL/q2K5R1qa3cqewWuevaw==" saltValue="7W4xfnMVasOlbkhwUtA/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520</v>
      </c>
      <c r="AL9" s="1166"/>
      <c r="AM9" s="1166"/>
      <c r="AN9" s="1167"/>
      <c r="AO9" s="281">
        <v>1660465</v>
      </c>
      <c r="AP9" s="281">
        <v>78580</v>
      </c>
      <c r="AQ9" s="282">
        <v>65553</v>
      </c>
      <c r="AR9" s="283">
        <v>19.899999999999999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521</v>
      </c>
      <c r="AL10" s="1166"/>
      <c r="AM10" s="1166"/>
      <c r="AN10" s="1167"/>
      <c r="AO10" s="284">
        <v>376094</v>
      </c>
      <c r="AP10" s="284">
        <v>17798</v>
      </c>
      <c r="AQ10" s="285">
        <v>8503</v>
      </c>
      <c r="AR10" s="286">
        <v>109.3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522</v>
      </c>
      <c r="AL11" s="1166"/>
      <c r="AM11" s="1166"/>
      <c r="AN11" s="1167"/>
      <c r="AO11" s="284" t="s">
        <v>523</v>
      </c>
      <c r="AP11" s="284" t="s">
        <v>523</v>
      </c>
      <c r="AQ11" s="285">
        <v>289</v>
      </c>
      <c r="AR11" s="286" t="s">
        <v>523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524</v>
      </c>
      <c r="AL12" s="1166"/>
      <c r="AM12" s="1166"/>
      <c r="AN12" s="1167"/>
      <c r="AO12" s="284" t="s">
        <v>523</v>
      </c>
      <c r="AP12" s="284" t="s">
        <v>523</v>
      </c>
      <c r="AQ12" s="285">
        <v>23</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525</v>
      </c>
      <c r="AL13" s="1166"/>
      <c r="AM13" s="1166"/>
      <c r="AN13" s="1167"/>
      <c r="AO13" s="284" t="s">
        <v>523</v>
      </c>
      <c r="AP13" s="284" t="s">
        <v>523</v>
      </c>
      <c r="AQ13" s="285">
        <v>2667</v>
      </c>
      <c r="AR13" s="286" t="s">
        <v>523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526</v>
      </c>
      <c r="AL14" s="1166"/>
      <c r="AM14" s="1166"/>
      <c r="AN14" s="1167"/>
      <c r="AO14" s="284">
        <v>2114</v>
      </c>
      <c r="AP14" s="284">
        <v>100</v>
      </c>
      <c r="AQ14" s="285">
        <v>1163</v>
      </c>
      <c r="AR14" s="286">
        <v>-91.4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527</v>
      </c>
      <c r="AL15" s="1169"/>
      <c r="AM15" s="1169"/>
      <c r="AN15" s="1170"/>
      <c r="AO15" s="284">
        <v>-102325</v>
      </c>
      <c r="AP15" s="284">
        <v>-4842</v>
      </c>
      <c r="AQ15" s="285">
        <v>-4250</v>
      </c>
      <c r="AR15" s="286">
        <v>13.9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190</v>
      </c>
      <c r="AL16" s="1169"/>
      <c r="AM16" s="1169"/>
      <c r="AN16" s="1170"/>
      <c r="AO16" s="284">
        <v>1936348</v>
      </c>
      <c r="AP16" s="284">
        <v>91635</v>
      </c>
      <c r="AQ16" s="285">
        <v>73949</v>
      </c>
      <c r="AR16" s="286">
        <v>23.9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532</v>
      </c>
      <c r="AL21" s="1172"/>
      <c r="AM21" s="1172"/>
      <c r="AN21" s="1173"/>
      <c r="AO21" s="297">
        <v>8.52</v>
      </c>
      <c r="AP21" s="298">
        <v>6.65</v>
      </c>
      <c r="AQ21" s="299">
        <v>1.87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533</v>
      </c>
      <c r="AL22" s="1172"/>
      <c r="AM22" s="1172"/>
      <c r="AN22" s="1173"/>
      <c r="AO22" s="302">
        <v>98.8</v>
      </c>
      <c r="AP22" s="303">
        <v>97</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534</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537</v>
      </c>
      <c r="AL32" s="1156"/>
      <c r="AM32" s="1156"/>
      <c r="AN32" s="1157"/>
      <c r="AO32" s="312">
        <v>548674</v>
      </c>
      <c r="AP32" s="312">
        <v>25965</v>
      </c>
      <c r="AQ32" s="313">
        <v>33124</v>
      </c>
      <c r="AR32" s="314">
        <v>-21.6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538</v>
      </c>
      <c r="AL33" s="1156"/>
      <c r="AM33" s="1156"/>
      <c r="AN33" s="1157"/>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539</v>
      </c>
      <c r="AL34" s="1156"/>
      <c r="AM34" s="1156"/>
      <c r="AN34" s="1157"/>
      <c r="AO34" s="312" t="s">
        <v>523</v>
      </c>
      <c r="AP34" s="312" t="s">
        <v>523</v>
      </c>
      <c r="AQ34" s="313" t="s">
        <v>523</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540</v>
      </c>
      <c r="AL35" s="1156"/>
      <c r="AM35" s="1156"/>
      <c r="AN35" s="1157"/>
      <c r="AO35" s="312">
        <v>11937</v>
      </c>
      <c r="AP35" s="312">
        <v>565</v>
      </c>
      <c r="AQ35" s="313">
        <v>9022</v>
      </c>
      <c r="AR35" s="314">
        <v>-93.7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541</v>
      </c>
      <c r="AL36" s="1156"/>
      <c r="AM36" s="1156"/>
      <c r="AN36" s="1157"/>
      <c r="AO36" s="312">
        <v>25558</v>
      </c>
      <c r="AP36" s="312">
        <v>1210</v>
      </c>
      <c r="AQ36" s="313">
        <v>1987</v>
      </c>
      <c r="AR36" s="314">
        <v>-39.1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542</v>
      </c>
      <c r="AL37" s="1156"/>
      <c r="AM37" s="1156"/>
      <c r="AN37" s="1157"/>
      <c r="AO37" s="312" t="s">
        <v>523</v>
      </c>
      <c r="AP37" s="312" t="s">
        <v>523</v>
      </c>
      <c r="AQ37" s="313">
        <v>678</v>
      </c>
      <c r="AR37" s="314" t="s">
        <v>523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543</v>
      </c>
      <c r="AL38" s="1159"/>
      <c r="AM38" s="1159"/>
      <c r="AN38" s="1160"/>
      <c r="AO38" s="315" t="s">
        <v>523</v>
      </c>
      <c r="AP38" s="315" t="s">
        <v>523</v>
      </c>
      <c r="AQ38" s="316">
        <v>0</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544</v>
      </c>
      <c r="AL39" s="1159"/>
      <c r="AM39" s="1159"/>
      <c r="AN39" s="1160"/>
      <c r="AO39" s="312">
        <v>-31385</v>
      </c>
      <c r="AP39" s="312">
        <v>-1485</v>
      </c>
      <c r="AQ39" s="313">
        <v>-3119</v>
      </c>
      <c r="AR39" s="314">
        <v>-52.4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545</v>
      </c>
      <c r="AL40" s="1156"/>
      <c r="AM40" s="1156"/>
      <c r="AN40" s="1157"/>
      <c r="AO40" s="312">
        <v>-467342</v>
      </c>
      <c r="AP40" s="312">
        <v>-22116</v>
      </c>
      <c r="AQ40" s="313">
        <v>-27108</v>
      </c>
      <c r="AR40" s="314">
        <v>-18.399999999999999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302</v>
      </c>
      <c r="AL41" s="1162"/>
      <c r="AM41" s="1162"/>
      <c r="AN41" s="1163"/>
      <c r="AO41" s="312">
        <v>87442</v>
      </c>
      <c r="AP41" s="312">
        <v>4138</v>
      </c>
      <c r="AQ41" s="313">
        <v>14583</v>
      </c>
      <c r="AR41" s="314">
        <v>-71.599999999999994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515</v>
      </c>
      <c r="AN49" s="1150" t="s">
        <v>549</v>
      </c>
      <c r="AO49" s="1151"/>
      <c r="AP49" s="1151"/>
      <c r="AQ49" s="1151"/>
      <c r="AR49" s="115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972539</v>
      </c>
      <c r="AN51" s="334">
        <v>43978</v>
      </c>
      <c r="AO51" s="335">
        <v>-31.1</v>
      </c>
      <c r="AP51" s="336">
        <v>47387</v>
      </c>
      <c r="AQ51" s="337">
        <v>-9.1999999999999993</v>
      </c>
      <c r="AR51" s="338">
        <v>-21.9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541513</v>
      </c>
      <c r="AN52" s="342">
        <v>24487</v>
      </c>
      <c r="AO52" s="343">
        <v>49.3</v>
      </c>
      <c r="AP52" s="344">
        <v>24928</v>
      </c>
      <c r="AQ52" s="345">
        <v>0.3</v>
      </c>
      <c r="AR52" s="346">
        <v>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907555</v>
      </c>
      <c r="AN53" s="334">
        <v>41553</v>
      </c>
      <c r="AO53" s="335">
        <v>-5.5</v>
      </c>
      <c r="AP53" s="336">
        <v>51264</v>
      </c>
      <c r="AQ53" s="337">
        <v>8.1999999999999993</v>
      </c>
      <c r="AR53" s="338">
        <v>-13.7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544156</v>
      </c>
      <c r="AN54" s="342">
        <v>24914</v>
      </c>
      <c r="AO54" s="343">
        <v>1.7</v>
      </c>
      <c r="AP54" s="344">
        <v>26040</v>
      </c>
      <c r="AQ54" s="345">
        <v>4.5</v>
      </c>
      <c r="AR54" s="346">
        <v>-2.8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754367</v>
      </c>
      <c r="AN55" s="334">
        <v>34794</v>
      </c>
      <c r="AO55" s="335">
        <v>-16.3</v>
      </c>
      <c r="AP55" s="336">
        <v>52068</v>
      </c>
      <c r="AQ55" s="337">
        <v>1.6</v>
      </c>
      <c r="AR55" s="338">
        <v>-17.899999999999999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457617</v>
      </c>
      <c r="AN56" s="342">
        <v>21107</v>
      </c>
      <c r="AO56" s="343">
        <v>-15.3</v>
      </c>
      <c r="AP56" s="344">
        <v>26936</v>
      </c>
      <c r="AQ56" s="345">
        <v>3.4</v>
      </c>
      <c r="AR56" s="346">
        <v>-18.7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959048</v>
      </c>
      <c r="AN57" s="334">
        <v>44885</v>
      </c>
      <c r="AO57" s="335">
        <v>29</v>
      </c>
      <c r="AP57" s="336">
        <v>47161</v>
      </c>
      <c r="AQ57" s="337">
        <v>-9.4</v>
      </c>
      <c r="AR57" s="338">
        <v>38.4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454664</v>
      </c>
      <c r="AN58" s="342">
        <v>21279</v>
      </c>
      <c r="AO58" s="343">
        <v>0.8</v>
      </c>
      <c r="AP58" s="344">
        <v>24595</v>
      </c>
      <c r="AQ58" s="345">
        <v>-8.6999999999999993</v>
      </c>
      <c r="AR58" s="346">
        <v>9.5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1832703</v>
      </c>
      <c r="AN59" s="334">
        <v>86731</v>
      </c>
      <c r="AO59" s="335">
        <v>93.2</v>
      </c>
      <c r="AP59" s="336">
        <v>43423</v>
      </c>
      <c r="AQ59" s="337">
        <v>-7.9</v>
      </c>
      <c r="AR59" s="338">
        <v>101.1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393024</v>
      </c>
      <c r="AN60" s="342">
        <v>18599</v>
      </c>
      <c r="AO60" s="343">
        <v>-12.6</v>
      </c>
      <c r="AP60" s="344">
        <v>22207</v>
      </c>
      <c r="AQ60" s="345">
        <v>-9.6999999999999993</v>
      </c>
      <c r="AR60" s="346">
        <v>-2.9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1085242</v>
      </c>
      <c r="AN61" s="349">
        <v>50388</v>
      </c>
      <c r="AO61" s="350">
        <v>13.9</v>
      </c>
      <c r="AP61" s="351">
        <v>48261</v>
      </c>
      <c r="AQ61" s="352">
        <v>-3.3</v>
      </c>
      <c r="AR61" s="338">
        <v>17.2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478195</v>
      </c>
      <c r="AN62" s="342">
        <v>22077</v>
      </c>
      <c r="AO62" s="343">
        <v>4.8</v>
      </c>
      <c r="AP62" s="344">
        <v>24941</v>
      </c>
      <c r="AQ62" s="345">
        <v>-2</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2k2TEmDPJXqQ939ZhkVfP4exzKdCYljPy+zo2EaSlTEmNIoio0yrznPQNpUYVXF8SOxA7r6zUgyO2yKEXjIAw==" saltValue="EFibXiuACXm0Vg6E+x0T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1" spans="125:125" ht="13.5" hidden="1" customHeight="1" x14ac:dyDescent="0.15">
      <c r="DU121" s="259"/>
    </row>
  </sheetData>
  <sheetProtection algorithmName="SHA-512" hashValue="HmgvKxlIPYK/Y6s4yt8sy3rUG83EKtRys4xm5gRTIdvs2cQlPRyVVPHXQrFdVMbFhIu+Z+W+qKDKMq6N16CnNw==" saltValue="Yb49HxpFvXApQ81KPpk7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JtklVsYeroIHtZFgNIzTlnHvBKa3CXDdE01rXH4xMyCBOaSoeTdPo+HBnRkOciUTdvxe6916lq4+SXeFzSeaeQ==" saltValue="o+xWGSgUMH7Qw22FL5IM0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4" t="s">
        <v>3</v>
      </c>
      <c r="D47" s="1174"/>
      <c r="E47" s="1175"/>
      <c r="F47" s="11">
        <v>16.03</v>
      </c>
      <c r="G47" s="12">
        <v>11.68</v>
      </c>
      <c r="H47" s="12">
        <v>16.43</v>
      </c>
      <c r="I47" s="12">
        <v>17.3</v>
      </c>
      <c r="J47" s="13">
        <v>19.43</v>
      </c>
    </row>
    <row r="48" spans="2:10" ht="57.75" customHeight="1" x14ac:dyDescent="0.15">
      <c r="B48" s="14"/>
      <c r="C48" s="1176" t="s">
        <v>4</v>
      </c>
      <c r="D48" s="1176"/>
      <c r="E48" s="1177"/>
      <c r="F48" s="15">
        <v>4.57</v>
      </c>
      <c r="G48" s="16">
        <v>6.43</v>
      </c>
      <c r="H48" s="16">
        <v>6.38</v>
      </c>
      <c r="I48" s="16">
        <v>6.58</v>
      </c>
      <c r="J48" s="17">
        <v>6.72</v>
      </c>
    </row>
    <row r="49" spans="2:10" ht="57.75" customHeight="1" thickBot="1" x14ac:dyDescent="0.2">
      <c r="B49" s="18"/>
      <c r="C49" s="1178" t="s">
        <v>5</v>
      </c>
      <c r="D49" s="1178"/>
      <c r="E49" s="1179"/>
      <c r="F49" s="19" t="s">
        <v>570</v>
      </c>
      <c r="G49" s="20" t="s">
        <v>571</v>
      </c>
      <c r="H49" s="20">
        <v>6.02</v>
      </c>
      <c r="I49" s="20">
        <v>2.31</v>
      </c>
      <c r="J49" s="21">
        <v>1.29</v>
      </c>
    </row>
    <row r="50" spans="2:10" x14ac:dyDescent="0.15"/>
  </sheetData>
  <sheetProtection algorithmName="SHA-512" hashValue="y49NsP3bXjIT2cwOSrygDqC8GBZfDY6+O5PZV5y69WcI8bKw1I5NL0IA4IylJgDkYePv3xsHPn+At6Qqe98UTg==" saltValue="GhVGiix/rMviFxgWPeZW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2024-08-29T08:13:14Z</cp:lastPrinted>
  <dcterms:created xsi:type="dcterms:W3CDTF">2024-02-05T01:55:08Z</dcterms:created>
  <dcterms:modified xsi:type="dcterms:W3CDTF">2024-09-20T07:59:58Z</dcterms:modified>
  <cp:category/>
</cp:coreProperties>
</file>