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ota-jg003\財政課\02 財政グループ\R6\調査・照会\20240822155111_令和４年度財政状況資料集（公会計分）の作成について（照会）\02_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<sst xmlns="http://schemas.openxmlformats.org/spreadsheetml/2006/main" count="1164" uniqueCount="610">
  <si>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</si>
  <si>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</si>
  <si>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</si>
  <si>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</si>
  <si>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</si>
  <si>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</si>
  <si>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</si>
  <si>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</si>
  <si>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</si>
  <si>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</si>
  <si>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</si>
  <si>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</si>
  <si>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</si>
  <si>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</si>
  <si>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</si>
  <si>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</si>
  <si>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</si>
  <si>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</si>
  <si>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</si>
  <si>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</si>
  <si>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</si>
  <si>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</si>
  <si>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</si>
  <si>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</si>
  <si>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</si>
  <si>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</si>
  <si>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</si>
  <si>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</si>
  <si>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</si>
  <si>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</si>
  <si>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</si>
  <si>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</si>
  <si>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</si>
  <si>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</si>
  <si>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</si>
  <si>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</si>
  <si>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</si>
  <si>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</si>
  <si>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</si>
  <si>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</si>
  <si>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</si>
  <si>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</si>
  <si>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</si>
  <si>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</si>
  <si>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</si>
  <si>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</si>
  <si>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</si>
  <si>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</si>
  <si>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</si>
  <si>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</si>
  <si>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</si>
  <si>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</si>
  <si>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</si>
  <si>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</si>
  <si>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</si>
  <si>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</si>
  <si>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</si>
  <si>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</si>
  <si>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</si>
  <si>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</si>
  <si>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</si>
  <si>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</si>
  <si>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</si>
  <si>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</si>
  <si>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</si>
  <si>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</si>
  <si>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</si>
  <si>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</si>
  <si>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</si>
  <si>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</si>
  <si>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</si>
  <si>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</si>
  <si>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</si>
  <si>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</si>
  <si>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</si>
  <si>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</si>
  <si>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</si>
  <si>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</si>
  <si>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</si>
  <si>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</si>
  <si>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</si>
  <si>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</si>
  <si>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</si>
  <si>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</si>
  <si>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</si>
  <si>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</si>
  <si>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</si>
  <si>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</si>
  <si>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</si>
  <si>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</si>
  <si>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</si>
  <si>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</si>
  <si>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</si>
  <si>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</si>
  <si>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</si>
  <si>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</si>
  <si>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</si>
  <si>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</si>
  <si>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</si>
  <si>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</si>
  <si>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</si>
  <si>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</si>
  <si>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</si>
  <si>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</si>
  <si>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</si>
  <si>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</si>
  <si>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</si>
  <si>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</si>
  <si>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</si>
  <si>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</si>
  <si>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</si>
  <si>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</si>
  <si>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</si>
  <si>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</si>
  <si>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</si>
  <si>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</si>
  <si>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</si>
  <si>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</si>
  <si>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</si>
  <si>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</si>
  <si>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</si>
  <si>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</si>
  <si>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</si>
  <si>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</si>
  <si>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</si>
  <si>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</si>
  <si>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</si>
  <si>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</si>
  <si>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</si>
  <si>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</si>
  <si>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</si>
  <si>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</si>
  <si>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</si>
  <si>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</si>
  <si>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</si>
  <si>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</si>
  <si>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</si>
  <si>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</si>
  <si>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</si>
  <si>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</si>
  <si>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</si>
  <si>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</si>
  <si>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</si>
  <si>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</si>
  <si>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</si>
  <si>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</si>
  <si>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</si>
  <si>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</si>
  <si>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</si>
  <si>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</si>
  <si>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</si>
  <si>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</si>
  <si>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</si>
  <si>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</si>
  <si>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</si>
  <si>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</si>
  <si>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</si>
  <si>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</si>
  <si>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</si>
  <si>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</si>
  <si>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</si>
  <si>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</si>
  <si>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</si>
  <si>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</si>
  <si>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</si>
  <si>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</si>
  <si>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</si>
  <si>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</si>
  <si>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</si>
  <si>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</si>
  <si>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</si>
  <si>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</si>
  <si>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</si>
  <si>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</si>
  <si>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</si>
  <si>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</si>
  <si>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</si>
  <si>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</si>
  <si>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</si>
  <si>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</si>
  <si>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</si>
  <si>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</si>
  <si>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</si>
  <si>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</si>
  <si>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</si>
  <si>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</si>
  <si>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</si>
  <si>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</si>
  <si>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</si>
  <si>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</si>
  <si>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</si>
  <si>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</si>
  <si>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</si>
  <si>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</si>
  <si>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</si>
  <si>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</si>
  <si>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</si>
  <si>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</si>
  <si>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</si>
  <si>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</si>
  <si>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</si>
  <si>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</si>
  <si>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</si>
  <si>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</si>
  <si>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</si>
  <si>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</si>
  <si>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</si>
  <si>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</si>
  <si>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</si>
  <si>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</si>
  <si>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</si>
  <si>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</si>
  <si>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</si>
  <si>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</si>
  <si>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</si>
  <si>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</si>
  <si>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</si>
  <si>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</si>
  <si>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</si>
  <si>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</si>
  <si>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</si>
  <si>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</si>
  <si>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</si>
  <si>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</si>
  <si>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</si>
  <si>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</si>
  <si>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</si>
  <si>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</si>
  <si>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</si>
  <si>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</si>
  <si>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</si>
  <si>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</si>
  <si>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</si>
  <si>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</si>
  <si>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</si>
  <si>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</si>
  <si>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</si>
  <si>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</si>
  <si>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</si>
  <si>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</si>
  <si>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</si>
  <si>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</si>
  <si>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</si>
  <si>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</si>
  <si>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</si>
  <si>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</si>
  <si>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</si>
  <si>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</si>
  <si>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</si>
  <si>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</si>
  <si>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</si>
  <si>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</si>
  <si>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</si>
  <si>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</si>
  <si>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</si>
  <si>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</si>
  <si>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</si>
  <si>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</si>
  <si>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</si>
  <si>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</si>
  <si>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</si>
  <si>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</si>
  <si>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</si>
  <si>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</si>
  <si>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</si>
  <si>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</si>
  <si>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</si>
  <si>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</si>
  <si>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</si>
  <si>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</si>
  <si>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</si>
  <si>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</si>
  <si>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</si>
  <si>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</si>
  <si>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</si>
  <si>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</si>
  <si>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</si>
  <si>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</si>
  <si>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</si>
  <si>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</si>
  <si>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</si>
  <si>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</si>
  <si>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</si>
  <si>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</si>
  <si>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</si>
  <si>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</si>
  <si>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</si>
  <si>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</si>
  <si>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</si>
  <si>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</si>
  <si>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</si>
  <si>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</si>
  <si>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</si>
  <si>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</si>
  <si>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</si>
  <si>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</si>
  <si>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</si>
  <si>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</si>
  <si>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</si>
  <si>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</si>
  <si>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</si>
  <si>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</si>
  <si>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</si>
  <si>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</si>
  <si>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</si>
  <si>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</si>
  <si>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</si>
  <si>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</si>
  <si>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</si>
  <si>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</si>
  <si>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</si>
  <si>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</si>
  <si>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</si>
  <si>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</si>
  <si>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</si>
  <si>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</si>
  <si>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</si>
  <si>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</si>
  <si>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</si>
  <si>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</si>
  <si>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</si>
  <si>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</si>
  <si>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</si>
  <si>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</si>
  <si>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</si>
  <si>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</si>
  <si>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</si>
  <si>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</si>
  <si>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</si>
  <si>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</si>
  <si>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</si>
  <si>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</si>
  <si>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</si>
  <si>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</si>
  <si>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</si>
  <si>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</si>
  <si>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</si>
  <si>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</si>
  <si>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</si>
  <si>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</si>
  <si>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</si>
  <si>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</si>
  <si>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</si>
  <si>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</si>
  <si>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</si>
  <si>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</si>
  <si>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</si>
  <si>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</si>
  <si>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</si>
  <si>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</si>
  <si>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</si>
  <si>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</si>
  <si>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</si>
  <si>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</si>
  <si>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</si>
  <si>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</si>
  <si>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</si>
  <si>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</si>
  <si>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</si>
  <si>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</si>
  <si>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</si>
  <si>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</si>
  <si>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</si>
  <si>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</si>
  <si>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</si>
  <si>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</si>
  <si>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</si>
  <si>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</si>
  <si>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</si>
  <si>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</si>
  <si>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</si>
  <si>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</si>
  <si>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</si>
  <si>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</si>
  <si>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</si>
  <si>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</si>
  <si>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</si>
  <si>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</si>
  <si>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</si>
  <si>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</si>
  <si>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</si>
  <si>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</si>
  <si>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</si>
  <si>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</si>
  <si>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</si>
  <si>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</si>
  <si>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</si>
  <si>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</si>
  <si>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</si>
  <si>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幸田駅前土地区画整理事業特別会計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</si>
  <si>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</si>
  <si>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</si>
  <si>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</si>
  <si>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</si>
  <si>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</si>
  <si>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</si>
  <si>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</si>
  <si>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</si>
  <si>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</si>
  <si>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</si>
  <si>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</si>
  <si>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</si>
  <si>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</si>
  <si>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</si>
  <si>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</si>
  <si>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</si>
  <si>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</si>
  <si>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</si>
  <si>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</si>
  <si>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</si>
  <si>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</si>
  <si>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</si>
  <si>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</si>
  <si>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</si>
  <si>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</si>
  <si>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</si>
  <si>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</si>
  <si>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</si>
  <si>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</si>
  <si>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</si>
  <si>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</si>
  <si>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</si>
  <si>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</si>
  <si>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</si>
  <si>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</si>
  <si>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</si>
  <si>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</si>
  <si>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</si>
  <si>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</si>
  <si>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</si>
  <si>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</si>
  <si>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</si>
  <si>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</si>
  <si>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</si>
  <si>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</si>
  <si>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</si>
  <si>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</si>
  <si>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</si>
  <si>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</si>
  <si>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</si>
  <si>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</si>
  <si>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</si>
  <si>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</si>
  <si>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</si>
  <si>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</si>
  <si>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</si>
  <si>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</si>
  <si>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</si>
  <si>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</si>
  <si>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</si>
  <si>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</si>
  <si>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</si>
  <si>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</si>
  <si>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</si>
  <si>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</si>
  <si>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</si>
  <si>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</si>
  <si>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</si>
  <si>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</si>
  <si>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</si>
  <si>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</si>
  <si>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</si>
  <si>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</si>
  <si>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</si>
  <si>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</si>
  <si>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</si>
  <si>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</si>
  <si>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</si>
  <si>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</si>
  <si>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</si>
  <si>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</si>
  <si>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</si>
  <si>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</si>
  <si>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</si>
  <si>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</si>
  <si>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</si>
  <si>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</si>
  <si>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</si>
  <si>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</si>
  <si>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</si>
  <si>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</si>
  <si>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</si>
  <si>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</si>
  <si>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</si>
  <si>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</si>
  <si>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</si>
  <si>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</si>
  <si>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</si>
  <si>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</si>
  <si>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</si>
  <si>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</si>
  <si>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</si>
  <si>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</si>
  <si>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</si>
  <si>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</si>
  <si>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</si>
  <si>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</si>
  <si>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</si>
  <si>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</si>
  <si>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</si>
  <si>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</si>
  <si>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</si>
  <si>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</si>
  <si>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</si>
  <si>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</si>
  <si>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</si>
  <si>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</si>
  <si>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</si>
  <si>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</si>
  <si>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</si>
  <si>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</si>
  <si>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</si>
  <si>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</si>
  <si>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</si>
  <si>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</si>
  <si>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</si>
  <si>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</si>
  <si>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</si>
  <si>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</si>
  <si>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</si>
  <si>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</si>
  <si>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</si>
  <si>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</si>
  <si>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</si>
  <si>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</si>
  <si>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</si>
  <si>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</si>
  <si>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</si>
  <si>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</si>
  <si>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</si>
  <si>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</si>
  <si>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</si>
  <si>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</si>
  <si>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</si>
  <si>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</si>
  <si>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</si>
  <si>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</si>
  <si>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</si>
  <si>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</si>
  <si>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</si>
  <si>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</si>
  <si>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</si>
  <si>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</si>
  <si>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</si>
  <si>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</si>
  <si>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</si>
  <si>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</si>
  <si>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</si>
  <si>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</si>
  <si>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</si>
  <si>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</si>
  <si>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</si>
  <si>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</si>
  <si>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</si>
  <si>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</si>
  <si>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</si>
  <si>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</si>
  <si>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</si>
  <si>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</si>
  <si>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</si>
  <si>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</si>
  <si>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</si>
  <si>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</si>
  <si>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</si>
  <si>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</si>
  <si>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</si>
  <si>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0.25</t>
  </si>
  <si>
    <t>▲ 6.47</t>
  </si>
  <si>
    <t>水道事業会計</t>
  </si>
  <si>
    <t>一般会計</t>
  </si>
  <si>
    <t>介護保険特別会計</t>
  </si>
  <si>
    <t>下水道事業会計</t>
  </si>
  <si>
    <t>土地取得特別会計</t>
  </si>
  <si>
    <t>国民健康保険特別会計</t>
  </si>
  <si>
    <t>後期高齢者医療特別会計</t>
  </si>
  <si>
    <t>幸田駅前土地区画整理事業特別会計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</si>
  <si>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</si>
  <si>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</si>
  <si>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</si>
  <si>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</si>
  <si>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</si>
  <si>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</si>
  <si>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</si>
  <si>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</si>
  <si>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</si>
  <si>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蒲郡市幸田町衛生組合</t>
    <rPh sb="0" eb="2">
      <t>ガマゴオリ</t>
    </rPh>
    <rPh sb="2" eb="3">
      <t>シ</t>
    </rPh>
    <rPh sb="3" eb="6">
      <t>コウタチョウ</t>
    </rPh>
    <rPh sb="6" eb="8">
      <t>エイセイ</t>
    </rPh>
    <rPh sb="8" eb="10">
      <t>クミアイ</t>
    </rPh>
    <phoneticPr fontId="2"/>
  </si>
  <si>
    <t>岡崎市額田郡模範造林組合</t>
    <rPh sb="0" eb="3">
      <t>オカザキシ</t>
    </rPh>
    <rPh sb="3" eb="6">
      <t>ヌカタグン</t>
    </rPh>
    <rPh sb="6" eb="8">
      <t>モハン</t>
    </rPh>
    <rPh sb="8" eb="10">
      <t>ゾウリン</t>
    </rPh>
    <rPh sb="10" eb="12">
      <t>クミアイ</t>
    </rPh>
    <phoneticPr fontId="2"/>
  </si>
  <si>
    <t>愛知県市町村職員退職手当組合</t>
  </si>
  <si>
    <t>愛知県後期高齢者医療広域連合（一般会計）</t>
    <rPh sb="15" eb="17">
      <t>イッパン</t>
    </rPh>
    <rPh sb="17" eb="19">
      <t>カイケイ</t>
    </rPh>
    <phoneticPr fontId="2"/>
  </si>
  <si>
    <t>愛知県後期高齢者医療広域連合（特別会計）</t>
    <rPh sb="15" eb="17">
      <t>トクベツ</t>
    </rPh>
    <rPh sb="17" eb="19">
      <t>カイケイ</t>
    </rPh>
    <phoneticPr fontId="2"/>
  </si>
  <si>
    <t>-</t>
    <phoneticPr fontId="2"/>
  </si>
  <si>
    <t>-</t>
    <phoneticPr fontId="2"/>
  </si>
  <si>
    <t>-</t>
    <phoneticPr fontId="2"/>
  </si>
  <si>
    <t>教育施設整備基金</t>
    <rPh sb="0" eb="2">
      <t>キョウイク</t>
    </rPh>
    <rPh sb="2" eb="4">
      <t>シセツ</t>
    </rPh>
    <rPh sb="4" eb="6">
      <t>セイビ</t>
    </rPh>
    <rPh sb="6" eb="8">
      <t>キキン</t>
    </rPh>
    <phoneticPr fontId="5"/>
  </si>
  <si>
    <t>福祉施設整備基金</t>
    <rPh sb="0" eb="2">
      <t>フクシ</t>
    </rPh>
    <rPh sb="2" eb="4">
      <t>シセツ</t>
    </rPh>
    <rPh sb="4" eb="6">
      <t>セイビ</t>
    </rPh>
    <rPh sb="6" eb="8">
      <t>キキン</t>
    </rPh>
    <phoneticPr fontId="2"/>
  </si>
  <si>
    <t>新型コロナウイルス感染症対策基金</t>
    <rPh sb="0" eb="2">
      <t>シンガタ</t>
    </rPh>
    <rPh sb="9" eb="12">
      <t>カンセンショウ</t>
    </rPh>
    <rPh sb="12" eb="14">
      <t>タイサク</t>
    </rPh>
    <rPh sb="14" eb="16">
      <t>キキン</t>
    </rPh>
    <phoneticPr fontId="2"/>
  </si>
  <si>
    <t>都市施設整備基金</t>
    <rPh sb="0" eb="2">
      <t>トシ</t>
    </rPh>
    <rPh sb="2" eb="4">
      <t>シセツ</t>
    </rPh>
    <rPh sb="4" eb="6">
      <t>セイビ</t>
    </rPh>
    <rPh sb="6" eb="8">
      <t>キキン</t>
    </rPh>
    <phoneticPr fontId="2"/>
  </si>
  <si>
    <t>医療施設等整備基金</t>
    <rPh sb="0" eb="2">
      <t>イリョウ</t>
    </rPh>
    <rPh sb="2" eb="4">
      <t>シセツ</t>
    </rPh>
    <rPh sb="4" eb="5">
      <t>トウ</t>
    </rPh>
    <rPh sb="5" eb="7">
      <t>セイビ</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</si>
  <si>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</si>
  <si>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</si>
  <si>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</si>
  <si>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等により将来負担額を充当可能財源が上回っているため計上されない。有形固定資産減価償却率については緩やかに上昇しており、類似団体内平均より若干ながら高い水準にある。公共施設等総合管理計画において設定した施設総量の削減目標（今後40年間で約10％削減）を見据え、令和3年3月に策定した個別施設計画に基づいた施設の維持管理を進めていく。また、長寿命化事業や集約化・複合化事業等において活用できる起債についても適正な水準を保ちつつ活用を図りたい。</t>
    <rPh sb="0" eb="2">
      <t>ショウライ</t>
    </rPh>
    <rPh sb="2" eb="4">
      <t>フタン</t>
    </rPh>
    <rPh sb="4" eb="6">
      <t>ヒリツ</t>
    </rPh>
    <rPh sb="7" eb="10">
      <t>チホウサイ</t>
    </rPh>
    <rPh sb="10" eb="12">
      <t>ゲンザイ</t>
    </rPh>
    <rPh sb="12" eb="13">
      <t>ダカ</t>
    </rPh>
    <rPh sb="14" eb="16">
      <t>ゲンショウ</t>
    </rPh>
    <rPh sb="16" eb="17">
      <t>トウ</t>
    </rPh>
    <rPh sb="20" eb="22">
      <t>ショウライ</t>
    </rPh>
    <rPh sb="22" eb="24">
      <t>フタン</t>
    </rPh>
    <rPh sb="24" eb="25">
      <t>ガク</t>
    </rPh>
    <rPh sb="26" eb="28">
      <t>ジュウトウ</t>
    </rPh>
    <rPh sb="28" eb="30">
      <t>カノウ</t>
    </rPh>
    <rPh sb="30" eb="32">
      <t>ザイゲン</t>
    </rPh>
    <rPh sb="33" eb="35">
      <t>ウワマワ</t>
    </rPh>
    <rPh sb="41" eb="43">
      <t>ケイジョウ</t>
    </rPh>
    <rPh sb="48" eb="50">
      <t>ユウケイ</t>
    </rPh>
    <rPh sb="50" eb="52">
      <t>コテイ</t>
    </rPh>
    <rPh sb="52" eb="54">
      <t>シサン</t>
    </rPh>
    <rPh sb="54" eb="56">
      <t>ゲンカ</t>
    </rPh>
    <rPh sb="56" eb="58">
      <t>ショウキャク</t>
    </rPh>
    <rPh sb="58" eb="59">
      <t>リツ</t>
    </rPh>
    <rPh sb="64" eb="65">
      <t>ユル</t>
    </rPh>
    <rPh sb="68" eb="70">
      <t>ジョウショウ</t>
    </rPh>
    <rPh sb="75" eb="77">
      <t>ルイジ</t>
    </rPh>
    <rPh sb="77" eb="79">
      <t>ダンタイ</t>
    </rPh>
    <rPh sb="79" eb="80">
      <t>ナイ</t>
    </rPh>
    <rPh sb="80" eb="82">
      <t>ヘイキン</t>
    </rPh>
    <rPh sb="84" eb="86">
      <t>ジャッカン</t>
    </rPh>
    <rPh sb="89" eb="90">
      <t>タカ</t>
    </rPh>
    <rPh sb="91" eb="93">
      <t>スイジュン</t>
    </rPh>
    <rPh sb="97" eb="99">
      <t>コウキョウ</t>
    </rPh>
    <rPh sb="99" eb="101">
      <t>シセツ</t>
    </rPh>
    <rPh sb="101" eb="102">
      <t>トウ</t>
    </rPh>
    <rPh sb="102" eb="104">
      <t>ソウゴウ</t>
    </rPh>
    <rPh sb="104" eb="106">
      <t>カンリ</t>
    </rPh>
    <rPh sb="106" eb="108">
      <t>ケイカク</t>
    </rPh>
    <rPh sb="112" eb="114">
      <t>セッテイ</t>
    </rPh>
    <rPh sb="116" eb="118">
      <t>シセツ</t>
    </rPh>
    <rPh sb="118" eb="120">
      <t>ソウリョウ</t>
    </rPh>
    <rPh sb="121" eb="123">
      <t>サクゲン</t>
    </rPh>
    <rPh sb="123" eb="125">
      <t>モクヒョウ</t>
    </rPh>
    <rPh sb="126" eb="128">
      <t>コンゴ</t>
    </rPh>
    <rPh sb="130" eb="132">
      <t>ネンカン</t>
    </rPh>
    <rPh sb="133" eb="134">
      <t>ヤク</t>
    </rPh>
    <rPh sb="137" eb="139">
      <t>サクゲン</t>
    </rPh>
    <rPh sb="141" eb="143">
      <t>ミス</t>
    </rPh>
    <rPh sb="145" eb="147">
      <t>レイワ</t>
    </rPh>
    <rPh sb="148" eb="149">
      <t>ネン</t>
    </rPh>
    <rPh sb="150" eb="151">
      <t>ガツ</t>
    </rPh>
    <rPh sb="152" eb="154">
      <t>サクテイ</t>
    </rPh>
    <rPh sb="156" eb="158">
      <t>コベツ</t>
    </rPh>
    <rPh sb="158" eb="160">
      <t>シセツ</t>
    </rPh>
    <rPh sb="160" eb="162">
      <t>ケイカク</t>
    </rPh>
    <rPh sb="163" eb="164">
      <t>モト</t>
    </rPh>
    <rPh sb="167" eb="169">
      <t>シセツ</t>
    </rPh>
    <rPh sb="170" eb="172">
      <t>イジ</t>
    </rPh>
    <rPh sb="172" eb="174">
      <t>カンリ</t>
    </rPh>
    <rPh sb="175" eb="176">
      <t>スス</t>
    </rPh>
    <rPh sb="184" eb="188">
      <t>チョウジュミョウカ</t>
    </rPh>
    <rPh sb="188" eb="190">
      <t>ジギョウ</t>
    </rPh>
    <rPh sb="191" eb="194">
      <t>シュウヤクカ</t>
    </rPh>
    <rPh sb="195" eb="198">
      <t>フクゴウカ</t>
    </rPh>
    <rPh sb="198" eb="200">
      <t>ジギョウ</t>
    </rPh>
    <rPh sb="200" eb="201">
      <t>トウ</t>
    </rPh>
    <rPh sb="205" eb="207">
      <t>カツヨウ</t>
    </rPh>
    <rPh sb="210" eb="212">
      <t>キサイ</t>
    </rPh>
    <rPh sb="217" eb="219">
      <t>テキセイ</t>
    </rPh>
    <rPh sb="220" eb="222">
      <t>スイジュン</t>
    </rPh>
    <rPh sb="223" eb="224">
      <t>タモ</t>
    </rPh>
    <rPh sb="227" eb="229">
      <t>カツヨウ</t>
    </rPh>
    <rPh sb="230" eb="231">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</si>
  <si>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</si>
  <si>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</si>
  <si>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</si>
  <si>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</si>
  <si>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</si>
  <si>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</si>
  <si>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地方債現在高の減少等により将来負担額を充当可能財源が上回ったため計上されていない。実質公債費比率は類似団体平均値を下回っている。この数値は徐々に低下してきたものだが、その要因としては、ここ数年でハッピネス・ヒル・幸田（町民会館・図書館・プール）の開発や減収補てん債等に係る大型の地方債償還が終了してきた点や、近年までは地方債の新規発行の抑制に努めてきた点が挙げられる。近年までは起債を必要最低限に抑制してきたが、今後は、長期的な財政運営を見据えて、財政負担の平準化と世代間の公平性の観点により、適切な水準を考慮しつつ起債の活用を図っていく方針のため、実質公債費比率については今後やや上昇していくことが予想される。
</t>
    <rPh sb="0" eb="2">
      <t>ショウライ</t>
    </rPh>
    <rPh sb="2" eb="4">
      <t>フタン</t>
    </rPh>
    <rPh sb="4" eb="6">
      <t>ヒリツ</t>
    </rPh>
    <rPh sb="7" eb="10">
      <t>チホウサイ</t>
    </rPh>
    <rPh sb="10" eb="12">
      <t>ゲンザイ</t>
    </rPh>
    <rPh sb="12" eb="13">
      <t>ダカ</t>
    </rPh>
    <rPh sb="14" eb="16">
      <t>ゲンショウ</t>
    </rPh>
    <rPh sb="16" eb="17">
      <t>トウ</t>
    </rPh>
    <rPh sb="20" eb="22">
      <t>ショウライ</t>
    </rPh>
    <rPh sb="22" eb="24">
      <t>フタン</t>
    </rPh>
    <rPh sb="24" eb="25">
      <t>ガク</t>
    </rPh>
    <rPh sb="26" eb="28">
      <t>ジュウトウ</t>
    </rPh>
    <rPh sb="28" eb="30">
      <t>カノウ</t>
    </rPh>
    <rPh sb="30" eb="32">
      <t>ザイゲン</t>
    </rPh>
    <rPh sb="33" eb="35">
      <t>ウワマワ</t>
    </rPh>
    <rPh sb="39" eb="41">
      <t>ケイジョウ</t>
    </rPh>
    <rPh sb="48" eb="50">
      <t>ジッシツ</t>
    </rPh>
    <rPh sb="50" eb="53">
      <t>コウサイヒ</t>
    </rPh>
    <rPh sb="53" eb="55">
      <t>ヒリツ</t>
    </rPh>
    <rPh sb="56" eb="58">
      <t>ルイジ</t>
    </rPh>
    <rPh sb="58" eb="60">
      <t>ダンタイ</t>
    </rPh>
    <rPh sb="60" eb="63">
      <t>ヘイキンチ</t>
    </rPh>
    <rPh sb="64" eb="66">
      <t>シタマワ</t>
    </rPh>
    <rPh sb="73" eb="75">
      <t>スウチ</t>
    </rPh>
    <rPh sb="76" eb="78">
      <t>ジョジョ</t>
    </rPh>
    <rPh sb="79" eb="81">
      <t>テイカ</t>
    </rPh>
    <rPh sb="92" eb="94">
      <t>ヨウイン</t>
    </rPh>
    <rPh sb="101" eb="103">
      <t>スウネン</t>
    </rPh>
    <rPh sb="113" eb="115">
      <t>コウタ</t>
    </rPh>
    <rPh sb="116" eb="118">
      <t>チョウミン</t>
    </rPh>
    <rPh sb="118" eb="120">
      <t>カイカン</t>
    </rPh>
    <rPh sb="121" eb="124">
      <t>トショカン</t>
    </rPh>
    <rPh sb="130" eb="132">
      <t>カイハツ</t>
    </rPh>
    <rPh sb="133" eb="135">
      <t>ゲンシュウ</t>
    </rPh>
    <rPh sb="135" eb="136">
      <t>ホ</t>
    </rPh>
    <rPh sb="138" eb="139">
      <t>サイ</t>
    </rPh>
    <rPh sb="139" eb="140">
      <t>トウ</t>
    </rPh>
    <rPh sb="141" eb="142">
      <t>カカ</t>
    </rPh>
    <rPh sb="143" eb="145">
      <t>オオガタ</t>
    </rPh>
    <rPh sb="146" eb="149">
      <t>チホウサイ</t>
    </rPh>
    <rPh sb="149" eb="151">
      <t>ショウカン</t>
    </rPh>
    <rPh sb="152" eb="154">
      <t>シュウリョウ</t>
    </rPh>
    <rPh sb="158" eb="159">
      <t>テン</t>
    </rPh>
    <rPh sb="161" eb="163">
      <t>キンネン</t>
    </rPh>
    <rPh sb="166" eb="169">
      <t>チホウサイ</t>
    </rPh>
    <rPh sb="170" eb="172">
      <t>シンキ</t>
    </rPh>
    <rPh sb="172" eb="174">
      <t>ハッコウ</t>
    </rPh>
    <rPh sb="175" eb="177">
      <t>ヨクセイ</t>
    </rPh>
    <rPh sb="178" eb="179">
      <t>ツト</t>
    </rPh>
    <rPh sb="183" eb="184">
      <t>テン</t>
    </rPh>
    <rPh sb="185" eb="186">
      <t>ア</t>
    </rPh>
    <rPh sb="213" eb="215">
      <t>コンゴ</t>
    </rPh>
    <rPh sb="217" eb="220">
      <t>チョウキテキ</t>
    </rPh>
    <rPh sb="221" eb="223">
      <t>ザイセイ</t>
    </rPh>
    <rPh sb="223" eb="225">
      <t>ウンエイ</t>
    </rPh>
    <rPh sb="226" eb="228">
      <t>ミス</t>
    </rPh>
    <rPh sb="248" eb="250">
      <t>カンテン</t>
    </rPh>
    <rPh sb="276" eb="278">
      <t>ホウシン</t>
    </rPh>
    <rPh sb="282" eb="284">
      <t>ジッシツ</t>
    </rPh>
    <rPh sb="284" eb="287">
      <t>コウサイヒ</t>
    </rPh>
    <rPh sb="287" eb="289">
      <t>ヒリツ</t>
    </rPh>
    <rPh sb="294" eb="296">
      <t>コンゴ</t>
    </rPh>
    <rPh sb="298" eb="300">
      <t>ジョウショウ</t>
    </rPh>
    <rPh sb="307" eb="309">
      <t>ヨソウ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</si>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</sst>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C4D1-48C9-95F0-51EB9C186F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39176</c:v>
                </c:pt>
                <c:pt idx="1">
                  <c:v>83747</c:v>
                </c:pt>
                <c:pt idx="2">
                  <c:v>71951</c:v>
                </c:pt>
                <c:pt idx="3">
                  <c:v>68551</c:v>
                </c:pt>
                <c:pt idx="4">
                  <c:v>59034</c:v>
                </c:pt>
              </c:numCache>
            </c:numRef>
          </c:val>
          <c:smooth val="0"/>
          <c:extLst>
            <c:ext xmlns:c16="http://schemas.microsoft.com/office/drawing/2014/chart" uri="{C3380CC4-5D6E-409C-BE32-E72D297353CC}">
              <c16:uniqueId val="{00000001-C4D1-48C9-95F0-51EB9C186F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7.48</c:v>
                </c:pt>
                <c:pt idx="1">
                  <c:v>7.08</c:v>
                </c:pt>
                <c:pt idx="2">
                  <c:v>9.0299999999999994</c:v>
                </c:pt>
                <c:pt idx="3">
                  <c:v>12.89</c:v>
                </c:pt>
                <c:pt idx="4">
                  <c:v>14.96</c:v>
                </c:pt>
              </c:numCache>
            </c:numRef>
          </c:val>
          <c:extLst>
            <c:ext xmlns:c16="http://schemas.microsoft.com/office/drawing/2014/chart" uri="{C3380CC4-5D6E-409C-BE32-E72D297353CC}">
              <c16:uniqueId val="{00000000-F773-4403-AB97-196603074A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27.75</c:v>
                </c:pt>
                <c:pt idx="1">
                  <c:v>31.15</c:v>
                </c:pt>
                <c:pt idx="2">
                  <c:v>24.54</c:v>
                </c:pt>
                <c:pt idx="3">
                  <c:v>26.03</c:v>
                </c:pt>
                <c:pt idx="4">
                  <c:v>26.43</c:v>
                </c:pt>
              </c:numCache>
            </c:numRef>
          </c:val>
          <c:extLst>
            <c:ext xmlns:c16="http://schemas.microsoft.com/office/drawing/2014/chart" uri="{C3380CC4-5D6E-409C-BE32-E72D297353CC}">
              <c16:uniqueId val="{00000001-F773-4403-AB97-196603074A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-0.25</c:v>
                </c:pt>
                <c:pt idx="1">
                  <c:v>4.58</c:v>
                </c:pt>
                <c:pt idx="2">
                  <c:v>-6.47</c:v>
                </c:pt>
                <c:pt idx="3">
                  <c:v>5.19</c:v>
                </c:pt>
                <c:pt idx="4">
                  <c:v>1.89</c:v>
                </c:pt>
              </c:numCache>
            </c:numRef>
          </c:val>
          <c:smooth val="0"/>
          <c:extLst>
            <c:ext xmlns:c16="http://schemas.microsoft.com/office/drawing/2014/chart" uri="{C3380CC4-5D6E-409C-BE32-E72D297353CC}">
              <c16:uniqueId val="{00000002-F773-4403-AB97-196603074A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01F-4ACB-898B-ADEAB24BD4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1F-4ACB-898B-ADEAB24BD491}"/>
            </c:ext>
          </c:extLst>
        </c:ser>
        <c:ser>
          <c:idx val="2"/>
          <c:order val="2"/>
          <c:tx>
            <c:strRef>
              <c:f>データシート!$A$29</c:f>
              <c:strCache>
                <c:ptCount val="1"/>
                <c:pt idx="0">
                  <c:v>幸田駅前土地区画整理事業特別会計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1F-4ACB-898B-ADEAB24BD49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801F-4ACB-898B-ADEAB24BD49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0.03</c:v>
                </c:pt>
                <c:pt idx="4">
                  <c:v>#N/A</c:v>
                </c:pt>
                <c:pt idx="5">
                  <c:v>0.08</c:v>
                </c:pt>
                <c:pt idx="6">
                  <c:v>#N/A</c:v>
                </c:pt>
                <c:pt idx="7">
                  <c:v>7.0000000000000007E-2</c:v>
                </c:pt>
                <c:pt idx="8">
                  <c:v>#N/A</c:v>
                </c:pt>
                <c:pt idx="9">
                  <c:v>7.0000000000000007E-2</c:v>
                </c:pt>
              </c:numCache>
            </c:numRef>
          </c:val>
          <c:extLst>
            <c:ext xmlns:c16="http://schemas.microsoft.com/office/drawing/2014/chart" uri="{C3380CC4-5D6E-409C-BE32-E72D297353CC}">
              <c16:uniqueId val="{00000004-801F-4ACB-898B-ADEAB24BD491}"/>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0.21</c:v>
                </c:pt>
                <c:pt idx="2">
                  <c:v>#N/A</c:v>
                </c:pt>
                <c:pt idx="3">
                  <c:v>0.2</c:v>
                </c:pt>
                <c:pt idx="4">
                  <c:v>#N/A</c:v>
                </c:pt>
                <c:pt idx="5">
                  <c:v>0.21</c:v>
                </c:pt>
                <c:pt idx="6">
                  <c:v>#N/A</c:v>
                </c:pt>
                <c:pt idx="7">
                  <c:v>0.2</c:v>
                </c:pt>
                <c:pt idx="8">
                  <c:v>#N/A</c:v>
                </c:pt>
                <c:pt idx="9">
                  <c:v>0.24</c:v>
                </c:pt>
              </c:numCache>
            </c:numRef>
          </c:val>
          <c:extLst>
            <c:ext xmlns:c16="http://schemas.microsoft.com/office/drawing/2014/chart" uri="{C3380CC4-5D6E-409C-BE32-E72D297353CC}">
              <c16:uniqueId val="{00000005-801F-4ACB-898B-ADEAB24BD49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0.2</c:v>
                </c:pt>
                <c:pt idx="4">
                  <c:v>#N/A</c:v>
                </c:pt>
                <c:pt idx="5">
                  <c:v>0.24</c:v>
                </c:pt>
                <c:pt idx="6">
                  <c:v>#N/A</c:v>
                </c:pt>
                <c:pt idx="7">
                  <c:v>0.28000000000000003</c:v>
                </c:pt>
                <c:pt idx="8">
                  <c:v>#N/A</c:v>
                </c:pt>
                <c:pt idx="9">
                  <c:v>0.36</c:v>
                </c:pt>
              </c:numCache>
            </c:numRef>
          </c:val>
          <c:extLst>
            <c:ext xmlns:c16="http://schemas.microsoft.com/office/drawing/2014/chart" uri="{C3380CC4-5D6E-409C-BE32-E72D297353CC}">
              <c16:uniqueId val="{00000006-801F-4ACB-898B-ADEAB24BD4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0.22</c:v>
                </c:pt>
                <c:pt idx="2">
                  <c:v>#N/A</c:v>
                </c:pt>
                <c:pt idx="3">
                  <c:v>0.25</c:v>
                </c:pt>
                <c:pt idx="4">
                  <c:v>#N/A</c:v>
                </c:pt>
                <c:pt idx="5">
                  <c:v>0.61</c:v>
                </c:pt>
                <c:pt idx="6">
                  <c:v>#N/A</c:v>
                </c:pt>
                <c:pt idx="7">
                  <c:v>0.56999999999999995</c:v>
                </c:pt>
                <c:pt idx="8">
                  <c:v>#N/A</c:v>
                </c:pt>
                <c:pt idx="9">
                  <c:v>0.55000000000000004</c:v>
                </c:pt>
              </c:numCache>
            </c:numRef>
          </c:val>
          <c:extLst>
            <c:ext xmlns:c16="http://schemas.microsoft.com/office/drawing/2014/chart" uri="{C3380CC4-5D6E-409C-BE32-E72D297353CC}">
              <c16:uniqueId val="{00000007-801F-4ACB-898B-ADEAB24BD4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7.26</c:v>
                </c:pt>
                <c:pt idx="2">
                  <c:v>#N/A</c:v>
                </c:pt>
                <c:pt idx="3">
                  <c:v>6.87</c:v>
                </c:pt>
                <c:pt idx="4">
                  <c:v>#N/A</c:v>
                </c:pt>
                <c:pt idx="5">
                  <c:v>8.81</c:v>
                </c:pt>
                <c:pt idx="6">
                  <c:v>#N/A</c:v>
                </c:pt>
                <c:pt idx="7">
                  <c:v>12.68</c:v>
                </c:pt>
                <c:pt idx="8">
                  <c:v>#N/A</c:v>
                </c:pt>
                <c:pt idx="9">
                  <c:v>14.7</c:v>
                </c:pt>
              </c:numCache>
            </c:numRef>
          </c:val>
          <c:extLst>
            <c:ext xmlns:c16="http://schemas.microsoft.com/office/drawing/2014/chart" uri="{C3380CC4-5D6E-409C-BE32-E72D297353CC}">
              <c16:uniqueId val="{00000008-801F-4ACB-898B-ADEAB24BD49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15.07</c:v>
                </c:pt>
                <c:pt idx="2">
                  <c:v>#N/A</c:v>
                </c:pt>
                <c:pt idx="3">
                  <c:v>14.77</c:v>
                </c:pt>
                <c:pt idx="4">
                  <c:v>#N/A</c:v>
                </c:pt>
                <c:pt idx="5">
                  <c:v>15.72</c:v>
                </c:pt>
                <c:pt idx="6">
                  <c:v>#N/A</c:v>
                </c:pt>
                <c:pt idx="7">
                  <c:v>15.94</c:v>
                </c:pt>
                <c:pt idx="8">
                  <c:v>#N/A</c:v>
                </c:pt>
                <c:pt idx="9">
                  <c:v>15.9</c:v>
                </c:pt>
              </c:numCache>
            </c:numRef>
          </c:val>
          <c:extLst>
            <c:ext xmlns:c16="http://schemas.microsoft.com/office/drawing/2014/chart" uri="{C3380CC4-5D6E-409C-BE32-E72D297353CC}">
              <c16:uniqueId val="{00000009-801F-4ACB-898B-ADEAB24BD4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994</c:v>
                </c:pt>
                <c:pt idx="5">
                  <c:v>1049</c:v>
                </c:pt>
                <c:pt idx="8">
                  <c:v>999</c:v>
                </c:pt>
                <c:pt idx="11">
                  <c:v>969</c:v>
                </c:pt>
                <c:pt idx="14">
                  <c:v>904</c:v>
                </c:pt>
              </c:numCache>
            </c:numRef>
          </c:val>
          <c:extLst>
            <c:ext xmlns:c16="http://schemas.microsoft.com/office/drawing/2014/chart" uri="{C3380CC4-5D6E-409C-BE32-E72D297353CC}">
              <c16:uniqueId val="{00000000-A25E-429D-8335-E2639BB0EE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5E-429D-8335-E2639BB0EE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5E-429D-8335-E2639BB0EE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25</c:v>
                </c:pt>
                <c:pt idx="6">
                  <c:v>25</c:v>
                </c:pt>
                <c:pt idx="9">
                  <c:v>25</c:v>
                </c:pt>
                <c:pt idx="12">
                  <c:v>25</c:v>
                </c:pt>
              </c:numCache>
            </c:numRef>
          </c:val>
          <c:extLst>
            <c:ext xmlns:c16="http://schemas.microsoft.com/office/drawing/2014/chart" uri="{C3380CC4-5D6E-409C-BE32-E72D297353CC}">
              <c16:uniqueId val="{00000003-A25E-429D-8335-E2639BB0EE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389</c:v>
                </c:pt>
                <c:pt idx="3">
                  <c:v>384</c:v>
                </c:pt>
                <c:pt idx="6">
                  <c:v>388</c:v>
                </c:pt>
                <c:pt idx="9">
                  <c:v>393</c:v>
                </c:pt>
                <c:pt idx="12">
                  <c:v>379</c:v>
                </c:pt>
              </c:numCache>
            </c:numRef>
          </c:val>
          <c:extLst>
            <c:ext xmlns:c16="http://schemas.microsoft.com/office/drawing/2014/chart" uri="{C3380CC4-5D6E-409C-BE32-E72D297353CC}">
              <c16:uniqueId val="{00000004-A25E-429D-8335-E2639BB0EE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5E-429D-8335-E2639BB0EE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5E-429D-8335-E2639BB0EE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891</c:v>
                </c:pt>
                <c:pt idx="3">
                  <c:v>771</c:v>
                </c:pt>
                <c:pt idx="6">
                  <c:v>609</c:v>
                </c:pt>
                <c:pt idx="9">
                  <c:v>579</c:v>
                </c:pt>
                <c:pt idx="12">
                  <c:v>545</c:v>
                </c:pt>
              </c:numCache>
            </c:numRef>
          </c:val>
          <c:extLst>
            <c:ext xmlns:c16="http://schemas.microsoft.com/office/drawing/2014/chart" uri="{C3380CC4-5D6E-409C-BE32-E72D297353CC}">
              <c16:uniqueId val="{00000007-A25E-429D-8335-E2639BB0EE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311</c:v>
                </c:pt>
                <c:pt idx="2">
                  <c:v>#N/A</c:v>
                </c:pt>
                <c:pt idx="3">
                  <c:v>#N/A</c:v>
                </c:pt>
                <c:pt idx="4">
                  <c:v>131</c:v>
                </c:pt>
                <c:pt idx="5">
                  <c:v>#N/A</c:v>
                </c:pt>
                <c:pt idx="6">
                  <c:v>#N/A</c:v>
                </c:pt>
                <c:pt idx="7">
                  <c:v>23</c:v>
                </c:pt>
                <c:pt idx="8">
                  <c:v>#N/A</c:v>
                </c:pt>
                <c:pt idx="9">
                  <c:v>#N/A</c:v>
                </c:pt>
                <c:pt idx="10">
                  <c:v>28</c:v>
                </c:pt>
                <c:pt idx="11">
                  <c:v>#N/A</c:v>
                </c:pt>
                <c:pt idx="12">
                  <c:v>#N/A</c:v>
                </c:pt>
                <c:pt idx="13">
                  <c:v>45</c:v>
                </c:pt>
                <c:pt idx="14">
                  <c:v>#N/A</c:v>
                </c:pt>
              </c:numCache>
            </c:numRef>
          </c:val>
          <c:smooth val="0"/>
          <c:extLst>
            <c:ext xmlns:c16="http://schemas.microsoft.com/office/drawing/2014/chart" uri="{C3380CC4-5D6E-409C-BE32-E72D297353CC}">
              <c16:uniqueId val="{00000008-A25E-429D-8335-E2639BB0EE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6930</c:v>
                </c:pt>
                <c:pt idx="5">
                  <c:v>6276</c:v>
                </c:pt>
                <c:pt idx="8">
                  <c:v>5778</c:v>
                </c:pt>
                <c:pt idx="11">
                  <c:v>5211</c:v>
                </c:pt>
                <c:pt idx="14">
                  <c:v>4652</c:v>
                </c:pt>
              </c:numCache>
            </c:numRef>
          </c:val>
          <c:extLst>
            <c:ext xmlns:c16="http://schemas.microsoft.com/office/drawing/2014/chart" uri="{C3380CC4-5D6E-409C-BE32-E72D297353CC}">
              <c16:uniqueId val="{00000000-056E-4C62-9728-B42A593E06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1358</c:v>
                </c:pt>
                <c:pt idx="5">
                  <c:v>1288</c:v>
                </c:pt>
                <c:pt idx="8">
                  <c:v>1390</c:v>
                </c:pt>
                <c:pt idx="11">
                  <c:v>1232</c:v>
                </c:pt>
                <c:pt idx="14">
                  <c:v>1158</c:v>
                </c:pt>
              </c:numCache>
            </c:numRef>
          </c:val>
          <c:extLst>
            <c:ext xmlns:c16="http://schemas.microsoft.com/office/drawing/2014/chart" uri="{C3380CC4-5D6E-409C-BE32-E72D297353CC}">
              <c16:uniqueId val="{00000001-056E-4C62-9728-B42A593E06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5143</c:v>
                </c:pt>
                <c:pt idx="5">
                  <c:v>5275</c:v>
                </c:pt>
                <c:pt idx="8">
                  <c:v>4667</c:v>
                </c:pt>
                <c:pt idx="11">
                  <c:v>4787</c:v>
                </c:pt>
                <c:pt idx="14">
                  <c:v>4715</c:v>
                </c:pt>
              </c:numCache>
            </c:numRef>
          </c:val>
          <c:extLst>
            <c:ext xmlns:c16="http://schemas.microsoft.com/office/drawing/2014/chart" uri="{C3380CC4-5D6E-409C-BE32-E72D297353CC}">
              <c16:uniqueId val="{00000002-056E-4C62-9728-B42A593E06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6E-4C62-9728-B42A593E06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6E-4C62-9728-B42A593E06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6E-4C62-9728-B42A593E06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6-056E-4C62-9728-B42A593E06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266</c:v>
                </c:pt>
                <c:pt idx="3">
                  <c:v>242</c:v>
                </c:pt>
                <c:pt idx="6">
                  <c:v>218</c:v>
                </c:pt>
                <c:pt idx="9">
                  <c:v>193</c:v>
                </c:pt>
                <c:pt idx="12">
                  <c:v>169</c:v>
                </c:pt>
              </c:numCache>
            </c:numRef>
          </c:val>
          <c:extLst>
            <c:ext xmlns:c16="http://schemas.microsoft.com/office/drawing/2014/chart" uri="{C3380CC4-5D6E-409C-BE32-E72D297353CC}">
              <c16:uniqueId val="{00000007-056E-4C62-9728-B42A593E06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2819</c:v>
                </c:pt>
                <c:pt idx="3">
                  <c:v>2468</c:v>
                </c:pt>
                <c:pt idx="6">
                  <c:v>2290</c:v>
                </c:pt>
                <c:pt idx="9">
                  <c:v>2088</c:v>
                </c:pt>
                <c:pt idx="12">
                  <c:v>1966</c:v>
                </c:pt>
              </c:numCache>
            </c:numRef>
          </c:val>
          <c:extLst>
            <c:ext xmlns:c16="http://schemas.microsoft.com/office/drawing/2014/chart" uri="{C3380CC4-5D6E-409C-BE32-E72D297353CC}">
              <c16:uniqueId val="{00000008-056E-4C62-9728-B42A593E06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6E-4C62-9728-B42A593E06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4270</c:v>
                </c:pt>
                <c:pt idx="3">
                  <c:v>3655</c:v>
                </c:pt>
                <c:pt idx="6">
                  <c:v>3583</c:v>
                </c:pt>
                <c:pt idx="9">
                  <c:v>3575</c:v>
                </c:pt>
                <c:pt idx="12">
                  <c:v>3771</c:v>
                </c:pt>
              </c:numCache>
            </c:numRef>
          </c:val>
          <c:extLst>
            <c:ext xmlns:c16="http://schemas.microsoft.com/office/drawing/2014/chart" uri="{C3380CC4-5D6E-409C-BE32-E72D297353CC}">
              <c16:uniqueId val="{0000000A-056E-4C62-9728-B42A593E06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6E-4C62-9728-B42A593E06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2359</c:v>
                </c:pt>
                <c:pt idx="1">
                  <c:v>2490</c:v>
                </c:pt>
                <c:pt idx="2">
                  <c:v>2491</c:v>
                </c:pt>
              </c:numCache>
            </c:numRef>
          </c:val>
          <c:extLst>
            <c:ext xmlns:c16="http://schemas.microsoft.com/office/drawing/2014/chart" uri="{C3380CC4-5D6E-409C-BE32-E72D297353CC}">
              <c16:uniqueId val="{00000000-BBF7-4F16-ADD3-561C0FA6AB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BF7-4F16-ADD3-561C0FA6AB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1388</c:v>
                </c:pt>
                <c:pt idx="1">
                  <c:v>1472</c:v>
                </c:pt>
                <c:pt idx="2">
                  <c:v>1462</c:v>
                </c:pt>
              </c:numCache>
            </c:numRef>
          </c:val>
          <c:extLst>
            <c:ext xmlns:c16="http://schemas.microsoft.com/office/drawing/2014/chart" uri="{C3380CC4-5D6E-409C-BE32-E72D297353CC}">
              <c16:uniqueId val="{00000002-BBF7-4F16-ADD3-561C0FA6AB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{FD2DB92E-AA17-4E12-9C81-503868477324}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C93-4E58-907D-5E11B82700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{2C8F5557-A29F-49FB-BB1F-4284A5BF254C}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93-4E58-907D-5E11B82700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{6944663D-6ED3-4852-A174-76A97405B10E}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93-4E58-907D-5E11B82700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{A100F198-F003-4524-A25D-A30BAFE9D5A0}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93-4E58-907D-5E11B82700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{8D6A5D03-72A7-43B0-974B-4A976B0A4231}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93-4E58-907D-5E11B827008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{2B4D1D24-D7B1-4A9B-9250-526E770BED49}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C93-4E58-907D-5E11B827008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{72C74B2A-C7C0-456D-A268-5149D9365AD4}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C93-4E58-907D-5E11B827008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{30F253ED-4BCE-4C51-A4F6-07F11D0B7E7D}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C93-4E58-907D-5E11B827008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{A3ACA9C7-D4FC-402F-A351-99DCBD3DBF26}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C93-4E58-907D-5E11B82700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61.4</c:v>
                </c:pt>
                <c:pt idx="16">
                  <c:v>62.6</c:v>
                </c:pt>
                <c:pt idx="24">
                  <c:v>64.099999999999994</c:v>
                </c:pt>
                <c:pt idx="32">
                  <c:v>65.7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C93-4E58-907D-5E11B82700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{BFCCB4A5-9A92-46C7-9BBF-EBE9F796B248}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C93-4E58-907D-5E11B82700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{49A99C2B-39C4-48DA-B32A-B6DB8BE669C7}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93-4E58-907D-5E11B82700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{E8821294-2EC4-482E-B09E-AAF8A2859F62}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93-4E58-907D-5E11B82700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{4149C65C-6332-4212-BADF-7E04D5AD553D}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93-4E58-907D-5E11B82700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{06E26409-129C-418F-B7AA-01B50661C813}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93-4E58-907D-5E11B827008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{5C7547AF-F11D-4CB8-9879-D9998856F857}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C93-4E58-907D-5E11B827008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{E483F981-2ED4-40B4-9F24-15CBC218DB55}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C93-4E58-907D-5E11B827008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{276FF353-AC5F-433B-AC15-2F03DF5647CB}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C93-4E58-907D-5E11B827008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{D1463593-3B48-4149-A910-86ACBC1BCFDA}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C93-4E58-907D-5E11B82700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0C93-4E58-907D-5E11B827008C}"/>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{D2EB5AF7-AD65-4CEC-ABF7-8FC773AEE52F}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7CD-43C6-8824-F04CEEBAF0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{000D90DB-1784-40F4-B407-B187D383EBB5}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CD-43C6-8824-F04CEEBAF0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{BDBF78C6-376D-48E0-87F3-ECD069D06238}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CD-43C6-8824-F04CEEBAF0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{A6B176D8-CD8F-4BB3-B42C-4E394F46ACD6}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CD-43C6-8824-F04CEEBAF0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{CECCE87C-EB6F-4BB0-9100-1E6EDC394B5A}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CD-43C6-8824-F04CEEBAF05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{00A55DB0-AC50-45CD-8685-C1C4D279EC87}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7CD-43C6-8824-F04CEEBAF05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{3CB7DEE9-AD75-47D5-A951-0ACD0E2D1E4D}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7CD-43C6-8824-F04CEEBAF05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{FA5B71CB-71D8-4DE8-8569-4D97B30D1120}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7CD-43C6-8824-F04CEEBAF05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{E6A9AFD8-AC19-454E-8E54-CC439BDE7054}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7CD-43C6-8824-F04CEEBAF0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2.9</c:v>
                </c:pt>
                <c:pt idx="16">
                  <c:v>1.7</c:v>
                </c:pt>
                <c:pt idx="24">
                  <c:v>0.6</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CD-43C6-8824-F04CEEBAF0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{0521E846-B97F-4180-840B-7F8758F356FD}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7CD-43C6-8824-F04CEEBAF0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{D68937FE-8249-408B-8EFF-C44418DB7CE5}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CD-43C6-8824-F04CEEBAF0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{E6288A96-546D-460A-85BC-6200A4B38F77}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CD-43C6-8824-F04CEEBAF0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{6E63BB1D-80BA-41D7-AAEF-0DE8305E72CC}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CD-43C6-8824-F04CEEBAF0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{FDE397EE-D353-4B65-A314-100080B566C9}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CD-43C6-8824-F04CEEBAF05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{4CF8E0D7-F168-445A-B3B4-9BA432EDFBD5}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7CD-43C6-8824-F04CEEBAF05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{6346B881-5954-405A-816E-27D585CF4D3E}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7CD-43C6-8824-F04CEEBAF05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{0602A574-74F1-49D2-983F-42D993B295EF}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7CD-43C6-8824-F04CEEBAF05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{A1132A38-3D86-4955-8352-AC3F4295BE1A}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7CD-43C6-8824-F04CEEBAF0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37CD-43C6-8824-F04CEEBAF05B}"/>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年における実質公債費比率は町民プールの建設や減収補填等に係る大型の地方債の終了により償還額が減少したことや起債を控えた自主財源による財政運営が数値に現れたものである。比率の減少に加え、長期的な財政運営及び住民負担の世代間公平の観点から起債機会を適切に見極めて活用していく方針となったことから令和３年度以降、数値にやや上昇が見られ、後年度においても緩やかに増加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また、好調を維持しているふるさと寄附金を適切に活用しながら、新たな安定財源の確保を目指し、良好な水準の維持に努める。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前年度に続きやや増加したが、充当可能財源等が将来負担額を上回っているため数値は負の数値で表されている。増加の要因は、農業集落排水事業における起債残高の減少に伴う公営企業債等繰入見込額が減少した一方で、土地取得特別会計における公共用地先行取得等事業債の発行等を始めとする起債残高の増加等により分子である将来負担額が増加したことによるもの。</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近年、必要最低限に抑制してきた起債を長期的な財政運営と世代間負担の平準化の視点により、起債機会を適切に見極めて活用を図っていく考えであり、後年においても微増が見込まれるが、充当可能基金については一定水準を維持し、引き続き健全な財政運営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新たな基金として新型コロナウイルス感染症対策基金を創設し、ふるさと寄附金を活用して積み立てた一方で、財政調整基金は、当初予定していた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新型コロナウイルス感染症の影響により予定した事業の中止又は規模縮小があって多くの不用額が発生したことに加え、ふるさと寄附金収入の上振れもあって取崩しの中止及び積立ての実行により基金残高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令和４年度は、物価高騰にも見舞われた状況の中、税収及びふるさと寄附金の上振れもあって当初予定していた取崩を中止することができたが、基金の積み増しまではできずやや減少となった。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財政調整基金においては、自動車関連企業の企業収益悪化等により過去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教育施設整備基金においては小中学校や町民会館・町民プールなどの社会教育施設の大規模改修に備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百万円の維持を目標に今後も積み立てと活用を図っていく。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教育施設整備基金：小中学校、社会教育施設等の整備</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福祉施設整備基金：福祉施設整備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都市施設整備基金：都市施設整備（幸田駅及び周辺整備、新駅及び周辺整備、土地区画整理事業、幸田中央公園用地取得事業）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医療施設等整備基金：医療施設等整備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教育施設整備基金：基金運用利子分の積立てにより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新型コロナウイルス感染症対策基金：新生児を持つ親等への支援や医療従事者の応援、修学旅行キャンセルに要する経費の財源と</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して有効に活用したことによる減となっている。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都市施設整備基金：現在推進する幸田中央公園の整備や三ケ根駅周辺整備の財源として活用できるように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教育施設整備基金：人口増加に伴う小中学校の増築や町民会館・町民プールなど社会教育施設の老朽化に伴う大規模改修に備えて</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百万円の確保・維持を目標に今後も積立てと活用を図っていく。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新型コロナウイルス感染症対策基金：時機をとらえた感染症対策の財源として有効に活用を図っていく。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福祉施設整備基金：福祉施設整備及び既存施設の老朽化対策として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都市施設整備基金：幸田中央公園整備や三ヶ根駅周辺整備の財源として積立てと活用を図っていく。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医療施設等整備基金：当面は積増しを行う予定はない。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令和４年度は、年度当初にあっては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を想定していたが、入札努力等によって生じた不用額の捕捉を行ったことに加え、税収及びふるさと寄附金の上振れもあって取崩しの中止及び基金利子分の積立ての実行により基金残高の微増となっ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自動車関連企業の企業収益悪化等により過去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指して引き続き積み立てる考えではあるが、感染症や物価高に見舞われた厳しい状況下にあっても決して社会活動を停滞させぬように、積極姿勢をとるべき時機として、今は財源を投入していく考え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該当なし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有形固定資産減価償却率については、緩やかに上昇しており、類似団体内平均よりもやや高い比率にある。本町では、平成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月に策定した公共施設等総合管理計画において、既存施設の集約化（統廃合）、複合化等を行うこと、また、新規施設については必要最小限度の面積で整備することなどにより、公共施設等の総量を向こう</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％削減するという目標を掲げている。総合管理計画の目標達成に向けて、令和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月に策定した施設ごとの個別施設計画に基づいた維持管理を進め、適正な水準を保つ必要がある。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80" name="有形固定資産減価償却率平均値テキスト"/>
        <xdr:cNvSpPr txBox="1"/>
      </xdr:nvSpPr>
      <xdr:spPr>
        <a:xfrm>
          <a:off x="4813300" y="600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91" name="楕円 90"/>
        <xdr:cNvSpPr/>
      </xdr:nvSpPr>
      <xdr:spPr>
        <a:xfrm>
          <a:off x="4711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78757</xdr:rowOff>
    </xdr:from>
    <xdr:ext cx="405111" cy="259045"/>
    <xdr:sp macro="" textlink="">
      <xdr:nvSpPr>
        <xdr:cNvPr id="92" name="有形固定資産減価償却率該当値テキスト"/>
        <xdr:cNvSpPr txBox="1"/>
      </xdr:nvSpPr>
      <xdr:spPr>
        <a:xfrm>
          <a:off x="48133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93" name="楕円 92"/>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151130</xdr:rowOff>
    </xdr:to>
    <xdr:cxnSp macro="">
      <xdr:nvCxnSpPr>
        <xdr:cNvPr id="94" name="直線コネクタ 93"/>
        <xdr:cNvCxnSpPr/>
      </xdr:nvCxnSpPr>
      <xdr:spPr>
        <a:xfrm>
          <a:off x="4051300" y="618003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5" name="楕円 94"/>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93557</xdr:rowOff>
    </xdr:to>
    <xdr:cxnSp macro="">
      <xdr:nvCxnSpPr>
        <xdr:cNvPr id="96" name="直線コネクタ 95"/>
        <xdr:cNvCxnSpPr/>
      </xdr:nvCxnSpPr>
      <xdr:spPr>
        <a:xfrm>
          <a:off x="3289300" y="612605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97" name="楕円 96"/>
        <xdr:cNvSpPr/>
      </xdr:nvSpPr>
      <xdr:spPr>
        <a:xfrm>
          <a:off x="2476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39582</xdr:rowOff>
    </xdr:to>
    <xdr:cxnSp macro="">
      <xdr:nvCxnSpPr>
        <xdr:cNvPr id="98" name="直線コネクタ 97"/>
        <xdr:cNvCxnSpPr/>
      </xdr:nvCxnSpPr>
      <xdr:spPr>
        <a:xfrm>
          <a:off x="2527300" y="608287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99" name="楕円 98"/>
        <xdr:cNvSpPr/>
      </xdr:nvSpPr>
      <xdr:spPr>
        <a:xfrm>
          <a:off x="1714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113877</xdr:rowOff>
    </xdr:from>
    <xdr:to>
      <xdr:col>11</xdr:col>
      <xdr:colOff>136525</xdr:colOff>
      <xdr:row>30</xdr:row>
      <xdr:rowOff>167852</xdr:rowOff>
    </xdr:to>
    <xdr:cxnSp macro="">
      <xdr:nvCxnSpPr>
        <xdr:cNvPr id="100" name="直線コネクタ 99"/>
        <xdr:cNvCxnSpPr/>
      </xdr:nvCxnSpPr>
      <xdr:spPr>
        <a:xfrm>
          <a:off x="1765300" y="602890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142892</xdr:rowOff>
    </xdr:from>
    <xdr:ext cx="405111" cy="259045"/>
    <xdr:sp macro="" textlink="">
      <xdr:nvSpPr>
        <xdr:cNvPr id="101" name="n_1aveValue有形固定資産減価償却率"/>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102" name="n_2aveValue有形固定資産減価償却率"/>
        <xdr:cNvSpPr txBox="1"/>
      </xdr:nvSpPr>
      <xdr:spPr>
        <a:xfrm>
          <a:off x="30867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103" name="n_3aveValue有形固定資産減価償却率"/>
        <xdr:cNvSpPr txBox="1"/>
      </xdr:nvSpPr>
      <xdr:spPr>
        <a:xfrm>
          <a:off x="2324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105" name="n_1main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106" name="n_2mainValue有形固定資産減価償却率"/>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107" name="n_3mainValue有形固定資産減価償却率"/>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9754</xdr:rowOff>
    </xdr:from>
    <xdr:ext cx="405111" cy="259045"/>
    <xdr:sp macro="" textlink="">
      <xdr:nvSpPr>
        <xdr:cNvPr id="108" name="n_4mainValue有形固定資産減価償却率"/>
        <xdr:cNvSpPr txBox="1"/>
      </xdr:nvSpPr>
      <xdr:spPr>
        <a:xfrm>
          <a:off x="1562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11" name="正方形/長方形 11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については類似団体内で最も低い比率となった。この要因として、ハッピネス・ヒル・幸田（町民会館・図書館・プール）の開発や減収補てん債等に係る大型の地方債償還が終了してきた点や、起債を控えた自主財源による財政運営を行ってきたことが数値に表れたものと考えられる。近年までは起債を必要最低限に抑制してきたが、長期的な財政運営を見据えると、財政負担の平準化と世代間の公平性の観点からも地方債の活用は有効であると考えている。今後は適切な水準を考慮しつつ、起債機会を適切に見極めて活用を図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xdr:cNvSpPr txBox="1"/>
      </xdr:nvSpPr>
      <xdr:spPr>
        <a:xfrm>
          <a:off x="14846300" y="572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34727</xdr:rowOff>
    </xdr:from>
    <xdr:to>
      <xdr:col>76</xdr:col>
      <xdr:colOff>73025</xdr:colOff>
      <xdr:row>26</xdr:row>
      <xdr:rowOff>136327</xdr:rowOff>
    </xdr:to>
    <xdr:sp macro="" textlink="">
      <xdr:nvSpPr>
        <xdr:cNvPr id="153" name="楕円 152"/>
        <xdr:cNvSpPr/>
      </xdr:nvSpPr>
      <xdr:spPr>
        <a:xfrm>
          <a:off x="14744700" y="52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159204</xdr:rowOff>
    </xdr:from>
    <xdr:ext cx="340478" cy="259045"/>
    <xdr:sp macro="" textlink="">
      <xdr:nvSpPr>
        <xdr:cNvPr id="154" name="債務償還比率該当値テキスト"/>
        <xdr:cNvSpPr txBox="1"/>
      </xdr:nvSpPr>
      <xdr:spPr>
        <a:xfrm>
          <a:off x="14846300" y="5216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34727</xdr:rowOff>
    </xdr:from>
    <xdr:to>
      <xdr:col>68</xdr:col>
      <xdr:colOff>123825</xdr:colOff>
      <xdr:row>26</xdr:row>
      <xdr:rowOff>136327</xdr:rowOff>
    </xdr:to>
    <xdr:sp macro="" textlink="">
      <xdr:nvSpPr>
        <xdr:cNvPr id="155" name="楕円 154"/>
        <xdr:cNvSpPr/>
      </xdr:nvSpPr>
      <xdr:spPr>
        <a:xfrm>
          <a:off x="13271500" y="52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71310</xdr:rowOff>
    </xdr:from>
    <xdr:to>
      <xdr:col>60</xdr:col>
      <xdr:colOff>123825</xdr:colOff>
      <xdr:row>27</xdr:row>
      <xdr:rowOff>1460</xdr:rowOff>
    </xdr:to>
    <xdr:sp macro="" textlink="">
      <xdr:nvSpPr>
        <xdr:cNvPr id="156" name="楕円 155"/>
        <xdr:cNvSpPr/>
      </xdr:nvSpPr>
      <xdr:spPr>
        <a:xfrm>
          <a:off x="11747500" y="53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27</xdr:row>
      <xdr:rowOff>105568</xdr:rowOff>
    </xdr:from>
    <xdr:ext cx="469744" cy="259045"/>
    <xdr:sp macro="" textlink="">
      <xdr:nvSpPr>
        <xdr:cNvPr id="157" name="n_1aveValue債務償還比率"/>
        <xdr:cNvSpPr txBox="1"/>
      </xdr:nvSpPr>
      <xdr:spPr>
        <a:xfrm>
          <a:off x="138367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58" name="n_2aveValue債務償還比率"/>
        <xdr:cNvSpPr txBox="1"/>
      </xdr:nvSpPr>
      <xdr:spPr>
        <a:xfrm>
          <a:off x="13087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59" name="n_3aveValue債務償還比率"/>
        <xdr:cNvSpPr txBox="1"/>
      </xdr:nvSpPr>
      <xdr:spPr>
        <a:xfrm>
          <a:off x="12325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0" name="n_4aveValue債務償還比率"/>
        <xdr:cNvSpPr txBox="1"/>
      </xdr:nvSpPr>
      <xdr:spPr>
        <a:xfrm>
          <a:off x="11563427" y="59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152854</xdr:rowOff>
    </xdr:from>
    <xdr:ext cx="340478" cy="259045"/>
    <xdr:sp macro="" textlink="">
      <xdr:nvSpPr>
        <xdr:cNvPr id="161" name="n_2mainValue債務償還比率"/>
        <xdr:cNvSpPr txBox="1"/>
      </xdr:nvSpPr>
      <xdr:spPr>
        <a:xfrm>
          <a:off x="13152061" y="5039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17987</xdr:rowOff>
    </xdr:from>
    <xdr:ext cx="405111" cy="259045"/>
    <xdr:sp macro="" textlink="">
      <xdr:nvSpPr>
        <xdr:cNvPr id="162" name="n_4mainValue債務償還比率"/>
        <xdr:cNvSpPr txBox="1"/>
      </xdr:nvSpPr>
      <xdr:spPr>
        <a:xfrm>
          <a:off x="11595744" y="507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10177</xdr:rowOff>
    </xdr:from>
    <xdr:ext cx="405111" cy="259045"/>
    <xdr:sp macro="" textlink="">
      <xdr:nvSpPr>
        <xdr:cNvPr id="62" name="【道路】&#10;有形固定資産減価償却率平均値テキスト"/>
        <xdr:cNvSpPr txBox="1"/>
      </xdr:nvSpPr>
      <xdr:spPr>
        <a:xfrm>
          <a:off x="4673600" y="652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162560</xdr:rowOff>
    </xdr:from>
    <xdr:to>
      <xdr:col>24</xdr:col>
      <xdr:colOff>114300</xdr:colOff>
      <xdr:row>40</xdr:row>
      <xdr:rowOff>92710</xdr:rowOff>
    </xdr:to>
    <xdr:sp macro="" textlink="">
      <xdr:nvSpPr>
        <xdr:cNvPr id="73" name="楕円 72"/>
        <xdr:cNvSpPr/>
      </xdr:nvSpPr>
      <xdr:spPr>
        <a:xfrm>
          <a:off x="4584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140987</xdr:rowOff>
    </xdr:from>
    <xdr:ext cx="405111" cy="259045"/>
    <xdr:sp macro="" textlink="">
      <xdr:nvSpPr>
        <xdr:cNvPr id="74" name="【道路】&#10;有形固定資産減価償却率該当値テキスト"/>
        <xdr:cNvSpPr txBox="1"/>
      </xdr:nvSpPr>
      <xdr:spPr>
        <a:xfrm>
          <a:off x="4673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90170</xdr:rowOff>
    </xdr:from>
    <xdr:to>
      <xdr:col>20</xdr:col>
      <xdr:colOff>38100</xdr:colOff>
      <xdr:row>40</xdr:row>
      <xdr:rowOff>20320</xdr:rowOff>
    </xdr:to>
    <xdr:sp macro="" textlink="">
      <xdr:nvSpPr>
        <xdr:cNvPr id="75" name="楕円 74"/>
        <xdr:cNvSpPr/>
      </xdr:nvSpPr>
      <xdr:spPr>
        <a:xfrm>
          <a:off x="3746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140970</xdr:rowOff>
    </xdr:from>
    <xdr:to>
      <xdr:col>24</xdr:col>
      <xdr:colOff>63500</xdr:colOff>
      <xdr:row>40</xdr:row>
      <xdr:rowOff>41910</xdr:rowOff>
    </xdr:to>
    <xdr:cxnSp macro="">
      <xdr:nvCxnSpPr>
        <xdr:cNvPr id="76" name="直線コネクタ 75"/>
        <xdr:cNvCxnSpPr/>
      </xdr:nvCxnSpPr>
      <xdr:spPr>
        <a:xfrm>
          <a:off x="3797300" y="68275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21590</xdr:rowOff>
    </xdr:from>
    <xdr:to>
      <xdr:col>15</xdr:col>
      <xdr:colOff>101600</xdr:colOff>
      <xdr:row>39</xdr:row>
      <xdr:rowOff>123190</xdr:rowOff>
    </xdr:to>
    <xdr:sp macro="" textlink="">
      <xdr:nvSpPr>
        <xdr:cNvPr id="77" name="楕円 76"/>
        <xdr:cNvSpPr/>
      </xdr:nvSpPr>
      <xdr:spPr>
        <a:xfrm>
          <a:off x="2857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72390</xdr:rowOff>
    </xdr:from>
    <xdr:to>
      <xdr:col>19</xdr:col>
      <xdr:colOff>177800</xdr:colOff>
      <xdr:row>39</xdr:row>
      <xdr:rowOff>140970</xdr:rowOff>
    </xdr:to>
    <xdr:cxnSp macro="">
      <xdr:nvCxnSpPr>
        <xdr:cNvPr id="78" name="直線コネクタ 77"/>
        <xdr:cNvCxnSpPr/>
      </xdr:nvCxnSpPr>
      <xdr:spPr>
        <a:xfrm>
          <a:off x="2908300" y="6758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9" name="楕円 78"/>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72390</xdr:rowOff>
    </xdr:to>
    <xdr:cxnSp macro="">
      <xdr:nvCxnSpPr>
        <xdr:cNvPr id="80" name="直線コネクタ 79"/>
        <xdr:cNvCxnSpPr/>
      </xdr:nvCxnSpPr>
      <xdr:spPr>
        <a:xfrm>
          <a:off x="2019300" y="6682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1" name="楕円 80"/>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167640</xdr:rowOff>
    </xdr:to>
    <xdr:cxnSp macro="">
      <xdr:nvCxnSpPr>
        <xdr:cNvPr id="82" name="直線コネクタ 81"/>
        <xdr:cNvCxnSpPr/>
      </xdr:nvCxnSpPr>
      <xdr:spPr>
        <a:xfrm>
          <a:off x="1130300" y="6614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3"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67327</xdr:rowOff>
    </xdr:from>
    <xdr:ext cx="405111" cy="259045"/>
    <xdr:sp macro="" textlink="">
      <xdr:nvSpPr>
        <xdr:cNvPr id="86" name="n_4aveValue【道路】&#10;有形固定資産減価償却率"/>
        <xdr:cNvSpPr txBox="1"/>
      </xdr:nvSpPr>
      <xdr:spPr>
        <a:xfrm>
          <a:off x="927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11447</xdr:rowOff>
    </xdr:from>
    <xdr:ext cx="405111" cy="259045"/>
    <xdr:sp macro="" textlink="">
      <xdr:nvSpPr>
        <xdr:cNvPr id="87" name="n_1mainValue【道路】&#10;有形固定資産減価償却率"/>
        <xdr:cNvSpPr txBox="1"/>
      </xdr:nvSpPr>
      <xdr:spPr>
        <a:xfrm>
          <a:off x="35820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114317</xdr:rowOff>
    </xdr:from>
    <xdr:ext cx="405111" cy="259045"/>
    <xdr:sp macro="" textlink="">
      <xdr:nvSpPr>
        <xdr:cNvPr id="88" name="n_2mainValue【道路】&#10;有形固定資産減価償却率"/>
        <xdr:cNvSpPr txBox="1"/>
      </xdr:nvSpPr>
      <xdr:spPr>
        <a:xfrm>
          <a:off x="2705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9" name="n_3mainValue【道路】&#10;有形固定資産減価償却率"/>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90" name="n_4main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71762</xdr:rowOff>
    </xdr:from>
    <xdr:to>
      <xdr:col>55</xdr:col>
      <xdr:colOff>50800</xdr:colOff>
      <xdr:row>42</xdr:row>
      <xdr:rowOff>1912</xdr:rowOff>
    </xdr:to>
    <xdr:sp macro="" textlink="">
      <xdr:nvSpPr>
        <xdr:cNvPr id="132" name="楕円 131"/>
        <xdr:cNvSpPr/>
      </xdr:nvSpPr>
      <xdr:spPr>
        <a:xfrm>
          <a:off x="10426700" y="71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50189</xdr:rowOff>
    </xdr:from>
    <xdr:ext cx="534377" cy="259045"/>
    <xdr:sp macro="" textlink="">
      <xdr:nvSpPr>
        <xdr:cNvPr id="133" name="【道路】&#10;一人当たり延長該当値テキスト"/>
        <xdr:cNvSpPr txBox="1"/>
      </xdr:nvSpPr>
      <xdr:spPr>
        <a:xfrm>
          <a:off x="10515600" y="70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72589</xdr:rowOff>
    </xdr:from>
    <xdr:to>
      <xdr:col>50</xdr:col>
      <xdr:colOff>165100</xdr:colOff>
      <xdr:row>42</xdr:row>
      <xdr:rowOff>2739</xdr:rowOff>
    </xdr:to>
    <xdr:sp macro="" textlink="">
      <xdr:nvSpPr>
        <xdr:cNvPr id="134" name="楕円 133"/>
        <xdr:cNvSpPr/>
      </xdr:nvSpPr>
      <xdr:spPr>
        <a:xfrm>
          <a:off x="9588500" y="710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122562</xdr:rowOff>
    </xdr:from>
    <xdr:to>
      <xdr:col>55</xdr:col>
      <xdr:colOff>0</xdr:colOff>
      <xdr:row>41</xdr:row>
      <xdr:rowOff>123389</xdr:rowOff>
    </xdr:to>
    <xdr:cxnSp macro="">
      <xdr:nvCxnSpPr>
        <xdr:cNvPr id="135" name="直線コネクタ 134"/>
        <xdr:cNvCxnSpPr/>
      </xdr:nvCxnSpPr>
      <xdr:spPr>
        <a:xfrm flipV="1">
          <a:off x="9639300" y="7152012"/>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72764</xdr:rowOff>
    </xdr:from>
    <xdr:to>
      <xdr:col>46</xdr:col>
      <xdr:colOff>38100</xdr:colOff>
      <xdr:row>42</xdr:row>
      <xdr:rowOff>2914</xdr:rowOff>
    </xdr:to>
    <xdr:sp macro="" textlink="">
      <xdr:nvSpPr>
        <xdr:cNvPr id="136" name="楕円 135"/>
        <xdr:cNvSpPr/>
      </xdr:nvSpPr>
      <xdr:spPr>
        <a:xfrm>
          <a:off x="8699500" y="71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123389</xdr:rowOff>
    </xdr:from>
    <xdr:to>
      <xdr:col>50</xdr:col>
      <xdr:colOff>114300</xdr:colOff>
      <xdr:row>41</xdr:row>
      <xdr:rowOff>123564</xdr:rowOff>
    </xdr:to>
    <xdr:cxnSp macro="">
      <xdr:nvCxnSpPr>
        <xdr:cNvPr id="137" name="直線コネクタ 136"/>
        <xdr:cNvCxnSpPr/>
      </xdr:nvCxnSpPr>
      <xdr:spPr>
        <a:xfrm flipV="1">
          <a:off x="8750300" y="7152839"/>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72121</xdr:rowOff>
    </xdr:from>
    <xdr:to>
      <xdr:col>41</xdr:col>
      <xdr:colOff>101600</xdr:colOff>
      <xdr:row>42</xdr:row>
      <xdr:rowOff>2271</xdr:rowOff>
    </xdr:to>
    <xdr:sp macro="" textlink="">
      <xdr:nvSpPr>
        <xdr:cNvPr id="138" name="楕円 137"/>
        <xdr:cNvSpPr/>
      </xdr:nvSpPr>
      <xdr:spPr>
        <a:xfrm>
          <a:off x="7810500" y="71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122921</xdr:rowOff>
    </xdr:from>
    <xdr:to>
      <xdr:col>45</xdr:col>
      <xdr:colOff>177800</xdr:colOff>
      <xdr:row>41</xdr:row>
      <xdr:rowOff>123564</xdr:rowOff>
    </xdr:to>
    <xdr:cxnSp macro="">
      <xdr:nvCxnSpPr>
        <xdr:cNvPr id="139" name="直線コネクタ 138"/>
        <xdr:cNvCxnSpPr/>
      </xdr:nvCxnSpPr>
      <xdr:spPr>
        <a:xfrm>
          <a:off x="7861300" y="7152371"/>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70685</xdr:rowOff>
    </xdr:from>
    <xdr:to>
      <xdr:col>36</xdr:col>
      <xdr:colOff>165100</xdr:colOff>
      <xdr:row>42</xdr:row>
      <xdr:rowOff>835</xdr:rowOff>
    </xdr:to>
    <xdr:sp macro="" textlink="">
      <xdr:nvSpPr>
        <xdr:cNvPr id="140" name="楕円 139"/>
        <xdr:cNvSpPr/>
      </xdr:nvSpPr>
      <xdr:spPr>
        <a:xfrm>
          <a:off x="6921500" y="710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121485</xdr:rowOff>
    </xdr:from>
    <xdr:to>
      <xdr:col>41</xdr:col>
      <xdr:colOff>50800</xdr:colOff>
      <xdr:row>41</xdr:row>
      <xdr:rowOff>122921</xdr:rowOff>
    </xdr:to>
    <xdr:cxnSp macro="">
      <xdr:nvCxnSpPr>
        <xdr:cNvPr id="141" name="直線コネクタ 140"/>
        <xdr:cNvCxnSpPr/>
      </xdr:nvCxnSpPr>
      <xdr:spPr>
        <a:xfrm>
          <a:off x="6972300" y="715093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165316</xdr:rowOff>
    </xdr:from>
    <xdr:ext cx="534377" cy="259045"/>
    <xdr:sp macro="" textlink="">
      <xdr:nvSpPr>
        <xdr:cNvPr id="146" name="n_1mainValue【道路】&#10;一人当たり延長"/>
        <xdr:cNvSpPr txBox="1"/>
      </xdr:nvSpPr>
      <xdr:spPr>
        <a:xfrm>
          <a:off x="9359411" y="71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165491</xdr:rowOff>
    </xdr:from>
    <xdr:ext cx="534377" cy="259045"/>
    <xdr:sp macro="" textlink="">
      <xdr:nvSpPr>
        <xdr:cNvPr id="147" name="n_2mainValue【道路】&#10;一人当たり延長"/>
        <xdr:cNvSpPr txBox="1"/>
      </xdr:nvSpPr>
      <xdr:spPr>
        <a:xfrm>
          <a:off x="8483111" y="71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164848</xdr:rowOff>
    </xdr:from>
    <xdr:ext cx="534377" cy="259045"/>
    <xdr:sp macro="" textlink="">
      <xdr:nvSpPr>
        <xdr:cNvPr id="148" name="n_3mainValue【道路】&#10;一人当たり延長"/>
        <xdr:cNvSpPr txBox="1"/>
      </xdr:nvSpPr>
      <xdr:spPr>
        <a:xfrm>
          <a:off x="7594111" y="71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163412</xdr:rowOff>
    </xdr:from>
    <xdr:ext cx="534377" cy="259045"/>
    <xdr:sp macro="" textlink="">
      <xdr:nvSpPr>
        <xdr:cNvPr id="149" name="n_4mainValue【道路】&#10;一人当たり延長"/>
        <xdr:cNvSpPr txBox="1"/>
      </xdr:nvSpPr>
      <xdr:spPr>
        <a:xfrm>
          <a:off x="6705111" y="719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0" name="【橋りょう・トンネル】&#10;有形固定資産減価償却率該当値テキスト"/>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91" name="楕円 190"/>
        <xdr:cNvSpPr/>
      </xdr:nvSpPr>
      <xdr:spPr>
        <a:xfrm>
          <a:off x="3746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60</xdr:row>
      <xdr:rowOff>160020</xdr:rowOff>
    </xdr:to>
    <xdr:cxnSp macro="">
      <xdr:nvCxnSpPr>
        <xdr:cNvPr id="192" name="直線コネクタ 191"/>
        <xdr:cNvCxnSpPr/>
      </xdr:nvCxnSpPr>
      <xdr:spPr>
        <a:xfrm>
          <a:off x="3797300" y="10416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93" name="楕円 192"/>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129540</xdr:rowOff>
    </xdr:to>
    <xdr:cxnSp macro="">
      <xdr:nvCxnSpPr>
        <xdr:cNvPr id="194" name="直線コネクタ 193"/>
        <xdr:cNvCxnSpPr/>
      </xdr:nvCxnSpPr>
      <xdr:spPr>
        <a:xfrm>
          <a:off x="2908300" y="103879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5" name="楕円 194"/>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100965</xdr:rowOff>
    </xdr:to>
    <xdr:cxnSp macro="">
      <xdr:nvCxnSpPr>
        <xdr:cNvPr id="196" name="直線コネクタ 195"/>
        <xdr:cNvCxnSpPr/>
      </xdr:nvCxnSpPr>
      <xdr:spPr>
        <a:xfrm>
          <a:off x="2019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7" name="楕円 196"/>
        <xdr:cNvSpPr/>
      </xdr:nvSpPr>
      <xdr:spPr>
        <a:xfrm>
          <a:off x="107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68580</xdr:rowOff>
    </xdr:to>
    <xdr:cxnSp macro="">
      <xdr:nvCxnSpPr>
        <xdr:cNvPr id="198" name="直線コネクタ 197"/>
        <xdr:cNvCxnSpPr/>
      </xdr:nvCxnSpPr>
      <xdr:spPr>
        <a:xfrm>
          <a:off x="1130300" y="10327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25417</xdr:rowOff>
    </xdr:from>
    <xdr:ext cx="405111" cy="259045"/>
    <xdr:sp macro="" textlink="">
      <xdr:nvSpPr>
        <xdr:cNvPr id="203" name="n_1mainValue【橋りょう・トンネル】&#10;有形固定資産減価償却率"/>
        <xdr:cNvSpPr txBox="1"/>
      </xdr:nvSpPr>
      <xdr:spPr>
        <a:xfrm>
          <a:off x="3582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168292</xdr:rowOff>
    </xdr:from>
    <xdr:ext cx="405111" cy="259045"/>
    <xdr:sp macro="" textlink="">
      <xdr:nvSpPr>
        <xdr:cNvPr id="204" name="n_2mainValue【橋りょう・トンネル】&#10;有形固定資産減価償却率"/>
        <xdr:cNvSpPr txBox="1"/>
      </xdr:nvSpPr>
      <xdr:spPr>
        <a:xfrm>
          <a:off x="2705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205" name="n_3mainValue【橋りょう・トンネ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107332</xdr:rowOff>
    </xdr:from>
    <xdr:ext cx="405111" cy="259045"/>
    <xdr:sp macro="" textlink="">
      <xdr:nvSpPr>
        <xdr:cNvPr id="206" name="n_4mainValue【橋りょう・トンネル】&#10;有形固定資産減価償却率"/>
        <xdr:cNvSpPr txBox="1"/>
      </xdr:nvSpPr>
      <xdr:spPr>
        <a:xfrm>
          <a:off x="927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233" name="【橋りょう・トンネル】&#10;一人当たり有形固定資産（償却資産）額平均値テキスト"/>
        <xdr:cNvSpPr txBox="1"/>
      </xdr:nvSpPr>
      <xdr:spPr>
        <a:xfrm>
          <a:off x="10515600" y="10340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76402</xdr:rowOff>
    </xdr:from>
    <xdr:to>
      <xdr:col>55</xdr:col>
      <xdr:colOff>50800</xdr:colOff>
      <xdr:row>63</xdr:row>
      <xdr:rowOff>6552</xdr:rowOff>
    </xdr:to>
    <xdr:sp macro="" textlink="">
      <xdr:nvSpPr>
        <xdr:cNvPr id="244" name="楕円 243"/>
        <xdr:cNvSpPr/>
      </xdr:nvSpPr>
      <xdr:spPr>
        <a:xfrm>
          <a:off x="10426700" y="107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54829</xdr:rowOff>
    </xdr:from>
    <xdr:ext cx="534377" cy="259045"/>
    <xdr:sp macro="" textlink="">
      <xdr:nvSpPr>
        <xdr:cNvPr id="245" name="【橋りょう・トンネル】&#10;一人当たり有形固定資産（償却資産）額該当値テキスト"/>
        <xdr:cNvSpPr txBox="1"/>
      </xdr:nvSpPr>
      <xdr:spPr>
        <a:xfrm>
          <a:off x="10515600" y="106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78416</xdr:rowOff>
    </xdr:from>
    <xdr:to>
      <xdr:col>50</xdr:col>
      <xdr:colOff>165100</xdr:colOff>
      <xdr:row>63</xdr:row>
      <xdr:rowOff>8566</xdr:rowOff>
    </xdr:to>
    <xdr:sp macro="" textlink="">
      <xdr:nvSpPr>
        <xdr:cNvPr id="246" name="楕円 245"/>
        <xdr:cNvSpPr/>
      </xdr:nvSpPr>
      <xdr:spPr>
        <a:xfrm>
          <a:off x="9588500" y="107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127202</xdr:rowOff>
    </xdr:from>
    <xdr:to>
      <xdr:col>55</xdr:col>
      <xdr:colOff>0</xdr:colOff>
      <xdr:row>62</xdr:row>
      <xdr:rowOff>129216</xdr:rowOff>
    </xdr:to>
    <xdr:cxnSp macro="">
      <xdr:nvCxnSpPr>
        <xdr:cNvPr id="247" name="直線コネクタ 246"/>
        <xdr:cNvCxnSpPr/>
      </xdr:nvCxnSpPr>
      <xdr:spPr>
        <a:xfrm flipV="1">
          <a:off x="9639300" y="10757102"/>
          <a:ext cx="8382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79509</xdr:rowOff>
    </xdr:from>
    <xdr:to>
      <xdr:col>46</xdr:col>
      <xdr:colOff>38100</xdr:colOff>
      <xdr:row>63</xdr:row>
      <xdr:rowOff>9659</xdr:rowOff>
    </xdr:to>
    <xdr:sp macro="" textlink="">
      <xdr:nvSpPr>
        <xdr:cNvPr id="248" name="楕円 247"/>
        <xdr:cNvSpPr/>
      </xdr:nvSpPr>
      <xdr:spPr>
        <a:xfrm>
          <a:off x="8699500" y="107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129216</xdr:rowOff>
    </xdr:from>
    <xdr:to>
      <xdr:col>50</xdr:col>
      <xdr:colOff>114300</xdr:colOff>
      <xdr:row>62</xdr:row>
      <xdr:rowOff>130309</xdr:rowOff>
    </xdr:to>
    <xdr:cxnSp macro="">
      <xdr:nvCxnSpPr>
        <xdr:cNvPr id="249" name="直線コネクタ 248"/>
        <xdr:cNvCxnSpPr/>
      </xdr:nvCxnSpPr>
      <xdr:spPr>
        <a:xfrm flipV="1">
          <a:off x="8750300" y="1075911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78624</xdr:rowOff>
    </xdr:from>
    <xdr:to>
      <xdr:col>41</xdr:col>
      <xdr:colOff>101600</xdr:colOff>
      <xdr:row>63</xdr:row>
      <xdr:rowOff>8774</xdr:rowOff>
    </xdr:to>
    <xdr:sp macro="" textlink="">
      <xdr:nvSpPr>
        <xdr:cNvPr id="250" name="楕円 249"/>
        <xdr:cNvSpPr/>
      </xdr:nvSpPr>
      <xdr:spPr>
        <a:xfrm>
          <a:off x="7810500" y="107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129424</xdr:rowOff>
    </xdr:from>
    <xdr:to>
      <xdr:col>45</xdr:col>
      <xdr:colOff>177800</xdr:colOff>
      <xdr:row>62</xdr:row>
      <xdr:rowOff>130309</xdr:rowOff>
    </xdr:to>
    <xdr:cxnSp macro="">
      <xdr:nvCxnSpPr>
        <xdr:cNvPr id="251" name="直線コネクタ 250"/>
        <xdr:cNvCxnSpPr/>
      </xdr:nvCxnSpPr>
      <xdr:spPr>
        <a:xfrm>
          <a:off x="7861300" y="10759324"/>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77216</xdr:rowOff>
    </xdr:from>
    <xdr:to>
      <xdr:col>36</xdr:col>
      <xdr:colOff>165100</xdr:colOff>
      <xdr:row>63</xdr:row>
      <xdr:rowOff>7366</xdr:rowOff>
    </xdr:to>
    <xdr:sp macro="" textlink="">
      <xdr:nvSpPr>
        <xdr:cNvPr id="252" name="楕円 251"/>
        <xdr:cNvSpPr/>
      </xdr:nvSpPr>
      <xdr:spPr>
        <a:xfrm>
          <a:off x="6921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128016</xdr:rowOff>
    </xdr:from>
    <xdr:to>
      <xdr:col>41</xdr:col>
      <xdr:colOff>50800</xdr:colOff>
      <xdr:row>62</xdr:row>
      <xdr:rowOff>129424</xdr:rowOff>
    </xdr:to>
    <xdr:cxnSp macro="">
      <xdr:nvCxnSpPr>
        <xdr:cNvPr id="253" name="直線コネクタ 252"/>
        <xdr:cNvCxnSpPr/>
      </xdr:nvCxnSpPr>
      <xdr:spPr>
        <a:xfrm>
          <a:off x="6972300" y="10757916"/>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254" name="n_1aveValue【橋りょう・トンネル】&#10;一人当たり有形固定資産（償却資産）額"/>
        <xdr:cNvSpPr txBox="1"/>
      </xdr:nvSpPr>
      <xdr:spPr>
        <a:xfrm>
          <a:off x="93270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255" name="n_2aveValue【橋りょう・トンネル】&#10;一人当たり有形固定資産（償却資産）額"/>
        <xdr:cNvSpPr txBox="1"/>
      </xdr:nvSpPr>
      <xdr:spPr>
        <a:xfrm>
          <a:off x="8450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256" name="n_3aveValue【橋りょう・トンネル】&#10;一人当たり有形固定資産（償却資産）額"/>
        <xdr:cNvSpPr txBox="1"/>
      </xdr:nvSpPr>
      <xdr:spPr>
        <a:xfrm>
          <a:off x="7561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171143</xdr:rowOff>
    </xdr:from>
    <xdr:ext cx="534377" cy="259045"/>
    <xdr:sp macro="" textlink="">
      <xdr:nvSpPr>
        <xdr:cNvPr id="258" name="n_1mainValue【橋りょう・トンネル】&#10;一人当たり有形固定資産（償却資産）額"/>
        <xdr:cNvSpPr txBox="1"/>
      </xdr:nvSpPr>
      <xdr:spPr>
        <a:xfrm>
          <a:off x="9359411" y="108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786</xdr:rowOff>
    </xdr:from>
    <xdr:ext cx="534377" cy="259045"/>
    <xdr:sp macro="" textlink="">
      <xdr:nvSpPr>
        <xdr:cNvPr id="259" name="n_2mainValue【橋りょう・トンネル】&#10;一人当たり有形固定資産（償却資産）額"/>
        <xdr:cNvSpPr txBox="1"/>
      </xdr:nvSpPr>
      <xdr:spPr>
        <a:xfrm>
          <a:off x="8483111" y="108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171351</xdr:rowOff>
    </xdr:from>
    <xdr:ext cx="534377" cy="259045"/>
    <xdr:sp macro="" textlink="">
      <xdr:nvSpPr>
        <xdr:cNvPr id="260" name="n_3mainValue【橋りょう・トンネル】&#10;一人当たり有形固定資産（償却資産）額"/>
        <xdr:cNvSpPr txBox="1"/>
      </xdr:nvSpPr>
      <xdr:spPr>
        <a:xfrm>
          <a:off x="7594111" y="108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169943</xdr:rowOff>
    </xdr:from>
    <xdr:ext cx="534377" cy="259045"/>
    <xdr:sp macro="" textlink="">
      <xdr:nvSpPr>
        <xdr:cNvPr id="261" name="n_4mainValue【橋りょう・トンネル】&#10;一人当たり有形固定資産（償却資産）額"/>
        <xdr:cNvSpPr txBox="1"/>
      </xdr:nvSpPr>
      <xdr:spPr>
        <a:xfrm>
          <a:off x="6705111" y="1079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1" name="【公営住宅】&#10;有形固定資産減価償却率平均値テキスト"/>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23495</xdr:rowOff>
    </xdr:from>
    <xdr:to>
      <xdr:col>24</xdr:col>
      <xdr:colOff>114300</xdr:colOff>
      <xdr:row>83</xdr:row>
      <xdr:rowOff>125095</xdr:rowOff>
    </xdr:to>
    <xdr:sp macro="" textlink="">
      <xdr:nvSpPr>
        <xdr:cNvPr id="302" name="楕円 301"/>
        <xdr:cNvSpPr/>
      </xdr:nvSpPr>
      <xdr:spPr>
        <a:xfrm>
          <a:off x="4584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1922</xdr:rowOff>
    </xdr:from>
    <xdr:ext cx="405111" cy="259045"/>
    <xdr:sp macro="" textlink="">
      <xdr:nvSpPr>
        <xdr:cNvPr id="303" name="【公営住宅】&#10;有形固定資産減価償却率該当値テキスト"/>
        <xdr:cNvSpPr txBox="1"/>
      </xdr:nvSpPr>
      <xdr:spPr>
        <a:xfrm>
          <a:off x="4673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4" name="楕円 303"/>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74295</xdr:rowOff>
    </xdr:to>
    <xdr:cxnSp macro="">
      <xdr:nvCxnSpPr>
        <xdr:cNvPr id="305" name="直線コネクタ 304"/>
        <xdr:cNvCxnSpPr/>
      </xdr:nvCxnSpPr>
      <xdr:spPr>
        <a:xfrm>
          <a:off x="3797300" y="142627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06" name="楕円 305"/>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32386</xdr:rowOff>
    </xdr:to>
    <xdr:cxnSp macro="">
      <xdr:nvCxnSpPr>
        <xdr:cNvPr id="307" name="直線コネクタ 306"/>
        <xdr:cNvCxnSpPr/>
      </xdr:nvCxnSpPr>
      <xdr:spPr>
        <a:xfrm>
          <a:off x="2908300" y="142227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308" name="楕円 307"/>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163830</xdr:rowOff>
    </xdr:to>
    <xdr:cxnSp macro="">
      <xdr:nvCxnSpPr>
        <xdr:cNvPr id="309" name="直線コネクタ 308"/>
        <xdr:cNvCxnSpPr/>
      </xdr:nvCxnSpPr>
      <xdr:spPr>
        <a:xfrm>
          <a:off x="2019300" y="1418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0" name="楕円 309"/>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125730</xdr:rowOff>
    </xdr:to>
    <xdr:cxnSp macro="">
      <xdr:nvCxnSpPr>
        <xdr:cNvPr id="311" name="直線コネクタ 310"/>
        <xdr:cNvCxnSpPr/>
      </xdr:nvCxnSpPr>
      <xdr:spPr>
        <a:xfrm>
          <a:off x="1130300" y="1414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99713</xdr:rowOff>
    </xdr:from>
    <xdr:ext cx="405111" cy="259045"/>
    <xdr:sp macro="" textlink="">
      <xdr:nvSpPr>
        <xdr:cNvPr id="316" name="n_1mainValue【公営住宅】&#10;有形固定資産減価償却率"/>
        <xdr:cNvSpPr txBox="1"/>
      </xdr:nvSpPr>
      <xdr:spPr>
        <a:xfrm>
          <a:off x="35820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59707</xdr:rowOff>
    </xdr:from>
    <xdr:ext cx="405111" cy="259045"/>
    <xdr:sp macro="" textlink="">
      <xdr:nvSpPr>
        <xdr:cNvPr id="317" name="n_2mainValue【公営住宅】&#10;有形固定資産減価償却率"/>
        <xdr:cNvSpPr txBox="1"/>
      </xdr:nvSpPr>
      <xdr:spPr>
        <a:xfrm>
          <a:off x="2705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21607</xdr:rowOff>
    </xdr:from>
    <xdr:ext cx="405111" cy="259045"/>
    <xdr:sp macro="" textlink="">
      <xdr:nvSpPr>
        <xdr:cNvPr id="318" name="n_3mainValue【公営住宅】&#10;有形固定資産減価償却率"/>
        <xdr:cNvSpPr txBox="1"/>
      </xdr:nvSpPr>
      <xdr:spPr>
        <a:xfrm>
          <a:off x="1816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9" name="n_4main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89599</xdr:rowOff>
    </xdr:from>
    <xdr:to>
      <xdr:col>55</xdr:col>
      <xdr:colOff>50800</xdr:colOff>
      <xdr:row>85</xdr:row>
      <xdr:rowOff>19749</xdr:rowOff>
    </xdr:to>
    <xdr:sp macro="" textlink="">
      <xdr:nvSpPr>
        <xdr:cNvPr id="355" name="楕円 354"/>
        <xdr:cNvSpPr/>
      </xdr:nvSpPr>
      <xdr:spPr>
        <a:xfrm>
          <a:off x="10426700" y="1449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4526</xdr:rowOff>
    </xdr:from>
    <xdr:ext cx="469744" cy="259045"/>
    <xdr:sp macro="" textlink="">
      <xdr:nvSpPr>
        <xdr:cNvPr id="356" name="【公営住宅】&#10;一人当たり面積該当値テキスト"/>
        <xdr:cNvSpPr txBox="1"/>
      </xdr:nvSpPr>
      <xdr:spPr>
        <a:xfrm>
          <a:off x="10515600" y="1440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90742</xdr:rowOff>
    </xdr:from>
    <xdr:to>
      <xdr:col>50</xdr:col>
      <xdr:colOff>165100</xdr:colOff>
      <xdr:row>85</xdr:row>
      <xdr:rowOff>20892</xdr:rowOff>
    </xdr:to>
    <xdr:sp macro="" textlink="">
      <xdr:nvSpPr>
        <xdr:cNvPr id="357" name="楕円 356"/>
        <xdr:cNvSpPr/>
      </xdr:nvSpPr>
      <xdr:spPr>
        <a:xfrm>
          <a:off x="9588500" y="144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140399</xdr:rowOff>
    </xdr:from>
    <xdr:to>
      <xdr:col>55</xdr:col>
      <xdr:colOff>0</xdr:colOff>
      <xdr:row>84</xdr:row>
      <xdr:rowOff>141542</xdr:rowOff>
    </xdr:to>
    <xdr:cxnSp macro="">
      <xdr:nvCxnSpPr>
        <xdr:cNvPr id="358" name="直線コネクタ 357"/>
        <xdr:cNvCxnSpPr/>
      </xdr:nvCxnSpPr>
      <xdr:spPr>
        <a:xfrm flipV="1">
          <a:off x="9639300" y="1454219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90742</xdr:rowOff>
    </xdr:from>
    <xdr:to>
      <xdr:col>46</xdr:col>
      <xdr:colOff>38100</xdr:colOff>
      <xdr:row>85</xdr:row>
      <xdr:rowOff>20892</xdr:rowOff>
    </xdr:to>
    <xdr:sp macro="" textlink="">
      <xdr:nvSpPr>
        <xdr:cNvPr id="359" name="楕円 358"/>
        <xdr:cNvSpPr/>
      </xdr:nvSpPr>
      <xdr:spPr>
        <a:xfrm>
          <a:off x="8699500" y="144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141542</xdr:rowOff>
    </xdr:from>
    <xdr:to>
      <xdr:col>50</xdr:col>
      <xdr:colOff>114300</xdr:colOff>
      <xdr:row>84</xdr:row>
      <xdr:rowOff>141542</xdr:rowOff>
    </xdr:to>
    <xdr:cxnSp macro="">
      <xdr:nvCxnSpPr>
        <xdr:cNvPr id="360" name="直線コネクタ 359"/>
        <xdr:cNvCxnSpPr/>
      </xdr:nvCxnSpPr>
      <xdr:spPr>
        <a:xfrm>
          <a:off x="8750300" y="14543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1" name="楕円 360"/>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84</xdr:row>
      <xdr:rowOff>141542</xdr:rowOff>
    </xdr:to>
    <xdr:cxnSp macro="">
      <xdr:nvCxnSpPr>
        <xdr:cNvPr id="362" name="直線コネクタ 361"/>
        <xdr:cNvCxnSpPr/>
      </xdr:nvCxnSpPr>
      <xdr:spPr>
        <a:xfrm>
          <a:off x="7861300" y="1454277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89027</xdr:rowOff>
    </xdr:from>
    <xdr:to>
      <xdr:col>36</xdr:col>
      <xdr:colOff>165100</xdr:colOff>
      <xdr:row>85</xdr:row>
      <xdr:rowOff>19177</xdr:rowOff>
    </xdr:to>
    <xdr:sp macro="" textlink="">
      <xdr:nvSpPr>
        <xdr:cNvPr id="363" name="楕円 362"/>
        <xdr:cNvSpPr/>
      </xdr:nvSpPr>
      <xdr:spPr>
        <a:xfrm>
          <a:off x="6921500" y="144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139827</xdr:rowOff>
    </xdr:from>
    <xdr:to>
      <xdr:col>41</xdr:col>
      <xdr:colOff>50800</xdr:colOff>
      <xdr:row>84</xdr:row>
      <xdr:rowOff>140970</xdr:rowOff>
    </xdr:to>
    <xdr:cxnSp macro="">
      <xdr:nvCxnSpPr>
        <xdr:cNvPr id="364" name="直線コネクタ 363"/>
        <xdr:cNvCxnSpPr/>
      </xdr:nvCxnSpPr>
      <xdr:spPr>
        <a:xfrm>
          <a:off x="6972300" y="145416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12019</xdr:rowOff>
    </xdr:from>
    <xdr:ext cx="469744" cy="259045"/>
    <xdr:sp macro="" textlink="">
      <xdr:nvSpPr>
        <xdr:cNvPr id="369" name="n_1mainValue【公営住宅】&#10;一人当たり面積"/>
        <xdr:cNvSpPr txBox="1"/>
      </xdr:nvSpPr>
      <xdr:spPr>
        <a:xfrm>
          <a:off x="9391727" y="1458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12019</xdr:rowOff>
    </xdr:from>
    <xdr:ext cx="469744" cy="259045"/>
    <xdr:sp macro="" textlink="">
      <xdr:nvSpPr>
        <xdr:cNvPr id="370" name="n_2mainValue【公営住宅】&#10;一人当たり面積"/>
        <xdr:cNvSpPr txBox="1"/>
      </xdr:nvSpPr>
      <xdr:spPr>
        <a:xfrm>
          <a:off x="8515427" y="1458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1" name="n_3mainValue【公営住宅】&#10;一人当たり面積"/>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10304</xdr:rowOff>
    </xdr:from>
    <xdr:ext cx="469744" cy="259045"/>
    <xdr:sp macro="" textlink="">
      <xdr:nvSpPr>
        <xdr:cNvPr id="372" name="n_4mainValue【公営住宅】&#10;一人当たり面積"/>
        <xdr:cNvSpPr txBox="1"/>
      </xdr:nvSpPr>
      <xdr:spPr>
        <a:xfrm>
          <a:off x="6737427" y="145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79284</xdr:rowOff>
    </xdr:from>
    <xdr:to>
      <xdr:col>85</xdr:col>
      <xdr:colOff>177800</xdr:colOff>
      <xdr:row>39</xdr:row>
      <xdr:rowOff>9434</xdr:rowOff>
    </xdr:to>
    <xdr:sp macro="" textlink="">
      <xdr:nvSpPr>
        <xdr:cNvPr id="430" name="楕円 429"/>
        <xdr:cNvSpPr/>
      </xdr:nvSpPr>
      <xdr:spPr>
        <a:xfrm>
          <a:off x="16268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57711</xdr:rowOff>
    </xdr:from>
    <xdr:ext cx="405111" cy="259045"/>
    <xdr:sp macro="" textlink="">
      <xdr:nvSpPr>
        <xdr:cNvPr id="431" name="【認定こども園・幼稚園・保育所】&#10;有形固定資産減価償却率該当値テキスト"/>
        <xdr:cNvSpPr txBox="1"/>
      </xdr:nvSpPr>
      <xdr:spPr>
        <a:xfrm>
          <a:off x="16357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43362</xdr:rowOff>
    </xdr:from>
    <xdr:to>
      <xdr:col>81</xdr:col>
      <xdr:colOff>101600</xdr:colOff>
      <xdr:row>38</xdr:row>
      <xdr:rowOff>144962</xdr:rowOff>
    </xdr:to>
    <xdr:sp macro="" textlink="">
      <xdr:nvSpPr>
        <xdr:cNvPr id="432" name="楕円 431"/>
        <xdr:cNvSpPr/>
      </xdr:nvSpPr>
      <xdr:spPr>
        <a:xfrm>
          <a:off x="15430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94162</xdr:rowOff>
    </xdr:from>
    <xdr:to>
      <xdr:col>85</xdr:col>
      <xdr:colOff>127000</xdr:colOff>
      <xdr:row>38</xdr:row>
      <xdr:rowOff>130084</xdr:rowOff>
    </xdr:to>
    <xdr:cxnSp macro="">
      <xdr:nvCxnSpPr>
        <xdr:cNvPr id="433" name="直線コネクタ 432"/>
        <xdr:cNvCxnSpPr/>
      </xdr:nvCxnSpPr>
      <xdr:spPr>
        <a:xfrm>
          <a:off x="15481300" y="66092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434" name="楕円 433"/>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94162</xdr:rowOff>
    </xdr:to>
    <xdr:cxnSp macro="">
      <xdr:nvCxnSpPr>
        <xdr:cNvPr id="435" name="直線コネクタ 434"/>
        <xdr:cNvCxnSpPr/>
      </xdr:nvCxnSpPr>
      <xdr:spPr>
        <a:xfrm>
          <a:off x="14592300" y="65749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6" name="楕円 435"/>
        <xdr:cNvSpPr/>
      </xdr:nvSpPr>
      <xdr:spPr>
        <a:xfrm>
          <a:off x="1365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27215</xdr:rowOff>
    </xdr:from>
    <xdr:to>
      <xdr:col>76</xdr:col>
      <xdr:colOff>114300</xdr:colOff>
      <xdr:row>38</xdr:row>
      <xdr:rowOff>59872</xdr:rowOff>
    </xdr:to>
    <xdr:cxnSp macro="">
      <xdr:nvCxnSpPr>
        <xdr:cNvPr id="437" name="直線コネクタ 436"/>
        <xdr:cNvCxnSpPr/>
      </xdr:nvCxnSpPr>
      <xdr:spPr>
        <a:xfrm>
          <a:off x="13703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125004</xdr:rowOff>
    </xdr:from>
    <xdr:to>
      <xdr:col>67</xdr:col>
      <xdr:colOff>101600</xdr:colOff>
      <xdr:row>38</xdr:row>
      <xdr:rowOff>55155</xdr:rowOff>
    </xdr:to>
    <xdr:sp macro="" textlink="">
      <xdr:nvSpPr>
        <xdr:cNvPr id="438" name="楕円 437"/>
        <xdr:cNvSpPr/>
      </xdr:nvSpPr>
      <xdr:spPr>
        <a:xfrm>
          <a:off x="12763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xdr:rowOff>
    </xdr:from>
    <xdr:to>
      <xdr:col>71</xdr:col>
      <xdr:colOff>177800</xdr:colOff>
      <xdr:row>38</xdr:row>
      <xdr:rowOff>27215</xdr:rowOff>
    </xdr:to>
    <xdr:cxnSp macro="">
      <xdr:nvCxnSpPr>
        <xdr:cNvPr id="439" name="直線コネクタ 438"/>
        <xdr:cNvCxnSpPr/>
      </xdr:nvCxnSpPr>
      <xdr:spPr>
        <a:xfrm>
          <a:off x="12814300" y="65194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41"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2" name="n_3aveValue【認定こども園・幼稚園・保育所】&#10;有形固定資産減価償却率"/>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43" name="n_4aveValue【認定こども園・幼稚園・保育所】&#10;有形固定資産減価償却率"/>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136089</xdr:rowOff>
    </xdr:from>
    <xdr:ext cx="405111" cy="259045"/>
    <xdr:sp macro="" textlink="">
      <xdr:nvSpPr>
        <xdr:cNvPr id="444" name="n_1mainValue【認定こども園・幼稚園・保育所】&#10;有形固定資産減価償却率"/>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445" name="n_2mainValue【認定こども園・幼稚園・保育所】&#10;有形固定資産減価償却率"/>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6" name="n_3main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71681</xdr:rowOff>
    </xdr:from>
    <xdr:ext cx="405111" cy="259045"/>
    <xdr:sp macro="" textlink="">
      <xdr:nvSpPr>
        <xdr:cNvPr id="447" name="n_4mainValue【認定こども園・幼稚園・保育所】&#10;有形固定資産減価償却率"/>
        <xdr:cNvSpPr txBox="1"/>
      </xdr:nvSpPr>
      <xdr:spPr>
        <a:xfrm>
          <a:off x="12611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4" name="【認定こども園・幼稚園・保育所】&#10;一人当たり面積平均値テキスト"/>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18542</xdr:rowOff>
    </xdr:from>
    <xdr:to>
      <xdr:col>116</xdr:col>
      <xdr:colOff>114300</xdr:colOff>
      <xdr:row>38</xdr:row>
      <xdr:rowOff>120142</xdr:rowOff>
    </xdr:to>
    <xdr:sp macro="" textlink="">
      <xdr:nvSpPr>
        <xdr:cNvPr id="485" name="楕円 484"/>
        <xdr:cNvSpPr/>
      </xdr:nvSpPr>
      <xdr:spPr>
        <a:xfrm>
          <a:off x="221107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41419</xdr:rowOff>
    </xdr:from>
    <xdr:ext cx="469744" cy="259045"/>
    <xdr:sp macro="" textlink="">
      <xdr:nvSpPr>
        <xdr:cNvPr id="486" name="【認定こども園・幼稚園・保育所】&#10;一人当たり面積該当値テキスト"/>
        <xdr:cNvSpPr txBox="1"/>
      </xdr:nvSpPr>
      <xdr:spPr>
        <a:xfrm>
          <a:off x="22199600" y="638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20828</xdr:rowOff>
    </xdr:from>
    <xdr:to>
      <xdr:col>112</xdr:col>
      <xdr:colOff>38100</xdr:colOff>
      <xdr:row>38</xdr:row>
      <xdr:rowOff>122428</xdr:rowOff>
    </xdr:to>
    <xdr:sp macro="" textlink="">
      <xdr:nvSpPr>
        <xdr:cNvPr id="487" name="楕円 486"/>
        <xdr:cNvSpPr/>
      </xdr:nvSpPr>
      <xdr:spPr>
        <a:xfrm>
          <a:off x="21272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69342</xdr:rowOff>
    </xdr:from>
    <xdr:to>
      <xdr:col>116</xdr:col>
      <xdr:colOff>63500</xdr:colOff>
      <xdr:row>38</xdr:row>
      <xdr:rowOff>71628</xdr:rowOff>
    </xdr:to>
    <xdr:cxnSp macro="">
      <xdr:nvCxnSpPr>
        <xdr:cNvPr id="488" name="直線コネクタ 487"/>
        <xdr:cNvCxnSpPr/>
      </xdr:nvCxnSpPr>
      <xdr:spPr>
        <a:xfrm flipV="1">
          <a:off x="21323300" y="65844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20828</xdr:rowOff>
    </xdr:from>
    <xdr:to>
      <xdr:col>107</xdr:col>
      <xdr:colOff>101600</xdr:colOff>
      <xdr:row>38</xdr:row>
      <xdr:rowOff>122428</xdr:rowOff>
    </xdr:to>
    <xdr:sp macro="" textlink="">
      <xdr:nvSpPr>
        <xdr:cNvPr id="489" name="楕円 488"/>
        <xdr:cNvSpPr/>
      </xdr:nvSpPr>
      <xdr:spPr>
        <a:xfrm>
          <a:off x="20383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71628</xdr:rowOff>
    </xdr:from>
    <xdr:to>
      <xdr:col>111</xdr:col>
      <xdr:colOff>177800</xdr:colOff>
      <xdr:row>38</xdr:row>
      <xdr:rowOff>71628</xdr:rowOff>
    </xdr:to>
    <xdr:cxnSp macro="">
      <xdr:nvCxnSpPr>
        <xdr:cNvPr id="490" name="直線コネクタ 489"/>
        <xdr:cNvCxnSpPr/>
      </xdr:nvCxnSpPr>
      <xdr:spPr>
        <a:xfrm>
          <a:off x="20434300" y="6586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18542</xdr:rowOff>
    </xdr:from>
    <xdr:to>
      <xdr:col>102</xdr:col>
      <xdr:colOff>165100</xdr:colOff>
      <xdr:row>38</xdr:row>
      <xdr:rowOff>120142</xdr:rowOff>
    </xdr:to>
    <xdr:sp macro="" textlink="">
      <xdr:nvSpPr>
        <xdr:cNvPr id="491" name="楕円 490"/>
        <xdr:cNvSpPr/>
      </xdr:nvSpPr>
      <xdr:spPr>
        <a:xfrm>
          <a:off x="19494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69342</xdr:rowOff>
    </xdr:from>
    <xdr:to>
      <xdr:col>107</xdr:col>
      <xdr:colOff>50800</xdr:colOff>
      <xdr:row>38</xdr:row>
      <xdr:rowOff>71628</xdr:rowOff>
    </xdr:to>
    <xdr:cxnSp macro="">
      <xdr:nvCxnSpPr>
        <xdr:cNvPr id="492" name="直線コネクタ 491"/>
        <xdr:cNvCxnSpPr/>
      </xdr:nvCxnSpPr>
      <xdr:spPr>
        <a:xfrm>
          <a:off x="19545300" y="6584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13970</xdr:rowOff>
    </xdr:from>
    <xdr:to>
      <xdr:col>98</xdr:col>
      <xdr:colOff>38100</xdr:colOff>
      <xdr:row>38</xdr:row>
      <xdr:rowOff>115570</xdr:rowOff>
    </xdr:to>
    <xdr:sp macro="" textlink="">
      <xdr:nvSpPr>
        <xdr:cNvPr id="493" name="楕円 492"/>
        <xdr:cNvSpPr/>
      </xdr:nvSpPr>
      <xdr:spPr>
        <a:xfrm>
          <a:off x="18605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64770</xdr:rowOff>
    </xdr:from>
    <xdr:to>
      <xdr:col>102</xdr:col>
      <xdr:colOff>114300</xdr:colOff>
      <xdr:row>38</xdr:row>
      <xdr:rowOff>69342</xdr:rowOff>
    </xdr:to>
    <xdr:cxnSp macro="">
      <xdr:nvCxnSpPr>
        <xdr:cNvPr id="494" name="直線コネクタ 493"/>
        <xdr:cNvCxnSpPr/>
      </xdr:nvCxnSpPr>
      <xdr:spPr>
        <a:xfrm>
          <a:off x="18656300" y="65798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5" name="n_1aveValue【認定こども園・幼稚園・保育所】&#10;一人当たり面積"/>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7" name="n_3aveValue【認定こども園・幼稚園・保育所】&#10;一人当たり面積"/>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98" name="n_4aveValue【認定こども園・幼稚園・保育所】&#10;一人当たり面積"/>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138955</xdr:rowOff>
    </xdr:from>
    <xdr:ext cx="469744" cy="259045"/>
    <xdr:sp macro="" textlink="">
      <xdr:nvSpPr>
        <xdr:cNvPr id="499" name="n_1mainValue【認定こども園・幼稚園・保育所】&#10;一人当たり面積"/>
        <xdr:cNvSpPr txBox="1"/>
      </xdr:nvSpPr>
      <xdr:spPr>
        <a:xfrm>
          <a:off x="21075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138955</xdr:rowOff>
    </xdr:from>
    <xdr:ext cx="469744" cy="259045"/>
    <xdr:sp macro="" textlink="">
      <xdr:nvSpPr>
        <xdr:cNvPr id="500" name="n_2mainValue【認定こども園・幼稚園・保育所】&#10;一人当たり面積"/>
        <xdr:cNvSpPr txBox="1"/>
      </xdr:nvSpPr>
      <xdr:spPr>
        <a:xfrm>
          <a:off x="20199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136669</xdr:rowOff>
    </xdr:from>
    <xdr:ext cx="469744" cy="259045"/>
    <xdr:sp macro="" textlink="">
      <xdr:nvSpPr>
        <xdr:cNvPr id="501" name="n_3mainValue【認定こども園・幼稚園・保育所】&#10;一人当たり面積"/>
        <xdr:cNvSpPr txBox="1"/>
      </xdr:nvSpPr>
      <xdr:spPr>
        <a:xfrm>
          <a:off x="19310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132097</xdr:rowOff>
    </xdr:from>
    <xdr:ext cx="469744" cy="259045"/>
    <xdr:sp macro="" textlink="">
      <xdr:nvSpPr>
        <xdr:cNvPr id="502" name="n_4mainValue【認定こども園・幼稚園・保育所】&#10;一人当たり面積"/>
        <xdr:cNvSpPr txBox="1"/>
      </xdr:nvSpPr>
      <xdr:spPr>
        <a:xfrm>
          <a:off x="18421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5" name="楕円 544"/>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24328</xdr:rowOff>
    </xdr:from>
    <xdr:ext cx="405111" cy="259045"/>
    <xdr:sp macro="" textlink="">
      <xdr:nvSpPr>
        <xdr:cNvPr id="546" name="【学校施設】&#10;有形固定資産減価償却率該当値テキスト"/>
        <xdr:cNvSpPr txBox="1"/>
      </xdr:nvSpPr>
      <xdr:spPr>
        <a:xfrm>
          <a:off x="16357600" y="1013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547" name="楕円 546"/>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52251</xdr:rowOff>
    </xdr:to>
    <xdr:cxnSp macro="">
      <xdr:nvCxnSpPr>
        <xdr:cNvPr id="548" name="直線コネクタ 547"/>
        <xdr:cNvCxnSpPr/>
      </xdr:nvCxnSpPr>
      <xdr:spPr>
        <a:xfrm>
          <a:off x="15481300" y="102902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9" name="楕円 548"/>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3266</xdr:rowOff>
    </xdr:to>
    <xdr:cxnSp macro="">
      <xdr:nvCxnSpPr>
        <xdr:cNvPr id="550" name="直線コネクタ 549"/>
        <xdr:cNvCxnSpPr/>
      </xdr:nvCxnSpPr>
      <xdr:spPr>
        <a:xfrm>
          <a:off x="14592300" y="102706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146776</xdr:rowOff>
    </xdr:from>
    <xdr:to>
      <xdr:col>72</xdr:col>
      <xdr:colOff>38100</xdr:colOff>
      <xdr:row>60</xdr:row>
      <xdr:rowOff>76926</xdr:rowOff>
    </xdr:to>
    <xdr:sp macro="" textlink="">
      <xdr:nvSpPr>
        <xdr:cNvPr id="551" name="楕円 550"/>
        <xdr:cNvSpPr/>
      </xdr:nvSpPr>
      <xdr:spPr>
        <a:xfrm>
          <a:off x="13652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155122</xdr:rowOff>
    </xdr:from>
    <xdr:to>
      <xdr:col>76</xdr:col>
      <xdr:colOff>114300</xdr:colOff>
      <xdr:row>60</xdr:row>
      <xdr:rowOff>26126</xdr:rowOff>
    </xdr:to>
    <xdr:cxnSp macro="">
      <xdr:nvCxnSpPr>
        <xdr:cNvPr id="552" name="直線コネクタ 551"/>
        <xdr:cNvCxnSpPr/>
      </xdr:nvCxnSpPr>
      <xdr:spPr>
        <a:xfrm flipV="1">
          <a:off x="13703300" y="102706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553" name="楕円 552"/>
        <xdr:cNvSpPr/>
      </xdr:nvSpPr>
      <xdr:spPr>
        <a:xfrm>
          <a:off x="12763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26126</xdr:rowOff>
    </xdr:from>
    <xdr:to>
      <xdr:col>71</xdr:col>
      <xdr:colOff>177800</xdr:colOff>
      <xdr:row>60</xdr:row>
      <xdr:rowOff>39188</xdr:rowOff>
    </xdr:to>
    <xdr:cxnSp macro="">
      <xdr:nvCxnSpPr>
        <xdr:cNvPr id="554" name="直線コネクタ 553"/>
        <xdr:cNvCxnSpPr/>
      </xdr:nvCxnSpPr>
      <xdr:spPr>
        <a:xfrm flipV="1">
          <a:off x="12814300" y="103131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6" name="n_2aveValue【学校施設】&#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7"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58" name="n_4aveValue【学校施設】&#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559" name="n_1main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60" name="n_2mainValue【学校施設】&#10;有形固定資産減価償却率"/>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561" name="n_3mainValue【学校施設】&#10;有形固定資産減価償却率"/>
        <xdr:cNvSpPr txBox="1"/>
      </xdr:nvSpPr>
      <xdr:spPr>
        <a:xfrm>
          <a:off x="13500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562" name="n_4mainValue【学校施設】&#10;有形固定資産減価償却率"/>
        <xdr:cNvSpPr txBox="1"/>
      </xdr:nvSpPr>
      <xdr:spPr>
        <a:xfrm>
          <a:off x="12611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112649</xdr:rowOff>
    </xdr:from>
    <xdr:to>
      <xdr:col>116</xdr:col>
      <xdr:colOff>114300</xdr:colOff>
      <xdr:row>61</xdr:row>
      <xdr:rowOff>42799</xdr:rowOff>
    </xdr:to>
    <xdr:sp macro="" textlink="">
      <xdr:nvSpPr>
        <xdr:cNvPr id="599" name="楕円 598"/>
        <xdr:cNvSpPr/>
      </xdr:nvSpPr>
      <xdr:spPr>
        <a:xfrm>
          <a:off x="22110700" y="103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91076</xdr:rowOff>
    </xdr:from>
    <xdr:ext cx="469744" cy="259045"/>
    <xdr:sp macro="" textlink="">
      <xdr:nvSpPr>
        <xdr:cNvPr id="600" name="【学校施設】&#10;一人当たり面積該当値テキスト"/>
        <xdr:cNvSpPr txBox="1"/>
      </xdr:nvSpPr>
      <xdr:spPr>
        <a:xfrm>
          <a:off x="22199600" y="103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118364</xdr:rowOff>
    </xdr:from>
    <xdr:to>
      <xdr:col>112</xdr:col>
      <xdr:colOff>38100</xdr:colOff>
      <xdr:row>61</xdr:row>
      <xdr:rowOff>48514</xdr:rowOff>
    </xdr:to>
    <xdr:sp macro="" textlink="">
      <xdr:nvSpPr>
        <xdr:cNvPr id="601" name="楕円 600"/>
        <xdr:cNvSpPr/>
      </xdr:nvSpPr>
      <xdr:spPr>
        <a:xfrm>
          <a:off x="21272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163449</xdr:rowOff>
    </xdr:from>
    <xdr:to>
      <xdr:col>116</xdr:col>
      <xdr:colOff>63500</xdr:colOff>
      <xdr:row>60</xdr:row>
      <xdr:rowOff>169164</xdr:rowOff>
    </xdr:to>
    <xdr:cxnSp macro="">
      <xdr:nvCxnSpPr>
        <xdr:cNvPr id="602" name="直線コネクタ 601"/>
        <xdr:cNvCxnSpPr/>
      </xdr:nvCxnSpPr>
      <xdr:spPr>
        <a:xfrm flipV="1">
          <a:off x="21323300" y="1045044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120079</xdr:rowOff>
    </xdr:from>
    <xdr:to>
      <xdr:col>107</xdr:col>
      <xdr:colOff>101600</xdr:colOff>
      <xdr:row>61</xdr:row>
      <xdr:rowOff>50229</xdr:rowOff>
    </xdr:to>
    <xdr:sp macro="" textlink="">
      <xdr:nvSpPr>
        <xdr:cNvPr id="603" name="楕円 602"/>
        <xdr:cNvSpPr/>
      </xdr:nvSpPr>
      <xdr:spPr>
        <a:xfrm>
          <a:off x="20383500" y="104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169164</xdr:rowOff>
    </xdr:from>
    <xdr:to>
      <xdr:col>111</xdr:col>
      <xdr:colOff>177800</xdr:colOff>
      <xdr:row>60</xdr:row>
      <xdr:rowOff>170879</xdr:rowOff>
    </xdr:to>
    <xdr:cxnSp macro="">
      <xdr:nvCxnSpPr>
        <xdr:cNvPr id="604" name="直線コネクタ 603"/>
        <xdr:cNvCxnSpPr/>
      </xdr:nvCxnSpPr>
      <xdr:spPr>
        <a:xfrm flipV="1">
          <a:off x="20434300" y="1045616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128080</xdr:rowOff>
    </xdr:from>
    <xdr:to>
      <xdr:col>102</xdr:col>
      <xdr:colOff>165100</xdr:colOff>
      <xdr:row>61</xdr:row>
      <xdr:rowOff>58230</xdr:rowOff>
    </xdr:to>
    <xdr:sp macro="" textlink="">
      <xdr:nvSpPr>
        <xdr:cNvPr id="605" name="楕円 604"/>
        <xdr:cNvSpPr/>
      </xdr:nvSpPr>
      <xdr:spPr>
        <a:xfrm>
          <a:off x="19494500" y="104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170879</xdr:rowOff>
    </xdr:from>
    <xdr:to>
      <xdr:col>107</xdr:col>
      <xdr:colOff>50800</xdr:colOff>
      <xdr:row>61</xdr:row>
      <xdr:rowOff>7430</xdr:rowOff>
    </xdr:to>
    <xdr:cxnSp macro="">
      <xdr:nvCxnSpPr>
        <xdr:cNvPr id="606" name="直線コネクタ 605"/>
        <xdr:cNvCxnSpPr/>
      </xdr:nvCxnSpPr>
      <xdr:spPr>
        <a:xfrm flipV="1">
          <a:off x="19545300" y="104578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130937</xdr:rowOff>
    </xdr:from>
    <xdr:to>
      <xdr:col>98</xdr:col>
      <xdr:colOff>38100</xdr:colOff>
      <xdr:row>61</xdr:row>
      <xdr:rowOff>61087</xdr:rowOff>
    </xdr:to>
    <xdr:sp macro="" textlink="">
      <xdr:nvSpPr>
        <xdr:cNvPr id="607" name="楕円 606"/>
        <xdr:cNvSpPr/>
      </xdr:nvSpPr>
      <xdr:spPr>
        <a:xfrm>
          <a:off x="18605500" y="104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7430</xdr:rowOff>
    </xdr:from>
    <xdr:to>
      <xdr:col>102</xdr:col>
      <xdr:colOff>114300</xdr:colOff>
      <xdr:row>61</xdr:row>
      <xdr:rowOff>10287</xdr:rowOff>
    </xdr:to>
    <xdr:cxnSp macro="">
      <xdr:nvCxnSpPr>
        <xdr:cNvPr id="608" name="直線コネクタ 607"/>
        <xdr:cNvCxnSpPr/>
      </xdr:nvCxnSpPr>
      <xdr:spPr>
        <a:xfrm flipV="1">
          <a:off x="18656300" y="1046588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609" name="n_1aveValue【学校施設】&#10;一人当たり面積"/>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0" name="n_2aveValue【学校施設】&#10;一人当たり面積"/>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611" name="n_3aveValue【学校施設】&#10;一人当たり面積"/>
        <xdr:cNvSpPr txBox="1"/>
      </xdr:nvSpPr>
      <xdr:spPr>
        <a:xfrm>
          <a:off x="19310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612" name="n_4aveValue【学校施設】&#10;一人当たり面積"/>
        <xdr:cNvSpPr txBox="1"/>
      </xdr:nvSpPr>
      <xdr:spPr>
        <a:xfrm>
          <a:off x="18421427"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39641</xdr:rowOff>
    </xdr:from>
    <xdr:ext cx="469744" cy="259045"/>
    <xdr:sp macro="" textlink="">
      <xdr:nvSpPr>
        <xdr:cNvPr id="613" name="n_1mainValue【学校施設】&#10;一人当たり面積"/>
        <xdr:cNvSpPr txBox="1"/>
      </xdr:nvSpPr>
      <xdr:spPr>
        <a:xfrm>
          <a:off x="21075727"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66756</xdr:rowOff>
    </xdr:from>
    <xdr:ext cx="469744" cy="259045"/>
    <xdr:sp macro="" textlink="">
      <xdr:nvSpPr>
        <xdr:cNvPr id="614" name="n_2mainValue【学校施設】&#10;一人当たり面積"/>
        <xdr:cNvSpPr txBox="1"/>
      </xdr:nvSpPr>
      <xdr:spPr>
        <a:xfrm>
          <a:off x="20199427"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49357</xdr:rowOff>
    </xdr:from>
    <xdr:ext cx="469744" cy="259045"/>
    <xdr:sp macro="" textlink="">
      <xdr:nvSpPr>
        <xdr:cNvPr id="615" name="n_3mainValue【学校施設】&#10;一人当たり面積"/>
        <xdr:cNvSpPr txBox="1"/>
      </xdr:nvSpPr>
      <xdr:spPr>
        <a:xfrm>
          <a:off x="19310427" y="105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52214</xdr:rowOff>
    </xdr:from>
    <xdr:ext cx="469744" cy="259045"/>
    <xdr:sp macro="" textlink="">
      <xdr:nvSpPr>
        <xdr:cNvPr id="616" name="n_4mainValue【学校施設】&#10;一人当たり面積"/>
        <xdr:cNvSpPr txBox="1"/>
      </xdr:nvSpPr>
      <xdr:spPr>
        <a:xfrm>
          <a:off x="18421427" y="105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150603</xdr:rowOff>
    </xdr:from>
    <xdr:ext cx="405111" cy="259045"/>
    <xdr:sp macro="" textlink="">
      <xdr:nvSpPr>
        <xdr:cNvPr id="647" name="【児童館】&#10;有形固定資産減価償却率平均値テキスト"/>
        <xdr:cNvSpPr txBox="1"/>
      </xdr:nvSpPr>
      <xdr:spPr>
        <a:xfrm>
          <a:off x="16357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67311</xdr:rowOff>
    </xdr:from>
    <xdr:to>
      <xdr:col>85</xdr:col>
      <xdr:colOff>177800</xdr:colOff>
      <xdr:row>86</xdr:row>
      <xdr:rowOff>168911</xdr:rowOff>
    </xdr:to>
    <xdr:sp macro="" textlink="">
      <xdr:nvSpPr>
        <xdr:cNvPr id="658" name="楕円 657"/>
        <xdr:cNvSpPr/>
      </xdr:nvSpPr>
      <xdr:spPr>
        <a:xfrm>
          <a:off x="162687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153688</xdr:rowOff>
    </xdr:from>
    <xdr:ext cx="405111" cy="259045"/>
    <xdr:sp macro="" textlink="">
      <xdr:nvSpPr>
        <xdr:cNvPr id="659" name="【児童館】&#10;有形固定資産減価償却率該当値テキスト"/>
        <xdr:cNvSpPr txBox="1"/>
      </xdr:nvSpPr>
      <xdr:spPr>
        <a:xfrm>
          <a:off x="16357600" y="1472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39551</xdr:rowOff>
    </xdr:from>
    <xdr:to>
      <xdr:col>81</xdr:col>
      <xdr:colOff>101600</xdr:colOff>
      <xdr:row>86</xdr:row>
      <xdr:rowOff>141151</xdr:rowOff>
    </xdr:to>
    <xdr:sp macro="" textlink="">
      <xdr:nvSpPr>
        <xdr:cNvPr id="660" name="楕円 659"/>
        <xdr:cNvSpPr/>
      </xdr:nvSpPr>
      <xdr:spPr>
        <a:xfrm>
          <a:off x="15430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90351</xdr:rowOff>
    </xdr:from>
    <xdr:to>
      <xdr:col>85</xdr:col>
      <xdr:colOff>127000</xdr:colOff>
      <xdr:row>86</xdr:row>
      <xdr:rowOff>118111</xdr:rowOff>
    </xdr:to>
    <xdr:cxnSp macro="">
      <xdr:nvCxnSpPr>
        <xdr:cNvPr id="661" name="直線コネクタ 660"/>
        <xdr:cNvCxnSpPr/>
      </xdr:nvCxnSpPr>
      <xdr:spPr>
        <a:xfrm>
          <a:off x="15481300" y="1483505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10161</xdr:rowOff>
    </xdr:from>
    <xdr:to>
      <xdr:col>76</xdr:col>
      <xdr:colOff>165100</xdr:colOff>
      <xdr:row>86</xdr:row>
      <xdr:rowOff>111761</xdr:rowOff>
    </xdr:to>
    <xdr:sp macro="" textlink="">
      <xdr:nvSpPr>
        <xdr:cNvPr id="662" name="楕円 661"/>
        <xdr:cNvSpPr/>
      </xdr:nvSpPr>
      <xdr:spPr>
        <a:xfrm>
          <a:off x="14541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60961</xdr:rowOff>
    </xdr:from>
    <xdr:to>
      <xdr:col>81</xdr:col>
      <xdr:colOff>50800</xdr:colOff>
      <xdr:row>86</xdr:row>
      <xdr:rowOff>90351</xdr:rowOff>
    </xdr:to>
    <xdr:cxnSp macro="">
      <xdr:nvCxnSpPr>
        <xdr:cNvPr id="663" name="直線コネクタ 662"/>
        <xdr:cNvCxnSpPr/>
      </xdr:nvCxnSpPr>
      <xdr:spPr>
        <a:xfrm>
          <a:off x="14592300" y="148056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152219</xdr:rowOff>
    </xdr:from>
    <xdr:to>
      <xdr:col>72</xdr:col>
      <xdr:colOff>38100</xdr:colOff>
      <xdr:row>86</xdr:row>
      <xdr:rowOff>82369</xdr:rowOff>
    </xdr:to>
    <xdr:sp macro="" textlink="">
      <xdr:nvSpPr>
        <xdr:cNvPr id="664" name="楕円 663"/>
        <xdr:cNvSpPr/>
      </xdr:nvSpPr>
      <xdr:spPr>
        <a:xfrm>
          <a:off x="13652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31569</xdr:rowOff>
    </xdr:from>
    <xdr:to>
      <xdr:col>76</xdr:col>
      <xdr:colOff>114300</xdr:colOff>
      <xdr:row>86</xdr:row>
      <xdr:rowOff>60961</xdr:rowOff>
    </xdr:to>
    <xdr:cxnSp macro="">
      <xdr:nvCxnSpPr>
        <xdr:cNvPr id="665" name="直線コネクタ 664"/>
        <xdr:cNvCxnSpPr/>
      </xdr:nvCxnSpPr>
      <xdr:spPr>
        <a:xfrm>
          <a:off x="13703300" y="147762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122827</xdr:rowOff>
    </xdr:from>
    <xdr:to>
      <xdr:col>67</xdr:col>
      <xdr:colOff>101600</xdr:colOff>
      <xdr:row>86</xdr:row>
      <xdr:rowOff>52977</xdr:rowOff>
    </xdr:to>
    <xdr:sp macro="" textlink="">
      <xdr:nvSpPr>
        <xdr:cNvPr id="666" name="楕円 665"/>
        <xdr:cNvSpPr/>
      </xdr:nvSpPr>
      <xdr:spPr>
        <a:xfrm>
          <a:off x="12763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2177</xdr:rowOff>
    </xdr:from>
    <xdr:to>
      <xdr:col>71</xdr:col>
      <xdr:colOff>177800</xdr:colOff>
      <xdr:row>86</xdr:row>
      <xdr:rowOff>31569</xdr:rowOff>
    </xdr:to>
    <xdr:cxnSp macro="">
      <xdr:nvCxnSpPr>
        <xdr:cNvPr id="667" name="直線コネクタ 666"/>
        <xdr:cNvCxnSpPr/>
      </xdr:nvCxnSpPr>
      <xdr:spPr>
        <a:xfrm>
          <a:off x="12814300" y="14746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68" name="n_1aveValue【児童館】&#10;有形固定資産減価償却率"/>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669" name="n_2aveValue【児童館】&#10;有形固定資産減価償却率"/>
        <xdr:cNvSpPr txBox="1"/>
      </xdr:nvSpPr>
      <xdr:spPr>
        <a:xfrm>
          <a:off x="14389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670" name="n_3aveValue【児童館】&#10;有形固定資産減価償却率"/>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71" name="n_4aveValue【児童館】&#10;有形固定資産減価償却率"/>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132278</xdr:rowOff>
    </xdr:from>
    <xdr:ext cx="405111" cy="259045"/>
    <xdr:sp macro="" textlink="">
      <xdr:nvSpPr>
        <xdr:cNvPr id="672" name="n_1mainValue【児童館】&#10;有形固定資産減価償却率"/>
        <xdr:cNvSpPr txBox="1"/>
      </xdr:nvSpPr>
      <xdr:spPr>
        <a:xfrm>
          <a:off x="15266044" y="1487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102888</xdr:rowOff>
    </xdr:from>
    <xdr:ext cx="405111" cy="259045"/>
    <xdr:sp macro="" textlink="">
      <xdr:nvSpPr>
        <xdr:cNvPr id="673" name="n_2mainValue【児童館】&#10;有形固定資産減価償却率"/>
        <xdr:cNvSpPr txBox="1"/>
      </xdr:nvSpPr>
      <xdr:spPr>
        <a:xfrm>
          <a:off x="14389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73496</xdr:rowOff>
    </xdr:from>
    <xdr:ext cx="405111" cy="259045"/>
    <xdr:sp macro="" textlink="">
      <xdr:nvSpPr>
        <xdr:cNvPr id="674" name="n_3mainValue【児童館】&#10;有形固定資産減価償却率"/>
        <xdr:cNvSpPr txBox="1"/>
      </xdr:nvSpPr>
      <xdr:spPr>
        <a:xfrm>
          <a:off x="13500744" y="1481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44104</xdr:rowOff>
    </xdr:from>
    <xdr:ext cx="405111" cy="259045"/>
    <xdr:sp macro="" textlink="">
      <xdr:nvSpPr>
        <xdr:cNvPr id="675" name="n_4mainValue【児童館】&#10;有形固定資産減価償却率"/>
        <xdr:cNvSpPr txBox="1"/>
      </xdr:nvSpPr>
      <xdr:spPr>
        <a:xfrm>
          <a:off x="12611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701" name="直線コネクタ 700"/>
        <xdr:cNvCxnSpPr/>
      </xdr:nvCxnSpPr>
      <xdr:spPr>
        <a:xfrm flipV="1">
          <a:off x="22160864" y="13329557"/>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2"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3" name="直線コネクタ 70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04" name="【児童館】&#10;一人当たり面積最大値テキスト"/>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05" name="直線コネクタ 704"/>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macro="" textlink="">
      <xdr:nvSpPr>
        <xdr:cNvPr id="706" name="【児童館】&#10;一人当たり面積平均値テキスト"/>
        <xdr:cNvSpPr txBox="1"/>
      </xdr:nvSpPr>
      <xdr:spPr>
        <a:xfrm>
          <a:off x="22199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07" name="フローチャート: 判断 706"/>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8" name="フローチャート: 判断 707"/>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709" name="フローチャート: 判断 708"/>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0" name="フローチャート: 判断 709"/>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11" name="フローチャート: 判断 710"/>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17" name="楕円 716"/>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718" name="【児童館】&#10;一人当たり面積該当値テキスト"/>
        <xdr:cNvSpPr txBox="1"/>
      </xdr:nvSpPr>
      <xdr:spPr>
        <a:xfrm>
          <a:off x="22199600"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19" name="楕円 718"/>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720" name="直線コネクタ 719"/>
        <xdr:cNvCxnSpPr/>
      </xdr:nvCxnSpPr>
      <xdr:spPr>
        <a:xfrm>
          <a:off x="21323300" y="1458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21" name="楕円 720"/>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22" name="直線コネクタ 721"/>
        <xdr:cNvCxnSpPr/>
      </xdr:nvCxnSpPr>
      <xdr:spPr>
        <a:xfrm>
          <a:off x="20434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23" name="楕円 722"/>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24" name="直線コネクタ 723"/>
        <xdr:cNvCxnSpPr/>
      </xdr:nvCxnSpPr>
      <xdr:spPr>
        <a:xfrm>
          <a:off x="19545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25" name="楕円 724"/>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26" name="直線コネクタ 725"/>
        <xdr:cNvCxnSpPr/>
      </xdr:nvCxnSpPr>
      <xdr:spPr>
        <a:xfrm>
          <a:off x="18656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27"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728" name="n_2aveValue【児童館】&#10;一人当たり面積"/>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29" name="n_3aveValue【児童館】&#10;一人当たり面積"/>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730" name="n_4aveValue【児童館】&#10;一人当たり面積"/>
        <xdr:cNvSpPr txBox="1"/>
      </xdr:nvSpPr>
      <xdr:spPr>
        <a:xfrm>
          <a:off x="18421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731" name="n_1mainValue【児童館】&#10;一人当たり面積"/>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32" name="n_2mainValue【児童館】&#10;一人当たり面積"/>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33" name="n_3mainValue【児童館】&#10;一人当たり面積"/>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34" name="n_4mainValue【児童館】&#10;一人当たり面積"/>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59" name="直線コネクタ 758"/>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62" name="【公民館】&#10;有形固定資産減価償却率最大値テキスト"/>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63" name="直線コネクタ 762"/>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764" name="【公民館】&#10;有形固定資産減価償却率平均値テキスト"/>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65" name="フローチャート: 判断 764"/>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66" name="フローチャート: 判断 765"/>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67" name="フローチャート: 判断 766"/>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68" name="フローチャート: 判断 767"/>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69" name="フローチャート: 判断 768"/>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75" name="楕円 774"/>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776" name="【公民館】&#10;有形固定資産減価償却率該当値テキスト"/>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777" name="楕円 776"/>
        <xdr:cNvSpPr/>
      </xdr:nvSpPr>
      <xdr:spPr>
        <a:xfrm>
          <a:off x="1543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100964</xdr:rowOff>
    </xdr:from>
    <xdr:to>
      <xdr:col>85</xdr:col>
      <xdr:colOff>127000</xdr:colOff>
      <xdr:row>105</xdr:row>
      <xdr:rowOff>135255</xdr:rowOff>
    </xdr:to>
    <xdr:cxnSp macro="">
      <xdr:nvCxnSpPr>
        <xdr:cNvPr id="778" name="直線コネクタ 777"/>
        <xdr:cNvCxnSpPr/>
      </xdr:nvCxnSpPr>
      <xdr:spPr>
        <a:xfrm>
          <a:off x="15481300" y="181032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779" name="楕円 778"/>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100964</xdr:rowOff>
    </xdr:to>
    <xdr:cxnSp macro="">
      <xdr:nvCxnSpPr>
        <xdr:cNvPr id="780" name="直線コネクタ 779"/>
        <xdr:cNvCxnSpPr/>
      </xdr:nvCxnSpPr>
      <xdr:spPr>
        <a:xfrm>
          <a:off x="14592300" y="180670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81" name="楕円 780"/>
        <xdr:cNvSpPr/>
      </xdr:nvSpPr>
      <xdr:spPr>
        <a:xfrm>
          <a:off x="1365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64770</xdr:rowOff>
    </xdr:to>
    <xdr:cxnSp macro="">
      <xdr:nvCxnSpPr>
        <xdr:cNvPr id="782" name="直線コネクタ 781"/>
        <xdr:cNvCxnSpPr/>
      </xdr:nvCxnSpPr>
      <xdr:spPr>
        <a:xfrm>
          <a:off x="13703300" y="18036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113030</xdr:rowOff>
    </xdr:from>
    <xdr:to>
      <xdr:col>67</xdr:col>
      <xdr:colOff>101600</xdr:colOff>
      <xdr:row>105</xdr:row>
      <xdr:rowOff>43180</xdr:rowOff>
    </xdr:to>
    <xdr:sp macro="" textlink="">
      <xdr:nvSpPr>
        <xdr:cNvPr id="783" name="楕円 782"/>
        <xdr:cNvSpPr/>
      </xdr:nvSpPr>
      <xdr:spPr>
        <a:xfrm>
          <a:off x="1276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163830</xdr:rowOff>
    </xdr:from>
    <xdr:to>
      <xdr:col>71</xdr:col>
      <xdr:colOff>177800</xdr:colOff>
      <xdr:row>105</xdr:row>
      <xdr:rowOff>34289</xdr:rowOff>
    </xdr:to>
    <xdr:cxnSp macro="">
      <xdr:nvCxnSpPr>
        <xdr:cNvPr id="784" name="直線コネクタ 783"/>
        <xdr:cNvCxnSpPr/>
      </xdr:nvCxnSpPr>
      <xdr:spPr>
        <a:xfrm>
          <a:off x="12814300" y="17994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85" name="n_1aveValue【公民館】&#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86" name="n_2aveValue【公民館】&#10;有形固定資産減価償却率"/>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787" name="n_3aveValue【公民館】&#10;有形固定資産減価償却率"/>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788" name="n_4aveValue【公民館】&#10;有形固定資産減価償却率"/>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789" name="n_1mainValue【公民館】&#10;有形固定資産減価償却率"/>
        <xdr:cNvSpPr txBox="1"/>
      </xdr:nvSpPr>
      <xdr:spPr>
        <a:xfrm>
          <a:off x="15266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790" name="n_2mainValue【公民館】&#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91" name="n_3mainValue【公民館】&#10;有形固定資産減価償却率"/>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34307</xdr:rowOff>
    </xdr:from>
    <xdr:ext cx="405111" cy="259045"/>
    <xdr:sp macro="" textlink="">
      <xdr:nvSpPr>
        <xdr:cNvPr id="792" name="n_4mainValue【公民館】&#10;有形固定資産減価償却率"/>
        <xdr:cNvSpPr txBox="1"/>
      </xdr:nvSpPr>
      <xdr:spPr>
        <a:xfrm>
          <a:off x="12611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814" name="直線コネクタ 813"/>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7" name="【公民館】&#10;一人当たり面積最大値テキスト"/>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8" name="直線コネクタ 817"/>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819" name="【公民館】&#10;一人当たり面積平均値テキスト"/>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20" name="フローチャート: 判断 819"/>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1" name="フローチャート: 判断 820"/>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22" name="フローチャート: 判断 821"/>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3" name="フローチャート: 判断 822"/>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24" name="フローチャート: 判断 823"/>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830" name="楕円 829"/>
        <xdr:cNvSpPr/>
      </xdr:nvSpPr>
      <xdr:spPr>
        <a:xfrm>
          <a:off x="22110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50564</xdr:rowOff>
    </xdr:from>
    <xdr:ext cx="469744" cy="259045"/>
    <xdr:sp macro="" textlink="">
      <xdr:nvSpPr>
        <xdr:cNvPr id="831" name="【公民館】&#10;一人当たり面積該当値テキスト"/>
        <xdr:cNvSpPr txBox="1"/>
      </xdr:nvSpPr>
      <xdr:spPr>
        <a:xfrm>
          <a:off x="22199600" y="178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32258</xdr:rowOff>
    </xdr:from>
    <xdr:to>
      <xdr:col>112</xdr:col>
      <xdr:colOff>38100</xdr:colOff>
      <xdr:row>105</xdr:row>
      <xdr:rowOff>133858</xdr:rowOff>
    </xdr:to>
    <xdr:sp macro="" textlink="">
      <xdr:nvSpPr>
        <xdr:cNvPr id="832" name="楕円 831"/>
        <xdr:cNvSpPr/>
      </xdr:nvSpPr>
      <xdr:spPr>
        <a:xfrm>
          <a:off x="21272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83058</xdr:rowOff>
    </xdr:to>
    <xdr:cxnSp macro="">
      <xdr:nvCxnSpPr>
        <xdr:cNvPr id="833" name="直線コネクタ 832"/>
        <xdr:cNvCxnSpPr/>
      </xdr:nvCxnSpPr>
      <xdr:spPr>
        <a:xfrm flipV="1">
          <a:off x="21323300" y="180807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32258</xdr:rowOff>
    </xdr:from>
    <xdr:to>
      <xdr:col>107</xdr:col>
      <xdr:colOff>101600</xdr:colOff>
      <xdr:row>105</xdr:row>
      <xdr:rowOff>133858</xdr:rowOff>
    </xdr:to>
    <xdr:sp macro="" textlink="">
      <xdr:nvSpPr>
        <xdr:cNvPr id="834" name="楕円 833"/>
        <xdr:cNvSpPr/>
      </xdr:nvSpPr>
      <xdr:spPr>
        <a:xfrm>
          <a:off x="20383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83058</xdr:rowOff>
    </xdr:from>
    <xdr:to>
      <xdr:col>111</xdr:col>
      <xdr:colOff>177800</xdr:colOff>
      <xdr:row>105</xdr:row>
      <xdr:rowOff>83058</xdr:rowOff>
    </xdr:to>
    <xdr:cxnSp macro="">
      <xdr:nvCxnSpPr>
        <xdr:cNvPr id="835" name="直線コネクタ 834"/>
        <xdr:cNvCxnSpPr/>
      </xdr:nvCxnSpPr>
      <xdr:spPr>
        <a:xfrm>
          <a:off x="20434300" y="1808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29972</xdr:rowOff>
    </xdr:from>
    <xdr:to>
      <xdr:col>102</xdr:col>
      <xdr:colOff>165100</xdr:colOff>
      <xdr:row>105</xdr:row>
      <xdr:rowOff>131572</xdr:rowOff>
    </xdr:to>
    <xdr:sp macro="" textlink="">
      <xdr:nvSpPr>
        <xdr:cNvPr id="836" name="楕円 835"/>
        <xdr:cNvSpPr/>
      </xdr:nvSpPr>
      <xdr:spPr>
        <a:xfrm>
          <a:off x="19494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80772</xdr:rowOff>
    </xdr:from>
    <xdr:to>
      <xdr:col>107</xdr:col>
      <xdr:colOff>50800</xdr:colOff>
      <xdr:row>105</xdr:row>
      <xdr:rowOff>83058</xdr:rowOff>
    </xdr:to>
    <xdr:cxnSp macro="">
      <xdr:nvCxnSpPr>
        <xdr:cNvPr id="837" name="直線コネクタ 836"/>
        <xdr:cNvCxnSpPr/>
      </xdr:nvCxnSpPr>
      <xdr:spPr>
        <a:xfrm>
          <a:off x="19545300" y="180830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macro="" textlink="">
      <xdr:nvSpPr>
        <xdr:cNvPr id="838" name="楕円 837"/>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80772</xdr:rowOff>
    </xdr:to>
    <xdr:cxnSp macro="">
      <xdr:nvCxnSpPr>
        <xdr:cNvPr id="839" name="直線コネクタ 838"/>
        <xdr:cNvCxnSpPr/>
      </xdr:nvCxnSpPr>
      <xdr:spPr>
        <a:xfrm>
          <a:off x="18656300" y="180784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40" name="n_1aveValue【公民館】&#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841" name="n_2aveValue【公民館】&#10;一人当たり面積"/>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42" name="n_3aveValue【公民館】&#10;一人当たり面積"/>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33545</xdr:rowOff>
    </xdr:from>
    <xdr:ext cx="469744" cy="259045"/>
    <xdr:sp macro="" textlink="">
      <xdr:nvSpPr>
        <xdr:cNvPr id="843" name="n_4aveValue【公民館】&#10;一人当たり面積"/>
        <xdr:cNvSpPr txBox="1"/>
      </xdr:nvSpPr>
      <xdr:spPr>
        <a:xfrm>
          <a:off x="18421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150385</xdr:rowOff>
    </xdr:from>
    <xdr:ext cx="469744" cy="259045"/>
    <xdr:sp macro="" textlink="">
      <xdr:nvSpPr>
        <xdr:cNvPr id="844" name="n_1main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845" name="n_2mainValue【公民館】&#10;一人当たり面積"/>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148099</xdr:rowOff>
    </xdr:from>
    <xdr:ext cx="469744" cy="259045"/>
    <xdr:sp macro="" textlink="">
      <xdr:nvSpPr>
        <xdr:cNvPr id="846" name="n_3mainValue【公民館】&#10;一人当たり面積"/>
        <xdr:cNvSpPr txBox="1"/>
      </xdr:nvSpPr>
      <xdr:spPr>
        <a:xfrm>
          <a:off x="19310427" y="178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143527</xdr:rowOff>
    </xdr:from>
    <xdr:ext cx="469744" cy="259045"/>
    <xdr:sp macro="" textlink="">
      <xdr:nvSpPr>
        <xdr:cNvPr id="847" name="n_4mainValue【公民館】&#10;一人当たり面積"/>
        <xdr:cNvSpPr txBox="1"/>
      </xdr:nvSpPr>
      <xdr:spPr>
        <a:xfrm>
          <a:off x="18421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道路、公営住宅、認定こども園・幼稚園・保育所、児童館及び公民館であるが、その中で取り分け比率が高いものは児童館である。本町の既存の児童館はいずれ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おり、これらに対しては長寿命化を念頭とした計画的な保全策の実施が必須である。本町では、土地区画整理事業その他住宅開発を推進してきた結果、若い世代を中心として人口増加が続いており、それに伴い児童・生徒数も増えている状況にあり、今後新しい児童館の設置が予定されているところであるが、維持管理費用の増加に留意しつつ、施設の適正配置等の環境整備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類似団体と比較して有形固定資産減価償却率が低くなっている施設は橋りょう・トンネル、学校施設である。学校施設については、令和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年度の小学校増築工事により資産取得額が増加し、有形固定資産減価償却率が類似団体平均より低い数値へ転じている。令和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年度においては、有形固定資産減価償却率の数値上はやや上昇しているものの、令和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年度から引き続き、類似団体平均より低い数値となっている。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28592</xdr:rowOff>
    </xdr:from>
    <xdr:ext cx="405111" cy="259045"/>
    <xdr:sp macro="" textlink="">
      <xdr:nvSpPr>
        <xdr:cNvPr id="61" name="【図書館】&#10;有形固定資産減価償却率平均値テキスト"/>
        <xdr:cNvSpPr txBox="1"/>
      </xdr:nvSpPr>
      <xdr:spPr>
        <a:xfrm>
          <a:off x="4673600" y="6715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2" name="楕円 71"/>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29227</xdr:rowOff>
    </xdr:from>
    <xdr:ext cx="405111" cy="259045"/>
    <xdr:sp macro="" textlink="">
      <xdr:nvSpPr>
        <xdr:cNvPr id="73" name="【図書館】&#10;有形固定資産減価償却率該当値テキスト"/>
        <xdr:cNvSpPr txBox="1"/>
      </xdr:nvSpPr>
      <xdr:spPr>
        <a:xfrm>
          <a:off x="4673600"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4" name="楕円 73"/>
        <xdr:cNvSpPr/>
      </xdr:nvSpPr>
      <xdr:spPr>
        <a:xfrm>
          <a:off x="3746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139065</xdr:rowOff>
    </xdr:from>
    <xdr:to>
      <xdr:col>24</xdr:col>
      <xdr:colOff>63500</xdr:colOff>
      <xdr:row>39</xdr:row>
      <xdr:rowOff>57150</xdr:rowOff>
    </xdr:to>
    <xdr:cxnSp macro="">
      <xdr:nvCxnSpPr>
        <xdr:cNvPr id="75" name="直線コネクタ 74"/>
        <xdr:cNvCxnSpPr/>
      </xdr:nvCxnSpPr>
      <xdr:spPr>
        <a:xfrm>
          <a:off x="3797300" y="665416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6" name="楕円 75"/>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139065</xdr:rowOff>
    </xdr:to>
    <xdr:cxnSp macro="">
      <xdr:nvCxnSpPr>
        <xdr:cNvPr id="77" name="直線コネクタ 76"/>
        <xdr:cNvCxnSpPr/>
      </xdr:nvCxnSpPr>
      <xdr:spPr>
        <a:xfrm>
          <a:off x="2908300" y="66236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8" name="楕円 77"/>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108585</xdr:rowOff>
    </xdr:to>
    <xdr:cxnSp macro="">
      <xdr:nvCxnSpPr>
        <xdr:cNvPr id="79" name="直線コネクタ 78"/>
        <xdr:cNvCxnSpPr/>
      </xdr:nvCxnSpPr>
      <xdr:spPr>
        <a:xfrm>
          <a:off x="2019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0" name="楕円 79"/>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97155</xdr:rowOff>
    </xdr:to>
    <xdr:cxnSp macro="">
      <xdr:nvCxnSpPr>
        <xdr:cNvPr id="81" name="直線コネクタ 80"/>
        <xdr:cNvCxnSpPr/>
      </xdr:nvCxnSpPr>
      <xdr:spPr>
        <a:xfrm>
          <a:off x="1130300" y="6587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2" name="n_1aveValue【図書館】&#10;有形固定資産減価償却率"/>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3" name="n_2aveValue【図書館】&#10;有形固定資産減価償却率"/>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4" name="n_3aveValue【図書館】&#10;有形固定資産減価償却率"/>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36212</xdr:rowOff>
    </xdr:from>
    <xdr:ext cx="405111" cy="259045"/>
    <xdr:sp macro="" textlink="">
      <xdr:nvSpPr>
        <xdr:cNvPr id="85" name="n_4aveValue【図書館】&#10;有形固定資産減価償却率"/>
        <xdr:cNvSpPr txBox="1"/>
      </xdr:nvSpPr>
      <xdr:spPr>
        <a:xfrm>
          <a:off x="927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34942</xdr:rowOff>
    </xdr:from>
    <xdr:ext cx="405111" cy="259045"/>
    <xdr:sp macro="" textlink="">
      <xdr:nvSpPr>
        <xdr:cNvPr id="86" name="n_1mainValue【図書館】&#10;有形固定資産減価償却率"/>
        <xdr:cNvSpPr txBox="1"/>
      </xdr:nvSpPr>
      <xdr:spPr>
        <a:xfrm>
          <a:off x="3582044" y="637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7" name="n_2mainValue【図書館】&#10;有形固定資産減価償却率"/>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164482</xdr:rowOff>
    </xdr:from>
    <xdr:ext cx="405111" cy="259045"/>
    <xdr:sp macro="" textlink="">
      <xdr:nvSpPr>
        <xdr:cNvPr id="88" name="n_3mainValue【図書館】&#10;有形固定資産減価償却率"/>
        <xdr:cNvSpPr txBox="1"/>
      </xdr:nvSpPr>
      <xdr:spPr>
        <a:xfrm>
          <a:off x="1816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139717</xdr:rowOff>
    </xdr:from>
    <xdr:ext cx="405111" cy="259045"/>
    <xdr:sp macro="" textlink="">
      <xdr:nvSpPr>
        <xdr:cNvPr id="89" name="n_4mainValue【図書館】&#10;有形固定資産減価償却率"/>
        <xdr:cNvSpPr txBox="1"/>
      </xdr:nvSpPr>
      <xdr:spPr>
        <a:xfrm>
          <a:off x="927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18" name="【図書館】&#10;一人当たり面積平均値テキスト"/>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2" name="直線コネクタ 131"/>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4" name="直線コネクタ 133"/>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6" name="直線コネクタ 135"/>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132080</xdr:rowOff>
    </xdr:from>
    <xdr:to>
      <xdr:col>36</xdr:col>
      <xdr:colOff>165100</xdr:colOff>
      <xdr:row>39</xdr:row>
      <xdr:rowOff>62230</xdr:rowOff>
    </xdr:to>
    <xdr:sp macro="" textlink="">
      <xdr:nvSpPr>
        <xdr:cNvPr id="137" name="楕円 136"/>
        <xdr:cNvSpPr/>
      </xdr:nvSpPr>
      <xdr:spPr>
        <a:xfrm>
          <a:off x="692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11430</xdr:rowOff>
    </xdr:from>
    <xdr:to>
      <xdr:col>41</xdr:col>
      <xdr:colOff>50800</xdr:colOff>
      <xdr:row>39</xdr:row>
      <xdr:rowOff>19050</xdr:rowOff>
    </xdr:to>
    <xdr:cxnSp macro="">
      <xdr:nvCxnSpPr>
        <xdr:cNvPr id="138" name="直線コネクタ 137"/>
        <xdr:cNvCxnSpPr/>
      </xdr:nvCxnSpPr>
      <xdr:spPr>
        <a:xfrm>
          <a:off x="6972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9" name="n_1aveValue【図書館】&#10;一人当たり面積"/>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0" name="n_2ave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1" name="n_3aveValue【図書館】&#10;一人当たり面積"/>
        <xdr:cNvSpPr txBox="1"/>
      </xdr:nvSpPr>
      <xdr:spPr>
        <a:xfrm>
          <a:off x="7626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91457</xdr:rowOff>
    </xdr:from>
    <xdr:ext cx="469744" cy="259045"/>
    <xdr:sp macro="" textlink="">
      <xdr:nvSpPr>
        <xdr:cNvPr id="142" name="n_4aveValue【図書館】&#10;一人当たり面積"/>
        <xdr:cNvSpPr txBox="1"/>
      </xdr:nvSpPr>
      <xdr:spPr>
        <a:xfrm>
          <a:off x="6737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3" name="n_1main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main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5" name="n_3main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78757</xdr:rowOff>
    </xdr:from>
    <xdr:ext cx="469744" cy="259045"/>
    <xdr:sp macro="" textlink="">
      <xdr:nvSpPr>
        <xdr:cNvPr id="146" name="n_4mainValue【図書館】&#10;一人当たり面積"/>
        <xdr:cNvSpPr txBox="1"/>
      </xdr:nvSpPr>
      <xdr:spPr>
        <a:xfrm>
          <a:off x="6737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141224</xdr:rowOff>
    </xdr:from>
    <xdr:to>
      <xdr:col>24</xdr:col>
      <xdr:colOff>114300</xdr:colOff>
      <xdr:row>60</xdr:row>
      <xdr:rowOff>71374</xdr:rowOff>
    </xdr:to>
    <xdr:sp macro="" textlink="">
      <xdr:nvSpPr>
        <xdr:cNvPr id="185" name="楕円 184"/>
        <xdr:cNvSpPr/>
      </xdr:nvSpPr>
      <xdr:spPr>
        <a:xfrm>
          <a:off x="45847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119651</xdr:rowOff>
    </xdr:from>
    <xdr:ext cx="405111" cy="259045"/>
    <xdr:sp macro="" textlink="">
      <xdr:nvSpPr>
        <xdr:cNvPr id="186" name="【体育館・プール】&#10;有形固定資産減価償却率該当値テキスト"/>
        <xdr:cNvSpPr txBox="1"/>
      </xdr:nvSpPr>
      <xdr:spPr>
        <a:xfrm>
          <a:off x="4673600"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56642</xdr:rowOff>
    </xdr:from>
    <xdr:to>
      <xdr:col>20</xdr:col>
      <xdr:colOff>38100</xdr:colOff>
      <xdr:row>59</xdr:row>
      <xdr:rowOff>158242</xdr:rowOff>
    </xdr:to>
    <xdr:sp macro="" textlink="">
      <xdr:nvSpPr>
        <xdr:cNvPr id="187" name="楕円 186"/>
        <xdr:cNvSpPr/>
      </xdr:nvSpPr>
      <xdr:spPr>
        <a:xfrm>
          <a:off x="3746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107442</xdr:rowOff>
    </xdr:from>
    <xdr:to>
      <xdr:col>24</xdr:col>
      <xdr:colOff>63500</xdr:colOff>
      <xdr:row>60</xdr:row>
      <xdr:rowOff>20574</xdr:rowOff>
    </xdr:to>
    <xdr:cxnSp macro="">
      <xdr:nvCxnSpPr>
        <xdr:cNvPr id="188" name="直線コネクタ 187"/>
        <xdr:cNvCxnSpPr/>
      </xdr:nvCxnSpPr>
      <xdr:spPr>
        <a:xfrm>
          <a:off x="3797300" y="10222992"/>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150368</xdr:rowOff>
    </xdr:from>
    <xdr:to>
      <xdr:col>15</xdr:col>
      <xdr:colOff>101600</xdr:colOff>
      <xdr:row>59</xdr:row>
      <xdr:rowOff>80518</xdr:rowOff>
    </xdr:to>
    <xdr:sp macro="" textlink="">
      <xdr:nvSpPr>
        <xdr:cNvPr id="189" name="楕円 188"/>
        <xdr:cNvSpPr/>
      </xdr:nvSpPr>
      <xdr:spPr>
        <a:xfrm>
          <a:off x="2857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107442</xdr:rowOff>
    </xdr:to>
    <xdr:cxnSp macro="">
      <xdr:nvCxnSpPr>
        <xdr:cNvPr id="190" name="直線コネクタ 189"/>
        <xdr:cNvCxnSpPr/>
      </xdr:nvCxnSpPr>
      <xdr:spPr>
        <a:xfrm>
          <a:off x="2908300" y="101452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164084</xdr:rowOff>
    </xdr:from>
    <xdr:to>
      <xdr:col>10</xdr:col>
      <xdr:colOff>165100</xdr:colOff>
      <xdr:row>59</xdr:row>
      <xdr:rowOff>94234</xdr:rowOff>
    </xdr:to>
    <xdr:sp macro="" textlink="">
      <xdr:nvSpPr>
        <xdr:cNvPr id="191" name="楕円 190"/>
        <xdr:cNvSpPr/>
      </xdr:nvSpPr>
      <xdr:spPr>
        <a:xfrm>
          <a:off x="1968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59</xdr:row>
      <xdr:rowOff>43434</xdr:rowOff>
    </xdr:to>
    <xdr:cxnSp macro="">
      <xdr:nvCxnSpPr>
        <xdr:cNvPr id="192" name="直線コネクタ 191"/>
        <xdr:cNvCxnSpPr/>
      </xdr:nvCxnSpPr>
      <xdr:spPr>
        <a:xfrm flipV="1">
          <a:off x="2019300" y="101452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125222</xdr:rowOff>
    </xdr:from>
    <xdr:to>
      <xdr:col>6</xdr:col>
      <xdr:colOff>38100</xdr:colOff>
      <xdr:row>59</xdr:row>
      <xdr:rowOff>55372</xdr:rowOff>
    </xdr:to>
    <xdr:sp macro="" textlink="">
      <xdr:nvSpPr>
        <xdr:cNvPr id="193" name="楕円 192"/>
        <xdr:cNvSpPr/>
      </xdr:nvSpPr>
      <xdr:spPr>
        <a:xfrm>
          <a:off x="1079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4572</xdr:rowOff>
    </xdr:from>
    <xdr:to>
      <xdr:col>10</xdr:col>
      <xdr:colOff>114300</xdr:colOff>
      <xdr:row>59</xdr:row>
      <xdr:rowOff>43434</xdr:rowOff>
    </xdr:to>
    <xdr:cxnSp macro="">
      <xdr:nvCxnSpPr>
        <xdr:cNvPr id="194" name="直線コネクタ 193"/>
        <xdr:cNvCxnSpPr/>
      </xdr:nvCxnSpPr>
      <xdr:spPr>
        <a:xfrm>
          <a:off x="1130300" y="101201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5" name="n_1aveValue【体育館・プー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96" name="n_2aveValue【体育館・プール】&#10;有形固定資産減価償却率"/>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124223</xdr:rowOff>
    </xdr:from>
    <xdr:ext cx="405111" cy="259045"/>
    <xdr:sp macro="" textlink="">
      <xdr:nvSpPr>
        <xdr:cNvPr id="197" name="n_3aveValue【体育館・プール】&#10;有形固定資産減価償却率"/>
        <xdr:cNvSpPr txBox="1"/>
      </xdr:nvSpPr>
      <xdr:spPr>
        <a:xfrm>
          <a:off x="1816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101363</xdr:rowOff>
    </xdr:from>
    <xdr:ext cx="405111" cy="259045"/>
    <xdr:sp macro="" textlink="">
      <xdr:nvSpPr>
        <xdr:cNvPr id="198" name="n_4aveValue【体育館・プール】&#10;有形固定資産減価償却率"/>
        <xdr:cNvSpPr txBox="1"/>
      </xdr:nvSpPr>
      <xdr:spPr>
        <a:xfrm>
          <a:off x="927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149369</xdr:rowOff>
    </xdr:from>
    <xdr:ext cx="405111" cy="259045"/>
    <xdr:sp macro="" textlink="">
      <xdr:nvSpPr>
        <xdr:cNvPr id="199" name="n_1mainValue【体育館・プール】&#10;有形固定資産減価償却率"/>
        <xdr:cNvSpPr txBox="1"/>
      </xdr:nvSpPr>
      <xdr:spPr>
        <a:xfrm>
          <a:off x="3582044"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97045</xdr:rowOff>
    </xdr:from>
    <xdr:ext cx="405111" cy="259045"/>
    <xdr:sp macro="" textlink="">
      <xdr:nvSpPr>
        <xdr:cNvPr id="200" name="n_2mainValue【体育館・プール】&#10;有形固定資産減価償却率"/>
        <xdr:cNvSpPr txBox="1"/>
      </xdr:nvSpPr>
      <xdr:spPr>
        <a:xfrm>
          <a:off x="2705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110761</xdr:rowOff>
    </xdr:from>
    <xdr:ext cx="405111" cy="259045"/>
    <xdr:sp macro="" textlink="">
      <xdr:nvSpPr>
        <xdr:cNvPr id="201" name="n_3mainValue【体育館・プール】&#10;有形固定資産減価償却率"/>
        <xdr:cNvSpPr txBox="1"/>
      </xdr:nvSpPr>
      <xdr:spPr>
        <a:xfrm>
          <a:off x="1816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71899</xdr:rowOff>
    </xdr:from>
    <xdr:ext cx="405111" cy="259045"/>
    <xdr:sp macro="" textlink="">
      <xdr:nvSpPr>
        <xdr:cNvPr id="202" name="n_4mainValue【体育館・プール】&#10;有形固定資産減価償却率"/>
        <xdr:cNvSpPr txBox="1"/>
      </xdr:nvSpPr>
      <xdr:spPr>
        <a:xfrm>
          <a:off x="9277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xdr:rowOff>
    </xdr:from>
    <xdr:to>
      <xdr:col>55</xdr:col>
      <xdr:colOff>50800</xdr:colOff>
      <xdr:row>63</xdr:row>
      <xdr:rowOff>106045</xdr:rowOff>
    </xdr:to>
    <xdr:sp macro="" textlink="">
      <xdr:nvSpPr>
        <xdr:cNvPr id="242" name="楕円 241"/>
        <xdr:cNvSpPr/>
      </xdr:nvSpPr>
      <xdr:spPr>
        <a:xfrm>
          <a:off x="10426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90822</xdr:rowOff>
    </xdr:from>
    <xdr:ext cx="469744" cy="259045"/>
    <xdr:sp macro="" textlink="">
      <xdr:nvSpPr>
        <xdr:cNvPr id="243" name="【体育館・プール】&#10;一人当たり面積該当値テキスト"/>
        <xdr:cNvSpPr txBox="1"/>
      </xdr:nvSpPr>
      <xdr:spPr>
        <a:xfrm>
          <a:off x="10515600" y="107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44" name="楕円 243"/>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55245</xdr:rowOff>
    </xdr:from>
    <xdr:to>
      <xdr:col>55</xdr:col>
      <xdr:colOff>0</xdr:colOff>
      <xdr:row>63</xdr:row>
      <xdr:rowOff>57150</xdr:rowOff>
    </xdr:to>
    <xdr:cxnSp macro="">
      <xdr:nvCxnSpPr>
        <xdr:cNvPr id="245" name="直線コネクタ 244"/>
        <xdr:cNvCxnSpPr/>
      </xdr:nvCxnSpPr>
      <xdr:spPr>
        <a:xfrm flipV="1">
          <a:off x="9639300" y="10856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46" name="楕円 245"/>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57150</xdr:rowOff>
    </xdr:to>
    <xdr:cxnSp macro="">
      <xdr:nvCxnSpPr>
        <xdr:cNvPr id="247" name="直線コネクタ 246"/>
        <xdr:cNvCxnSpPr/>
      </xdr:nvCxnSpPr>
      <xdr:spPr>
        <a:xfrm>
          <a:off x="8750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xdr:rowOff>
    </xdr:from>
    <xdr:to>
      <xdr:col>41</xdr:col>
      <xdr:colOff>101600</xdr:colOff>
      <xdr:row>63</xdr:row>
      <xdr:rowOff>106045</xdr:rowOff>
    </xdr:to>
    <xdr:sp macro="" textlink="">
      <xdr:nvSpPr>
        <xdr:cNvPr id="248" name="楕円 247"/>
        <xdr:cNvSpPr/>
      </xdr:nvSpPr>
      <xdr:spPr>
        <a:xfrm>
          <a:off x="7810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55245</xdr:rowOff>
    </xdr:from>
    <xdr:to>
      <xdr:col>45</xdr:col>
      <xdr:colOff>177800</xdr:colOff>
      <xdr:row>63</xdr:row>
      <xdr:rowOff>57150</xdr:rowOff>
    </xdr:to>
    <xdr:cxnSp macro="">
      <xdr:nvCxnSpPr>
        <xdr:cNvPr id="249" name="直線コネクタ 248"/>
        <xdr:cNvCxnSpPr/>
      </xdr:nvCxnSpPr>
      <xdr:spPr>
        <a:xfrm>
          <a:off x="7861300" y="1085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xdr:rowOff>
    </xdr:from>
    <xdr:to>
      <xdr:col>36</xdr:col>
      <xdr:colOff>165100</xdr:colOff>
      <xdr:row>63</xdr:row>
      <xdr:rowOff>104140</xdr:rowOff>
    </xdr:to>
    <xdr:sp macro="" textlink="">
      <xdr:nvSpPr>
        <xdr:cNvPr id="250" name="楕円 249"/>
        <xdr:cNvSpPr/>
      </xdr:nvSpPr>
      <xdr:spPr>
        <a:xfrm>
          <a:off x="6921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55245</xdr:rowOff>
    </xdr:to>
    <xdr:cxnSp macro="">
      <xdr:nvCxnSpPr>
        <xdr:cNvPr id="251" name="直線コネクタ 250"/>
        <xdr:cNvCxnSpPr/>
      </xdr:nvCxnSpPr>
      <xdr:spPr>
        <a:xfrm>
          <a:off x="6972300" y="108546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3" name="n_2aveValue【体育館・プール】&#10;一人当たり面積"/>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4"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56" name="n_1mainValue【体育館・プール】&#10;一人当たり面積"/>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57" name="n_2mainValue【体育館・プール】&#10;一人当たり面積"/>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97172</xdr:rowOff>
    </xdr:from>
    <xdr:ext cx="469744" cy="259045"/>
    <xdr:sp macro="" textlink="">
      <xdr:nvSpPr>
        <xdr:cNvPr id="258" name="n_3mainValue【体育館・プール】&#10;一人当たり面積"/>
        <xdr:cNvSpPr txBox="1"/>
      </xdr:nvSpPr>
      <xdr:spPr>
        <a:xfrm>
          <a:off x="7626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95267</xdr:rowOff>
    </xdr:from>
    <xdr:ext cx="469744" cy="259045"/>
    <xdr:sp macro="" textlink="">
      <xdr:nvSpPr>
        <xdr:cNvPr id="259" name="n_4mainValue【体育館・プール】&#10;一人当たり面積"/>
        <xdr:cNvSpPr txBox="1"/>
      </xdr:nvSpPr>
      <xdr:spPr>
        <a:xfrm>
          <a:off x="6737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7" name="【福祉施設】&#10;有形固定資産減価償却率平均値テキスト"/>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0" name="フローチャート: 判断 289"/>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1" name="フローチャート: 判断 290"/>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2" name="フローチャート: 判断 291"/>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138176</xdr:rowOff>
    </xdr:from>
    <xdr:to>
      <xdr:col>24</xdr:col>
      <xdr:colOff>114300</xdr:colOff>
      <xdr:row>80</xdr:row>
      <xdr:rowOff>68326</xdr:rowOff>
    </xdr:to>
    <xdr:sp macro="" textlink="">
      <xdr:nvSpPr>
        <xdr:cNvPr id="298" name="楕円 297"/>
        <xdr:cNvSpPr/>
      </xdr:nvSpPr>
      <xdr:spPr>
        <a:xfrm>
          <a:off x="45847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161053</xdr:rowOff>
    </xdr:from>
    <xdr:ext cx="405111" cy="259045"/>
    <xdr:sp macro="" textlink="">
      <xdr:nvSpPr>
        <xdr:cNvPr id="299" name="【福祉施設】&#10;有形固定資産減価償却率該当値テキスト"/>
        <xdr:cNvSpPr txBox="1"/>
      </xdr:nvSpPr>
      <xdr:spPr>
        <a:xfrm>
          <a:off x="4673600" y="1353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83313</xdr:rowOff>
    </xdr:from>
    <xdr:to>
      <xdr:col>20</xdr:col>
      <xdr:colOff>38100</xdr:colOff>
      <xdr:row>80</xdr:row>
      <xdr:rowOff>13463</xdr:rowOff>
    </xdr:to>
    <xdr:sp macro="" textlink="">
      <xdr:nvSpPr>
        <xdr:cNvPr id="300" name="楕円 299"/>
        <xdr:cNvSpPr/>
      </xdr:nvSpPr>
      <xdr:spPr>
        <a:xfrm>
          <a:off x="3746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134113</xdr:rowOff>
    </xdr:from>
    <xdr:to>
      <xdr:col>24</xdr:col>
      <xdr:colOff>63500</xdr:colOff>
      <xdr:row>80</xdr:row>
      <xdr:rowOff>17526</xdr:rowOff>
    </xdr:to>
    <xdr:cxnSp macro="">
      <xdr:nvCxnSpPr>
        <xdr:cNvPr id="301" name="直線コネクタ 300"/>
        <xdr:cNvCxnSpPr/>
      </xdr:nvCxnSpPr>
      <xdr:spPr>
        <a:xfrm>
          <a:off x="3797300" y="1367866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302" name="楕円 301"/>
        <xdr:cNvSpPr/>
      </xdr:nvSpPr>
      <xdr:spPr>
        <a:xfrm>
          <a:off x="285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79</xdr:row>
      <xdr:rowOff>134113</xdr:rowOff>
    </xdr:to>
    <xdr:cxnSp macro="">
      <xdr:nvCxnSpPr>
        <xdr:cNvPr id="303" name="直線コネクタ 302"/>
        <xdr:cNvCxnSpPr/>
      </xdr:nvCxnSpPr>
      <xdr:spPr>
        <a:xfrm>
          <a:off x="2908300" y="1362837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4" name="楕円 303"/>
        <xdr:cNvSpPr/>
      </xdr:nvSpPr>
      <xdr:spPr>
        <a:xfrm>
          <a:off x="1968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80</xdr:row>
      <xdr:rowOff>99822</xdr:rowOff>
    </xdr:to>
    <xdr:cxnSp macro="">
      <xdr:nvCxnSpPr>
        <xdr:cNvPr id="305" name="直線コネクタ 304"/>
        <xdr:cNvCxnSpPr/>
      </xdr:nvCxnSpPr>
      <xdr:spPr>
        <a:xfrm flipV="1">
          <a:off x="2019300" y="1362837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xdr:rowOff>
    </xdr:from>
    <xdr:to>
      <xdr:col>6</xdr:col>
      <xdr:colOff>38100</xdr:colOff>
      <xdr:row>80</xdr:row>
      <xdr:rowOff>104902</xdr:rowOff>
    </xdr:to>
    <xdr:sp macro="" textlink="">
      <xdr:nvSpPr>
        <xdr:cNvPr id="306" name="楕円 305"/>
        <xdr:cNvSpPr/>
      </xdr:nvSpPr>
      <xdr:spPr>
        <a:xfrm>
          <a:off x="1079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54102</xdr:rowOff>
    </xdr:from>
    <xdr:to>
      <xdr:col>10</xdr:col>
      <xdr:colOff>114300</xdr:colOff>
      <xdr:row>80</xdr:row>
      <xdr:rowOff>99822</xdr:rowOff>
    </xdr:to>
    <xdr:cxnSp macro="">
      <xdr:nvCxnSpPr>
        <xdr:cNvPr id="307" name="直線コネクタ 306"/>
        <xdr:cNvCxnSpPr/>
      </xdr:nvCxnSpPr>
      <xdr:spPr>
        <a:xfrm>
          <a:off x="1130300" y="137701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105173</xdr:rowOff>
    </xdr:from>
    <xdr:ext cx="405111" cy="259045"/>
    <xdr:sp macro="" textlink="">
      <xdr:nvSpPr>
        <xdr:cNvPr id="308" name="n_1aveValue【福祉施設】&#10;有形固定資産減価償却率"/>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9" name="n_2aveValue【福祉施設】&#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310" name="n_3aveValue【福祉施設】&#10;有形固定資産減価償却率"/>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311" name="n_4aveValue【福祉施設】&#10;有形固定資産減価償却率"/>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29990</xdr:rowOff>
    </xdr:from>
    <xdr:ext cx="405111" cy="259045"/>
    <xdr:sp macro="" textlink="">
      <xdr:nvSpPr>
        <xdr:cNvPr id="312" name="n_1mainValue【福祉施設】&#10;有形固定資産減価償却率"/>
        <xdr:cNvSpPr txBox="1"/>
      </xdr:nvSpPr>
      <xdr:spPr>
        <a:xfrm>
          <a:off x="3582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313" name="n_2mainValue【福祉施設】&#10;有形固定資産減価償却率"/>
        <xdr:cNvSpPr txBox="1"/>
      </xdr:nvSpPr>
      <xdr:spPr>
        <a:xfrm>
          <a:off x="2705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141749</xdr:rowOff>
    </xdr:from>
    <xdr:ext cx="405111" cy="259045"/>
    <xdr:sp macro="" textlink="">
      <xdr:nvSpPr>
        <xdr:cNvPr id="314" name="n_3mainValue【福祉施設】&#10;有形固定資産減価償却率"/>
        <xdr:cNvSpPr txBox="1"/>
      </xdr:nvSpPr>
      <xdr:spPr>
        <a:xfrm>
          <a:off x="1816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96029</xdr:rowOff>
    </xdr:from>
    <xdr:ext cx="405111" cy="259045"/>
    <xdr:sp macro="" textlink="">
      <xdr:nvSpPr>
        <xdr:cNvPr id="315" name="n_4mainValue【福祉施設】&#10;有形固定資産減価償却率"/>
        <xdr:cNvSpPr txBox="1"/>
      </xdr:nvSpPr>
      <xdr:spPr>
        <a:xfrm>
          <a:off x="927744"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9" name="直線コネクタ 338"/>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42" name="【福祉施設】&#10;一人当たり面積最大値テキスト"/>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43" name="直線コネクタ 342"/>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344" name="【福祉施設】&#10;一人当たり面積平均値テキスト"/>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45" name="フローチャート: 判断 344"/>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6" name="フローチャート: 判断 345"/>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47" name="フローチャート: 判断 346"/>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48" name="フローチャート: 判断 347"/>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49" name="フローチャート: 判断 348"/>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55" name="楕円 354"/>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56" name="【福祉施設】&#10;一人当たり面積該当値テキスト"/>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57" name="楕円 356"/>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76200</xdr:rowOff>
    </xdr:to>
    <xdr:cxnSp macro="">
      <xdr:nvCxnSpPr>
        <xdr:cNvPr id="358" name="直線コネクタ 357"/>
        <xdr:cNvCxnSpPr/>
      </xdr:nvCxnSpPr>
      <xdr:spPr>
        <a:xfrm flipV="1">
          <a:off x="9639300" y="1464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25400</xdr:rowOff>
    </xdr:from>
    <xdr:to>
      <xdr:col>46</xdr:col>
      <xdr:colOff>38100</xdr:colOff>
      <xdr:row>85</xdr:row>
      <xdr:rowOff>127000</xdr:rowOff>
    </xdr:to>
    <xdr:sp macro="" textlink="">
      <xdr:nvSpPr>
        <xdr:cNvPr id="359" name="楕円 358"/>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76200</xdr:rowOff>
    </xdr:to>
    <xdr:cxnSp macro="">
      <xdr:nvCxnSpPr>
        <xdr:cNvPr id="360" name="直線コネクタ 359"/>
        <xdr:cNvCxnSpPr/>
      </xdr:nvCxnSpPr>
      <xdr:spPr>
        <a:xfrm>
          <a:off x="8750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61" name="楕円 360"/>
        <xdr:cNvSpPr/>
      </xdr:nvSpPr>
      <xdr:spPr>
        <a:xfrm>
          <a:off x="7810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76200</xdr:rowOff>
    </xdr:from>
    <xdr:to>
      <xdr:col>45</xdr:col>
      <xdr:colOff>177800</xdr:colOff>
      <xdr:row>85</xdr:row>
      <xdr:rowOff>91439</xdr:rowOff>
    </xdr:to>
    <xdr:cxnSp macro="">
      <xdr:nvCxnSpPr>
        <xdr:cNvPr id="362" name="直線コネクタ 361"/>
        <xdr:cNvCxnSpPr/>
      </xdr:nvCxnSpPr>
      <xdr:spPr>
        <a:xfrm flipV="1">
          <a:off x="7861300" y="14649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36830</xdr:rowOff>
    </xdr:from>
    <xdr:to>
      <xdr:col>36</xdr:col>
      <xdr:colOff>165100</xdr:colOff>
      <xdr:row>85</xdr:row>
      <xdr:rowOff>138430</xdr:rowOff>
    </xdr:to>
    <xdr:sp macro="" textlink="">
      <xdr:nvSpPr>
        <xdr:cNvPr id="363" name="楕円 362"/>
        <xdr:cNvSpPr/>
      </xdr:nvSpPr>
      <xdr:spPr>
        <a:xfrm>
          <a:off x="6921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87630</xdr:rowOff>
    </xdr:from>
    <xdr:to>
      <xdr:col>41</xdr:col>
      <xdr:colOff>50800</xdr:colOff>
      <xdr:row>85</xdr:row>
      <xdr:rowOff>91439</xdr:rowOff>
    </xdr:to>
    <xdr:cxnSp macro="">
      <xdr:nvCxnSpPr>
        <xdr:cNvPr id="364" name="直線コネクタ 363"/>
        <xdr:cNvCxnSpPr/>
      </xdr:nvCxnSpPr>
      <xdr:spPr>
        <a:xfrm>
          <a:off x="6972300" y="1466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5" name="n_1aveValue【福祉施設】&#10;一人当たり面積"/>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66" name="n_2aveValue【福祉施設】&#10;一人当たり面積"/>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67" name="n_3aveValue【福祉施設】&#10;一人当たり面積"/>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68" name="n_4aveValue【福祉施設】&#10;一人当たり面積"/>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69" name="n_1mainValue【福祉施設】&#10;一人当たり面積"/>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118127</xdr:rowOff>
    </xdr:from>
    <xdr:ext cx="469744" cy="259045"/>
    <xdr:sp macro="" textlink="">
      <xdr:nvSpPr>
        <xdr:cNvPr id="370" name="n_2mainValue【福祉施設】&#10;一人当たり面積"/>
        <xdr:cNvSpPr txBox="1"/>
      </xdr:nvSpPr>
      <xdr:spPr>
        <a:xfrm>
          <a:off x="8515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71" name="n_3mainValue【福祉施設】&#10;一人当たり面積"/>
        <xdr:cNvSpPr txBox="1"/>
      </xdr:nvSpPr>
      <xdr:spPr>
        <a:xfrm>
          <a:off x="7626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129557</xdr:rowOff>
    </xdr:from>
    <xdr:ext cx="469744" cy="259045"/>
    <xdr:sp macro="" textlink="">
      <xdr:nvSpPr>
        <xdr:cNvPr id="372" name="n_4mainValue【福祉施設】&#10;一人当たり面積"/>
        <xdr:cNvSpPr txBox="1"/>
      </xdr:nvSpPr>
      <xdr:spPr>
        <a:xfrm>
          <a:off x="6737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5" name="テキスト ボックス 38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97" name="直線コネクタ 396"/>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8"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99" name="直線コネクタ 398"/>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0" name="【市民会館】&#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1" name="直線コネクタ 400"/>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2" name="【市民会館】&#10;有形固定資産減価償却率平均値テキスト"/>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3" name="フローチャート: 判断 402"/>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404" name="フローチャート: 判断 403"/>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405" name="フローチャート: 判断 404"/>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6" name="フローチャート: 判断 405"/>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07" name="フローチャート: 判断 406"/>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3" name="楕円 412"/>
        <xdr:cNvSpPr/>
      </xdr:nvSpPr>
      <xdr:spPr>
        <a:xfrm>
          <a:off x="45847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118763</xdr:rowOff>
    </xdr:from>
    <xdr:ext cx="405111" cy="259045"/>
    <xdr:sp macro="" textlink="">
      <xdr:nvSpPr>
        <xdr:cNvPr id="414" name="【市民会館】&#10;有形固定資産減価償却率該当値テキスト"/>
        <xdr:cNvSpPr txBox="1"/>
      </xdr:nvSpPr>
      <xdr:spPr>
        <a:xfrm>
          <a:off x="4673600"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67311</xdr:rowOff>
    </xdr:from>
    <xdr:to>
      <xdr:col>20</xdr:col>
      <xdr:colOff>38100</xdr:colOff>
      <xdr:row>103</xdr:row>
      <xdr:rowOff>168911</xdr:rowOff>
    </xdr:to>
    <xdr:sp macro="" textlink="">
      <xdr:nvSpPr>
        <xdr:cNvPr id="415" name="楕円 414"/>
        <xdr:cNvSpPr/>
      </xdr:nvSpPr>
      <xdr:spPr>
        <a:xfrm>
          <a:off x="3746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118111</xdr:rowOff>
    </xdr:from>
    <xdr:to>
      <xdr:col>24</xdr:col>
      <xdr:colOff>63500</xdr:colOff>
      <xdr:row>103</xdr:row>
      <xdr:rowOff>146686</xdr:rowOff>
    </xdr:to>
    <xdr:cxnSp macro="">
      <xdr:nvCxnSpPr>
        <xdr:cNvPr id="416" name="直線コネクタ 415"/>
        <xdr:cNvCxnSpPr/>
      </xdr:nvCxnSpPr>
      <xdr:spPr>
        <a:xfrm>
          <a:off x="3797300" y="1777746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21589</xdr:rowOff>
    </xdr:from>
    <xdr:to>
      <xdr:col>15</xdr:col>
      <xdr:colOff>101600</xdr:colOff>
      <xdr:row>103</xdr:row>
      <xdr:rowOff>123189</xdr:rowOff>
    </xdr:to>
    <xdr:sp macro="" textlink="">
      <xdr:nvSpPr>
        <xdr:cNvPr id="417" name="楕円 416"/>
        <xdr:cNvSpPr/>
      </xdr:nvSpPr>
      <xdr:spPr>
        <a:xfrm>
          <a:off x="2857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72389</xdr:rowOff>
    </xdr:from>
    <xdr:to>
      <xdr:col>19</xdr:col>
      <xdr:colOff>177800</xdr:colOff>
      <xdr:row>103</xdr:row>
      <xdr:rowOff>118111</xdr:rowOff>
    </xdr:to>
    <xdr:cxnSp macro="">
      <xdr:nvCxnSpPr>
        <xdr:cNvPr id="418" name="直線コネクタ 417"/>
        <xdr:cNvCxnSpPr/>
      </xdr:nvCxnSpPr>
      <xdr:spPr>
        <a:xfrm>
          <a:off x="2908300" y="177317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149225</xdr:rowOff>
    </xdr:from>
    <xdr:to>
      <xdr:col>10</xdr:col>
      <xdr:colOff>165100</xdr:colOff>
      <xdr:row>103</xdr:row>
      <xdr:rowOff>79375</xdr:rowOff>
    </xdr:to>
    <xdr:sp macro="" textlink="">
      <xdr:nvSpPr>
        <xdr:cNvPr id="419" name="楕円 418"/>
        <xdr:cNvSpPr/>
      </xdr:nvSpPr>
      <xdr:spPr>
        <a:xfrm>
          <a:off x="1968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28575</xdr:rowOff>
    </xdr:from>
    <xdr:to>
      <xdr:col>15</xdr:col>
      <xdr:colOff>50800</xdr:colOff>
      <xdr:row>103</xdr:row>
      <xdr:rowOff>72389</xdr:rowOff>
    </xdr:to>
    <xdr:cxnSp macro="">
      <xdr:nvCxnSpPr>
        <xdr:cNvPr id="420" name="直線コネクタ 419"/>
        <xdr:cNvCxnSpPr/>
      </xdr:nvCxnSpPr>
      <xdr:spPr>
        <a:xfrm>
          <a:off x="2019300" y="17687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103505</xdr:rowOff>
    </xdr:from>
    <xdr:to>
      <xdr:col>6</xdr:col>
      <xdr:colOff>38100</xdr:colOff>
      <xdr:row>103</xdr:row>
      <xdr:rowOff>33655</xdr:rowOff>
    </xdr:to>
    <xdr:sp macro="" textlink="">
      <xdr:nvSpPr>
        <xdr:cNvPr id="421" name="楕円 420"/>
        <xdr:cNvSpPr/>
      </xdr:nvSpPr>
      <xdr:spPr>
        <a:xfrm>
          <a:off x="1079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154305</xdr:rowOff>
    </xdr:from>
    <xdr:to>
      <xdr:col>10</xdr:col>
      <xdr:colOff>114300</xdr:colOff>
      <xdr:row>103</xdr:row>
      <xdr:rowOff>28575</xdr:rowOff>
    </xdr:to>
    <xdr:cxnSp macro="">
      <xdr:nvCxnSpPr>
        <xdr:cNvPr id="422" name="直線コネクタ 421"/>
        <xdr:cNvCxnSpPr/>
      </xdr:nvCxnSpPr>
      <xdr:spPr>
        <a:xfrm>
          <a:off x="1130300" y="17642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121938</xdr:rowOff>
    </xdr:from>
    <xdr:ext cx="405111" cy="259045"/>
    <xdr:sp macro="" textlink="">
      <xdr:nvSpPr>
        <xdr:cNvPr id="423" name="n_1aveValue【市民会館】&#10;有形固定資産減価償却率"/>
        <xdr:cNvSpPr txBox="1"/>
      </xdr:nvSpPr>
      <xdr:spPr>
        <a:xfrm>
          <a:off x="3582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80027</xdr:rowOff>
    </xdr:from>
    <xdr:ext cx="405111" cy="259045"/>
    <xdr:sp macro="" textlink="">
      <xdr:nvSpPr>
        <xdr:cNvPr id="424" name="n_2aveValue【市民会館】&#10;有形固定資産減価償却率"/>
        <xdr:cNvSpPr txBox="1"/>
      </xdr:nvSpPr>
      <xdr:spPr>
        <a:xfrm>
          <a:off x="2705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25" name="n_3aveValue【市民会館】&#10;有形固定資産減価償却率"/>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426" name="n_4aveValue【市民会館】&#10;有形固定資産減価償却率"/>
        <xdr:cNvSpPr txBox="1"/>
      </xdr:nvSpPr>
      <xdr:spPr>
        <a:xfrm>
          <a:off x="927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13988</xdr:rowOff>
    </xdr:from>
    <xdr:ext cx="405111" cy="259045"/>
    <xdr:sp macro="" textlink="">
      <xdr:nvSpPr>
        <xdr:cNvPr id="427" name="n_1main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139716</xdr:rowOff>
    </xdr:from>
    <xdr:ext cx="405111" cy="259045"/>
    <xdr:sp macro="" textlink="">
      <xdr:nvSpPr>
        <xdr:cNvPr id="428" name="n_2mainValue【市民会館】&#10;有形固定資産減価償却率"/>
        <xdr:cNvSpPr txBox="1"/>
      </xdr:nvSpPr>
      <xdr:spPr>
        <a:xfrm>
          <a:off x="2705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95902</xdr:rowOff>
    </xdr:from>
    <xdr:ext cx="405111" cy="259045"/>
    <xdr:sp macro="" textlink="">
      <xdr:nvSpPr>
        <xdr:cNvPr id="429" name="n_3mainValue【市民会館】&#10;有形固定資産減価償却率"/>
        <xdr:cNvSpPr txBox="1"/>
      </xdr:nvSpPr>
      <xdr:spPr>
        <a:xfrm>
          <a:off x="1816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50182</xdr:rowOff>
    </xdr:from>
    <xdr:ext cx="405111" cy="259045"/>
    <xdr:sp macro="" textlink="">
      <xdr:nvSpPr>
        <xdr:cNvPr id="430" name="n_4mainValue【市民会館】&#10;有形固定資産減価償却率"/>
        <xdr:cNvSpPr txBox="1"/>
      </xdr:nvSpPr>
      <xdr:spPr>
        <a:xfrm>
          <a:off x="927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54" name="直線コネクタ 453"/>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5"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6" name="直線コネクタ 455"/>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57" name="【市民会館】&#10;一人当たり面積最大値テキスト"/>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58" name="直線コネクタ 457"/>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114316</xdr:rowOff>
    </xdr:from>
    <xdr:ext cx="469744" cy="259045"/>
    <xdr:sp macro="" textlink="">
      <xdr:nvSpPr>
        <xdr:cNvPr id="459" name="【市民会館】&#10;一人当たり面積平均値テキスト"/>
        <xdr:cNvSpPr txBox="1"/>
      </xdr:nvSpPr>
      <xdr:spPr>
        <a:xfrm>
          <a:off x="10515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0" name="フローチャート: 判断 459"/>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61" name="フローチャート: 判断 460"/>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462" name="フローチャート: 判断 461"/>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3" name="フローチャート: 判断 462"/>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4" name="フローチャート: 判断 463"/>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162561</xdr:rowOff>
    </xdr:from>
    <xdr:to>
      <xdr:col>55</xdr:col>
      <xdr:colOff>50800</xdr:colOff>
      <xdr:row>103</xdr:row>
      <xdr:rowOff>92711</xdr:rowOff>
    </xdr:to>
    <xdr:sp macro="" textlink="">
      <xdr:nvSpPr>
        <xdr:cNvPr id="470" name="楕円 469"/>
        <xdr:cNvSpPr/>
      </xdr:nvSpPr>
      <xdr:spPr>
        <a:xfrm>
          <a:off x="10426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13988</xdr:rowOff>
    </xdr:from>
    <xdr:ext cx="469744" cy="259045"/>
    <xdr:sp macro="" textlink="">
      <xdr:nvSpPr>
        <xdr:cNvPr id="471" name="【市民会館】&#10;一人当たり面積該当値テキスト"/>
        <xdr:cNvSpPr txBox="1"/>
      </xdr:nvSpPr>
      <xdr:spPr>
        <a:xfrm>
          <a:off x="10515600"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166370</xdr:rowOff>
    </xdr:from>
    <xdr:to>
      <xdr:col>50</xdr:col>
      <xdr:colOff>165100</xdr:colOff>
      <xdr:row>103</xdr:row>
      <xdr:rowOff>96520</xdr:rowOff>
    </xdr:to>
    <xdr:sp macro="" textlink="">
      <xdr:nvSpPr>
        <xdr:cNvPr id="472" name="楕円 471"/>
        <xdr:cNvSpPr/>
      </xdr:nvSpPr>
      <xdr:spPr>
        <a:xfrm>
          <a:off x="9588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41911</xdr:rowOff>
    </xdr:from>
    <xdr:to>
      <xdr:col>55</xdr:col>
      <xdr:colOff>0</xdr:colOff>
      <xdr:row>103</xdr:row>
      <xdr:rowOff>45720</xdr:rowOff>
    </xdr:to>
    <xdr:cxnSp macro="">
      <xdr:nvCxnSpPr>
        <xdr:cNvPr id="473" name="直線コネクタ 472"/>
        <xdr:cNvCxnSpPr/>
      </xdr:nvCxnSpPr>
      <xdr:spPr>
        <a:xfrm flipV="1">
          <a:off x="9639300" y="17701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170180</xdr:rowOff>
    </xdr:from>
    <xdr:to>
      <xdr:col>46</xdr:col>
      <xdr:colOff>38100</xdr:colOff>
      <xdr:row>103</xdr:row>
      <xdr:rowOff>100330</xdr:rowOff>
    </xdr:to>
    <xdr:sp macro="" textlink="">
      <xdr:nvSpPr>
        <xdr:cNvPr id="474" name="楕円 473"/>
        <xdr:cNvSpPr/>
      </xdr:nvSpPr>
      <xdr:spPr>
        <a:xfrm>
          <a:off x="8699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45720</xdr:rowOff>
    </xdr:from>
    <xdr:to>
      <xdr:col>50</xdr:col>
      <xdr:colOff>114300</xdr:colOff>
      <xdr:row>103</xdr:row>
      <xdr:rowOff>49530</xdr:rowOff>
    </xdr:to>
    <xdr:cxnSp macro="">
      <xdr:nvCxnSpPr>
        <xdr:cNvPr id="475" name="直線コネクタ 474"/>
        <xdr:cNvCxnSpPr/>
      </xdr:nvCxnSpPr>
      <xdr:spPr>
        <a:xfrm flipV="1">
          <a:off x="8750300" y="17705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162561</xdr:rowOff>
    </xdr:from>
    <xdr:to>
      <xdr:col>41</xdr:col>
      <xdr:colOff>101600</xdr:colOff>
      <xdr:row>103</xdr:row>
      <xdr:rowOff>92711</xdr:rowOff>
    </xdr:to>
    <xdr:sp macro="" textlink="">
      <xdr:nvSpPr>
        <xdr:cNvPr id="476" name="楕円 475"/>
        <xdr:cNvSpPr/>
      </xdr:nvSpPr>
      <xdr:spPr>
        <a:xfrm>
          <a:off x="7810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41911</xdr:rowOff>
    </xdr:from>
    <xdr:to>
      <xdr:col>45</xdr:col>
      <xdr:colOff>177800</xdr:colOff>
      <xdr:row>103</xdr:row>
      <xdr:rowOff>49530</xdr:rowOff>
    </xdr:to>
    <xdr:cxnSp macro="">
      <xdr:nvCxnSpPr>
        <xdr:cNvPr id="477" name="直線コネクタ 476"/>
        <xdr:cNvCxnSpPr/>
      </xdr:nvCxnSpPr>
      <xdr:spPr>
        <a:xfrm>
          <a:off x="7861300" y="1770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154939</xdr:rowOff>
    </xdr:from>
    <xdr:to>
      <xdr:col>36</xdr:col>
      <xdr:colOff>165100</xdr:colOff>
      <xdr:row>103</xdr:row>
      <xdr:rowOff>85089</xdr:rowOff>
    </xdr:to>
    <xdr:sp macro="" textlink="">
      <xdr:nvSpPr>
        <xdr:cNvPr id="478" name="楕円 477"/>
        <xdr:cNvSpPr/>
      </xdr:nvSpPr>
      <xdr:spPr>
        <a:xfrm>
          <a:off x="6921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34289</xdr:rowOff>
    </xdr:from>
    <xdr:to>
      <xdr:col>41</xdr:col>
      <xdr:colOff>50800</xdr:colOff>
      <xdr:row>103</xdr:row>
      <xdr:rowOff>41911</xdr:rowOff>
    </xdr:to>
    <xdr:cxnSp macro="">
      <xdr:nvCxnSpPr>
        <xdr:cNvPr id="479" name="直線コネクタ 478"/>
        <xdr:cNvCxnSpPr/>
      </xdr:nvCxnSpPr>
      <xdr:spPr>
        <a:xfrm>
          <a:off x="6972300" y="17693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80" name="n_1aveValue【市民会館】&#10;一人当たり面積"/>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64788</xdr:rowOff>
    </xdr:from>
    <xdr:ext cx="469744" cy="259045"/>
    <xdr:sp macro="" textlink="">
      <xdr:nvSpPr>
        <xdr:cNvPr id="481" name="n_2aveValue【市民会館】&#10;一人当たり面積"/>
        <xdr:cNvSpPr txBox="1"/>
      </xdr:nvSpPr>
      <xdr:spPr>
        <a:xfrm>
          <a:off x="8515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57166</xdr:rowOff>
    </xdr:from>
    <xdr:ext cx="469744" cy="259045"/>
    <xdr:sp macro="" textlink="">
      <xdr:nvSpPr>
        <xdr:cNvPr id="482" name="n_3aveValue【市民会館】&#10;一人当たり面積"/>
        <xdr:cNvSpPr txBox="1"/>
      </xdr:nvSpPr>
      <xdr:spPr>
        <a:xfrm>
          <a:off x="7626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3" name="n_4aveValue【市民会館】&#10;一人当たり面積"/>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113047</xdr:rowOff>
    </xdr:from>
    <xdr:ext cx="469744" cy="259045"/>
    <xdr:sp macro="" textlink="">
      <xdr:nvSpPr>
        <xdr:cNvPr id="484" name="n_1mainValue【市民会館】&#10;一人当たり面積"/>
        <xdr:cNvSpPr txBox="1"/>
      </xdr:nvSpPr>
      <xdr:spPr>
        <a:xfrm>
          <a:off x="939172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116857</xdr:rowOff>
    </xdr:from>
    <xdr:ext cx="469744" cy="259045"/>
    <xdr:sp macro="" textlink="">
      <xdr:nvSpPr>
        <xdr:cNvPr id="485" name="n_2mainValue【市民会館】&#10;一人当たり面積"/>
        <xdr:cNvSpPr txBox="1"/>
      </xdr:nvSpPr>
      <xdr:spPr>
        <a:xfrm>
          <a:off x="85154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109238</xdr:rowOff>
    </xdr:from>
    <xdr:ext cx="469744" cy="259045"/>
    <xdr:sp macro="" textlink="">
      <xdr:nvSpPr>
        <xdr:cNvPr id="486" name="n_3mainValue【市民会館】&#10;一人当たり面積"/>
        <xdr:cNvSpPr txBox="1"/>
      </xdr:nvSpPr>
      <xdr:spPr>
        <a:xfrm>
          <a:off x="7626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101616</xdr:rowOff>
    </xdr:from>
    <xdr:ext cx="469744" cy="259045"/>
    <xdr:sp macro="" textlink="">
      <xdr:nvSpPr>
        <xdr:cNvPr id="487" name="n_4mainValue【市民会館】&#10;一人当たり面積"/>
        <xdr:cNvSpPr txBox="1"/>
      </xdr:nvSpPr>
      <xdr:spPr>
        <a:xfrm>
          <a:off x="6737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512" name="直線コネクタ 511"/>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3"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14" name="直線コネクタ 513"/>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515"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516" name="直線コネクタ 515"/>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517" name="【一般廃棄物処理施設】&#10;有形固定資産減価償却率平均値テキスト"/>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18" name="フローチャート: 判断 517"/>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9" name="フローチャート: 判断 518"/>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20" name="フローチャート: 判断 519"/>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1" name="フローチャート: 判断 520"/>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522" name="フローチャート: 判断 521"/>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528" name="楕円 527"/>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529" name="【一般廃棄物処理施設】&#10;有形固定資産減価償却率該当値テキスト"/>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92075</xdr:rowOff>
    </xdr:from>
    <xdr:to>
      <xdr:col>81</xdr:col>
      <xdr:colOff>101600</xdr:colOff>
      <xdr:row>36</xdr:row>
      <xdr:rowOff>22225</xdr:rowOff>
    </xdr:to>
    <xdr:sp macro="" textlink="">
      <xdr:nvSpPr>
        <xdr:cNvPr id="530" name="楕円 529"/>
        <xdr:cNvSpPr/>
      </xdr:nvSpPr>
      <xdr:spPr>
        <a:xfrm>
          <a:off x="1543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142875</xdr:rowOff>
    </xdr:from>
    <xdr:to>
      <xdr:col>85</xdr:col>
      <xdr:colOff>127000</xdr:colOff>
      <xdr:row>36</xdr:row>
      <xdr:rowOff>24765</xdr:rowOff>
    </xdr:to>
    <xdr:cxnSp macro="">
      <xdr:nvCxnSpPr>
        <xdr:cNvPr id="531" name="直線コネクタ 530"/>
        <xdr:cNvCxnSpPr/>
      </xdr:nvCxnSpPr>
      <xdr:spPr>
        <a:xfrm>
          <a:off x="15481300" y="614362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36830</xdr:rowOff>
    </xdr:from>
    <xdr:to>
      <xdr:col>76</xdr:col>
      <xdr:colOff>165100</xdr:colOff>
      <xdr:row>35</xdr:row>
      <xdr:rowOff>138430</xdr:rowOff>
    </xdr:to>
    <xdr:sp macro="" textlink="">
      <xdr:nvSpPr>
        <xdr:cNvPr id="532" name="楕円 531"/>
        <xdr:cNvSpPr/>
      </xdr:nvSpPr>
      <xdr:spPr>
        <a:xfrm>
          <a:off x="14541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87630</xdr:rowOff>
    </xdr:from>
    <xdr:to>
      <xdr:col>81</xdr:col>
      <xdr:colOff>50800</xdr:colOff>
      <xdr:row>35</xdr:row>
      <xdr:rowOff>142875</xdr:rowOff>
    </xdr:to>
    <xdr:cxnSp macro="">
      <xdr:nvCxnSpPr>
        <xdr:cNvPr id="533" name="直線コネクタ 532"/>
        <xdr:cNvCxnSpPr/>
      </xdr:nvCxnSpPr>
      <xdr:spPr>
        <a:xfrm>
          <a:off x="14592300" y="60883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534" name="楕円 533"/>
        <xdr:cNvSpPr/>
      </xdr:nvSpPr>
      <xdr:spPr>
        <a:xfrm>
          <a:off x="1365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87630</xdr:rowOff>
    </xdr:to>
    <xdr:cxnSp macro="">
      <xdr:nvCxnSpPr>
        <xdr:cNvPr id="535" name="直線コネクタ 534"/>
        <xdr:cNvCxnSpPr/>
      </xdr:nvCxnSpPr>
      <xdr:spPr>
        <a:xfrm>
          <a:off x="13703300" y="6031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93980</xdr:rowOff>
    </xdr:from>
    <xdr:to>
      <xdr:col>67</xdr:col>
      <xdr:colOff>101600</xdr:colOff>
      <xdr:row>35</xdr:row>
      <xdr:rowOff>24130</xdr:rowOff>
    </xdr:to>
    <xdr:sp macro="" textlink="">
      <xdr:nvSpPr>
        <xdr:cNvPr id="536" name="楕円 535"/>
        <xdr:cNvSpPr/>
      </xdr:nvSpPr>
      <xdr:spPr>
        <a:xfrm>
          <a:off x="1276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144780</xdr:rowOff>
    </xdr:from>
    <xdr:to>
      <xdr:col>71</xdr:col>
      <xdr:colOff>177800</xdr:colOff>
      <xdr:row>35</xdr:row>
      <xdr:rowOff>30480</xdr:rowOff>
    </xdr:to>
    <xdr:cxnSp macro="">
      <xdr:nvCxnSpPr>
        <xdr:cNvPr id="537" name="直線コネクタ 536"/>
        <xdr:cNvCxnSpPr/>
      </xdr:nvCxnSpPr>
      <xdr:spPr>
        <a:xfrm>
          <a:off x="12814300" y="5974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8"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539" name="n_2aveValue【一般廃棄物処理施設】&#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0"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541" name="n_4aveValue【一般廃棄物処理施設】&#10;有形固定資産減価償却率"/>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38752</xdr:rowOff>
    </xdr:from>
    <xdr:ext cx="405111" cy="259045"/>
    <xdr:sp macro="" textlink="">
      <xdr:nvSpPr>
        <xdr:cNvPr id="542" name="n_1mainValue【一般廃棄物処理施設】&#10;有形固定資産減価償却率"/>
        <xdr:cNvSpPr txBox="1"/>
      </xdr:nvSpPr>
      <xdr:spPr>
        <a:xfrm>
          <a:off x="152660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154957</xdr:rowOff>
    </xdr:from>
    <xdr:ext cx="405111" cy="259045"/>
    <xdr:sp macro="" textlink="">
      <xdr:nvSpPr>
        <xdr:cNvPr id="543" name="n_2mainValue【一般廃棄物処理施設】&#10;有形固定資産減価償却率"/>
        <xdr:cNvSpPr txBox="1"/>
      </xdr:nvSpPr>
      <xdr:spPr>
        <a:xfrm>
          <a:off x="14389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544" name="n_3mainValue【一般廃棄物処理施設】&#10;有形固定資産減価償却率"/>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40657</xdr:rowOff>
    </xdr:from>
    <xdr:ext cx="405111" cy="259045"/>
    <xdr:sp macro="" textlink="">
      <xdr:nvSpPr>
        <xdr:cNvPr id="545" name="n_4mainValue【一般廃棄物処理施設】&#10;有形固定資産減価償却率"/>
        <xdr:cNvSpPr txBox="1"/>
      </xdr:nvSpPr>
      <xdr:spPr>
        <a:xfrm>
          <a:off x="12611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6" name="直線コネクタ 55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7" name="テキスト ボックス 55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0" name="直線コネクタ 55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1" name="テキスト ボックス 56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565" name="直線コネクタ 564"/>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566" name="【一般廃棄物処理施設】&#10;一人当たり有形固定資産（償却資産）額最小値テキスト"/>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567" name="直線コネクタ 566"/>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568" name="【一般廃棄物処理施設】&#10;一人当たり有形固定資産（償却資産）額最大値テキスト"/>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569" name="直線コネクタ 568"/>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570" name="【一般廃棄物処理施設】&#10;一人当たり有形固定資産（償却資産）額平均値テキスト"/>
        <xdr:cNvSpPr txBox="1"/>
      </xdr:nvSpPr>
      <xdr:spPr>
        <a:xfrm>
          <a:off x="22199600" y="636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571" name="フローチャート: 判断 570"/>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572" name="フローチャート: 判断 571"/>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573" name="フローチャート: 判断 572"/>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574" name="フローチャート: 判断 573"/>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575" name="フローチャート: 判断 574"/>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14908</xdr:rowOff>
    </xdr:from>
    <xdr:to>
      <xdr:col>116</xdr:col>
      <xdr:colOff>114300</xdr:colOff>
      <xdr:row>40</xdr:row>
      <xdr:rowOff>116508</xdr:rowOff>
    </xdr:to>
    <xdr:sp macro="" textlink="">
      <xdr:nvSpPr>
        <xdr:cNvPr id="581" name="楕円 580"/>
        <xdr:cNvSpPr/>
      </xdr:nvSpPr>
      <xdr:spPr>
        <a:xfrm>
          <a:off x="22110700" y="68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101285</xdr:rowOff>
    </xdr:from>
    <xdr:ext cx="534377" cy="259045"/>
    <xdr:sp macro="" textlink="">
      <xdr:nvSpPr>
        <xdr:cNvPr id="582" name="【一般廃棄物処理施設】&#10;一人当たり有形固定資産（償却資産）額該当値テキスト"/>
        <xdr:cNvSpPr txBox="1"/>
      </xdr:nvSpPr>
      <xdr:spPr>
        <a:xfrm>
          <a:off x="22199600" y="67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15491</xdr:rowOff>
    </xdr:from>
    <xdr:to>
      <xdr:col>112</xdr:col>
      <xdr:colOff>38100</xdr:colOff>
      <xdr:row>40</xdr:row>
      <xdr:rowOff>117091</xdr:rowOff>
    </xdr:to>
    <xdr:sp macro="" textlink="">
      <xdr:nvSpPr>
        <xdr:cNvPr id="583" name="楕円 582"/>
        <xdr:cNvSpPr/>
      </xdr:nvSpPr>
      <xdr:spPr>
        <a:xfrm>
          <a:off x="21272500" y="68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65708</xdr:rowOff>
    </xdr:from>
    <xdr:to>
      <xdr:col>116</xdr:col>
      <xdr:colOff>63500</xdr:colOff>
      <xdr:row>40</xdr:row>
      <xdr:rowOff>66291</xdr:rowOff>
    </xdr:to>
    <xdr:cxnSp macro="">
      <xdr:nvCxnSpPr>
        <xdr:cNvPr id="584" name="直線コネクタ 583"/>
        <xdr:cNvCxnSpPr/>
      </xdr:nvCxnSpPr>
      <xdr:spPr>
        <a:xfrm flipV="1">
          <a:off x="21323300" y="6923708"/>
          <a:ext cx="8382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12136</xdr:rowOff>
    </xdr:from>
    <xdr:to>
      <xdr:col>107</xdr:col>
      <xdr:colOff>101600</xdr:colOff>
      <xdr:row>40</xdr:row>
      <xdr:rowOff>113736</xdr:rowOff>
    </xdr:to>
    <xdr:sp macro="" textlink="">
      <xdr:nvSpPr>
        <xdr:cNvPr id="585" name="楕円 584"/>
        <xdr:cNvSpPr/>
      </xdr:nvSpPr>
      <xdr:spPr>
        <a:xfrm>
          <a:off x="20383500" y="68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62936</xdr:rowOff>
    </xdr:from>
    <xdr:to>
      <xdr:col>111</xdr:col>
      <xdr:colOff>177800</xdr:colOff>
      <xdr:row>40</xdr:row>
      <xdr:rowOff>66291</xdr:rowOff>
    </xdr:to>
    <xdr:cxnSp macro="">
      <xdr:nvCxnSpPr>
        <xdr:cNvPr id="586" name="直線コネクタ 585"/>
        <xdr:cNvCxnSpPr/>
      </xdr:nvCxnSpPr>
      <xdr:spPr>
        <a:xfrm>
          <a:off x="20434300" y="6920936"/>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12529</xdr:rowOff>
    </xdr:from>
    <xdr:to>
      <xdr:col>102</xdr:col>
      <xdr:colOff>165100</xdr:colOff>
      <xdr:row>40</xdr:row>
      <xdr:rowOff>114129</xdr:rowOff>
    </xdr:to>
    <xdr:sp macro="" textlink="">
      <xdr:nvSpPr>
        <xdr:cNvPr id="587" name="楕円 586"/>
        <xdr:cNvSpPr/>
      </xdr:nvSpPr>
      <xdr:spPr>
        <a:xfrm>
          <a:off x="19494500" y="687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62936</xdr:rowOff>
    </xdr:from>
    <xdr:to>
      <xdr:col>107</xdr:col>
      <xdr:colOff>50800</xdr:colOff>
      <xdr:row>40</xdr:row>
      <xdr:rowOff>63329</xdr:rowOff>
    </xdr:to>
    <xdr:cxnSp macro="">
      <xdr:nvCxnSpPr>
        <xdr:cNvPr id="588" name="直線コネクタ 587"/>
        <xdr:cNvCxnSpPr/>
      </xdr:nvCxnSpPr>
      <xdr:spPr>
        <a:xfrm flipV="1">
          <a:off x="19545300" y="692093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12307</xdr:rowOff>
    </xdr:from>
    <xdr:to>
      <xdr:col>98</xdr:col>
      <xdr:colOff>38100</xdr:colOff>
      <xdr:row>40</xdr:row>
      <xdr:rowOff>113907</xdr:rowOff>
    </xdr:to>
    <xdr:sp macro="" textlink="">
      <xdr:nvSpPr>
        <xdr:cNvPr id="589" name="楕円 588"/>
        <xdr:cNvSpPr/>
      </xdr:nvSpPr>
      <xdr:spPr>
        <a:xfrm>
          <a:off x="18605500" y="68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63107</xdr:rowOff>
    </xdr:from>
    <xdr:to>
      <xdr:col>102</xdr:col>
      <xdr:colOff>114300</xdr:colOff>
      <xdr:row>40</xdr:row>
      <xdr:rowOff>63329</xdr:rowOff>
    </xdr:to>
    <xdr:cxnSp macro="">
      <xdr:nvCxnSpPr>
        <xdr:cNvPr id="590" name="直線コネクタ 589"/>
        <xdr:cNvCxnSpPr/>
      </xdr:nvCxnSpPr>
      <xdr:spPr>
        <a:xfrm>
          <a:off x="18656300" y="6921107"/>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591" name="n_1aveValue【一般廃棄物処理施設】&#10;一人当たり有形固定資産（償却資産）額"/>
        <xdr:cNvSpPr txBox="1"/>
      </xdr:nvSpPr>
      <xdr:spPr>
        <a:xfrm>
          <a:off x="210434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592" name="n_2aveValue【一般廃棄物処理施設】&#10;一人当たり有形固定資産（償却資産）額"/>
        <xdr:cNvSpPr txBox="1"/>
      </xdr:nvSpPr>
      <xdr:spPr>
        <a:xfrm>
          <a:off x="20167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37931</xdr:rowOff>
    </xdr:from>
    <xdr:ext cx="534377" cy="259045"/>
    <xdr:sp macro="" textlink="">
      <xdr:nvSpPr>
        <xdr:cNvPr id="593" name="n_3aveValue【一般廃棄物処理施設】&#10;一人当たり有形固定資産（償却資産）額"/>
        <xdr:cNvSpPr txBox="1"/>
      </xdr:nvSpPr>
      <xdr:spPr>
        <a:xfrm>
          <a:off x="19278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41829</xdr:rowOff>
    </xdr:from>
    <xdr:ext cx="534377" cy="259045"/>
    <xdr:sp macro="" textlink="">
      <xdr:nvSpPr>
        <xdr:cNvPr id="594" name="n_4aveValue【一般廃棄物処理施設】&#10;一人当たり有形固定資産（償却資産）額"/>
        <xdr:cNvSpPr txBox="1"/>
      </xdr:nvSpPr>
      <xdr:spPr>
        <a:xfrm>
          <a:off x="18389111" y="63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108218</xdr:rowOff>
    </xdr:from>
    <xdr:ext cx="534377" cy="259045"/>
    <xdr:sp macro="" textlink="">
      <xdr:nvSpPr>
        <xdr:cNvPr id="595" name="n_1mainValue【一般廃棄物処理施設】&#10;一人当たり有形固定資産（償却資産）額"/>
        <xdr:cNvSpPr txBox="1"/>
      </xdr:nvSpPr>
      <xdr:spPr>
        <a:xfrm>
          <a:off x="21043411" y="696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104863</xdr:rowOff>
    </xdr:from>
    <xdr:ext cx="534377" cy="259045"/>
    <xdr:sp macro="" textlink="">
      <xdr:nvSpPr>
        <xdr:cNvPr id="596" name="n_2mainValue【一般廃棄物処理施設】&#10;一人当たり有形固定資産（償却資産）額"/>
        <xdr:cNvSpPr txBox="1"/>
      </xdr:nvSpPr>
      <xdr:spPr>
        <a:xfrm>
          <a:off x="20167111" y="69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105256</xdr:rowOff>
    </xdr:from>
    <xdr:ext cx="534377" cy="259045"/>
    <xdr:sp macro="" textlink="">
      <xdr:nvSpPr>
        <xdr:cNvPr id="597" name="n_3mainValue【一般廃棄物処理施設】&#10;一人当たり有形固定資産（償却資産）額"/>
        <xdr:cNvSpPr txBox="1"/>
      </xdr:nvSpPr>
      <xdr:spPr>
        <a:xfrm>
          <a:off x="19278111" y="69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105034</xdr:rowOff>
    </xdr:from>
    <xdr:ext cx="534377" cy="259045"/>
    <xdr:sp macro="" textlink="">
      <xdr:nvSpPr>
        <xdr:cNvPr id="598" name="n_4mainValue【一般廃棄物処理施設】&#10;一人当たり有形固定資産（償却資産）額"/>
        <xdr:cNvSpPr txBox="1"/>
      </xdr:nvSpPr>
      <xdr:spPr>
        <a:xfrm>
          <a:off x="18389111" y="69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23" name="直線コネクタ 622"/>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4"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5" name="直線コネクタ 624"/>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26"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27" name="直線コネクタ 626"/>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28" name="【保健センター・保健所】&#10;有形固定資産減価償却率平均値テキスト"/>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29" name="フローチャート: 判断 628"/>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30" name="フローチャート: 判断 629"/>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631" name="フローチャート: 判断 630"/>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32" name="フローチャート: 判断 631"/>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633" name="フローチャート: 判断 632"/>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639" name="楕円 638"/>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640" name="【保健センター・保健所】&#10;有形固定資産減価償却率該当値テキスト"/>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641" name="楕円 640"/>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70485</xdr:rowOff>
    </xdr:from>
    <xdr:to>
      <xdr:col>85</xdr:col>
      <xdr:colOff>127000</xdr:colOff>
      <xdr:row>61</xdr:row>
      <xdr:rowOff>108585</xdr:rowOff>
    </xdr:to>
    <xdr:cxnSp macro="">
      <xdr:nvCxnSpPr>
        <xdr:cNvPr id="642" name="直線コネクタ 641"/>
        <xdr:cNvCxnSpPr/>
      </xdr:nvCxnSpPr>
      <xdr:spPr>
        <a:xfrm>
          <a:off x="15481300" y="105289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643" name="楕円 642"/>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70485</xdr:rowOff>
    </xdr:to>
    <xdr:cxnSp macro="">
      <xdr:nvCxnSpPr>
        <xdr:cNvPr id="644" name="直線コネクタ 643"/>
        <xdr:cNvCxnSpPr/>
      </xdr:nvCxnSpPr>
      <xdr:spPr>
        <a:xfrm>
          <a:off x="14592300" y="10485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5" name="楕円 644"/>
        <xdr:cNvSpPr/>
      </xdr:nvSpPr>
      <xdr:spPr>
        <a:xfrm>
          <a:off x="13652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26670</xdr:rowOff>
    </xdr:to>
    <xdr:cxnSp macro="">
      <xdr:nvCxnSpPr>
        <xdr:cNvPr id="646" name="直線コネクタ 645"/>
        <xdr:cNvCxnSpPr/>
      </xdr:nvCxnSpPr>
      <xdr:spPr>
        <a:xfrm>
          <a:off x="13703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61595</xdr:rowOff>
    </xdr:from>
    <xdr:to>
      <xdr:col>67</xdr:col>
      <xdr:colOff>101600</xdr:colOff>
      <xdr:row>60</xdr:row>
      <xdr:rowOff>163195</xdr:rowOff>
    </xdr:to>
    <xdr:sp macro="" textlink="">
      <xdr:nvSpPr>
        <xdr:cNvPr id="647" name="楕円 646"/>
        <xdr:cNvSpPr/>
      </xdr:nvSpPr>
      <xdr:spPr>
        <a:xfrm>
          <a:off x="12763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112395</xdr:rowOff>
    </xdr:from>
    <xdr:to>
      <xdr:col>71</xdr:col>
      <xdr:colOff>177800</xdr:colOff>
      <xdr:row>60</xdr:row>
      <xdr:rowOff>156210</xdr:rowOff>
    </xdr:to>
    <xdr:cxnSp macro="">
      <xdr:nvCxnSpPr>
        <xdr:cNvPr id="648" name="直線コネクタ 647"/>
        <xdr:cNvCxnSpPr/>
      </xdr:nvCxnSpPr>
      <xdr:spPr>
        <a:xfrm>
          <a:off x="12814300" y="103993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49" name="n_1aveValue【保健センター・保健所】&#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650" name="n_2aveValue【保健センター・保健所】&#10;有形固定資産減価償却率"/>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651" name="n_3aveValue【保健センター・保健所】&#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652" name="n_4aveValue【保健センター・保健所】&#10;有形固定資産減価償却率"/>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112412</xdr:rowOff>
    </xdr:from>
    <xdr:ext cx="405111" cy="259045"/>
    <xdr:sp macro="" textlink="">
      <xdr:nvSpPr>
        <xdr:cNvPr id="653" name="n_1mainValue【保健センター・保健所】&#10;有形固定資産減価償却率"/>
        <xdr:cNvSpPr txBox="1"/>
      </xdr:nvSpPr>
      <xdr:spPr>
        <a:xfrm>
          <a:off x="15266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654" name="n_2mainValue【保健センター・保健所】&#10;有形固定資産減価償却率"/>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55" name="n_3mainValue【保健センター・保健所】&#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154322</xdr:rowOff>
    </xdr:from>
    <xdr:ext cx="405111" cy="259045"/>
    <xdr:sp macro="" textlink="">
      <xdr:nvSpPr>
        <xdr:cNvPr id="656" name="n_4mainValue【保健センター・保健所】&#10;有形固定資産減価償却率"/>
        <xdr:cNvSpPr txBox="1"/>
      </xdr:nvSpPr>
      <xdr:spPr>
        <a:xfrm>
          <a:off x="12611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678" name="直線コネクタ 677"/>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0" name="直線コネクタ 67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681" name="【保健センター・保健所】&#10;一人当たり面積最大値テキスト"/>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682" name="直線コネクタ 681"/>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83" name="【保健センター・保健所】&#10;一人当たり面積平均値テキスト"/>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4" name="フローチャート: 判断 683"/>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85" name="フローチャート: 判断 684"/>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86" name="フローチャート: 判断 685"/>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687" name="フローチャート: 判断 686"/>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688" name="フローチャート: 判断 687"/>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694" name="楕円 693"/>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695" name="【保健センター・保健所】&#10;一人当たり面積該当値テキスト"/>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96" name="楕円 695"/>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697" name="直線コネクタ 696"/>
        <xdr:cNvCxnSpPr/>
      </xdr:nvCxnSpPr>
      <xdr:spPr>
        <a:xfrm>
          <a:off x="21323300" y="1083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98" name="楕円 697"/>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99" name="直線コネクタ 698"/>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700" name="楕円 699"/>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29718</xdr:rowOff>
    </xdr:to>
    <xdr:cxnSp macro="">
      <xdr:nvCxnSpPr>
        <xdr:cNvPr id="701" name="直線コネクタ 700"/>
        <xdr:cNvCxnSpPr/>
      </xdr:nvCxnSpPr>
      <xdr:spPr>
        <a:xfrm>
          <a:off x="19545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702" name="楕円 701"/>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29718</xdr:rowOff>
    </xdr:to>
    <xdr:cxnSp macro="">
      <xdr:nvCxnSpPr>
        <xdr:cNvPr id="703" name="直線コネクタ 702"/>
        <xdr:cNvCxnSpPr/>
      </xdr:nvCxnSpPr>
      <xdr:spPr>
        <a:xfrm>
          <a:off x="18656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704" name="n_1aveValue【保健センター・保健所】&#10;一人当たり面積"/>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705" name="n_2aveValue【保健センター・保健所】&#10;一人当たり面積"/>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706" name="n_3aveValue【保健センター・保健所】&#10;一人当たり面積"/>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707" name="n_4aveValue【保健センター・保健所】&#10;一人当たり面積"/>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08"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709"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710" name="n_3mainValue【保健センター・保健所】&#10;一人当たり面積"/>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711" name="n_4mainValue【保健センター・保健所】&#10;一人当たり面積"/>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736" name="直線コネクタ 735"/>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37"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38" name="直線コネクタ 737"/>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739" name="【消防施設】&#10;有形固定資産減価償却率最大値テキスト"/>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740" name="直線コネクタ 739"/>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741" name="【消防施設】&#10;有形固定資産減価償却率平均値テキスト"/>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42" name="フローチャート: 判断 741"/>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743" name="フローチャート: 判断 742"/>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744" name="フローチャート: 判断 743"/>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45" name="フローチャート: 判断 744"/>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746" name="フローチャート: 判断 745"/>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52" name="楕円 751"/>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753" name="【消防施設】&#10;有形固定資産減価償却率該当値テキスト"/>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114936</xdr:rowOff>
    </xdr:from>
    <xdr:to>
      <xdr:col>81</xdr:col>
      <xdr:colOff>101600</xdr:colOff>
      <xdr:row>83</xdr:row>
      <xdr:rowOff>45086</xdr:rowOff>
    </xdr:to>
    <xdr:sp macro="" textlink="">
      <xdr:nvSpPr>
        <xdr:cNvPr id="754" name="楕円 753"/>
        <xdr:cNvSpPr/>
      </xdr:nvSpPr>
      <xdr:spPr>
        <a:xfrm>
          <a:off x="15430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165736</xdr:rowOff>
    </xdr:from>
    <xdr:to>
      <xdr:col>85</xdr:col>
      <xdr:colOff>127000</xdr:colOff>
      <xdr:row>83</xdr:row>
      <xdr:rowOff>26670</xdr:rowOff>
    </xdr:to>
    <xdr:cxnSp macro="">
      <xdr:nvCxnSpPr>
        <xdr:cNvPr id="755" name="直線コネクタ 754"/>
        <xdr:cNvCxnSpPr/>
      </xdr:nvCxnSpPr>
      <xdr:spPr>
        <a:xfrm>
          <a:off x="15481300" y="142246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756" name="楕円 755"/>
        <xdr:cNvSpPr/>
      </xdr:nvSpPr>
      <xdr:spPr>
        <a:xfrm>
          <a:off x="14541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82</xdr:row>
      <xdr:rowOff>165736</xdr:rowOff>
    </xdr:to>
    <xdr:cxnSp macro="">
      <xdr:nvCxnSpPr>
        <xdr:cNvPr id="757" name="直線コネクタ 756"/>
        <xdr:cNvCxnSpPr/>
      </xdr:nvCxnSpPr>
      <xdr:spPr>
        <a:xfrm>
          <a:off x="14592300" y="14186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44450</xdr:rowOff>
    </xdr:from>
    <xdr:to>
      <xdr:col>72</xdr:col>
      <xdr:colOff>38100</xdr:colOff>
      <xdr:row>82</xdr:row>
      <xdr:rowOff>146050</xdr:rowOff>
    </xdr:to>
    <xdr:sp macro="" textlink="">
      <xdr:nvSpPr>
        <xdr:cNvPr id="758" name="楕円 757"/>
        <xdr:cNvSpPr/>
      </xdr:nvSpPr>
      <xdr:spPr>
        <a:xfrm>
          <a:off x="1365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95250</xdr:rowOff>
    </xdr:from>
    <xdr:to>
      <xdr:col>76</xdr:col>
      <xdr:colOff>114300</xdr:colOff>
      <xdr:row>82</xdr:row>
      <xdr:rowOff>127636</xdr:rowOff>
    </xdr:to>
    <xdr:cxnSp macro="">
      <xdr:nvCxnSpPr>
        <xdr:cNvPr id="759" name="直線コネクタ 758"/>
        <xdr:cNvCxnSpPr/>
      </xdr:nvCxnSpPr>
      <xdr:spPr>
        <a:xfrm>
          <a:off x="13703300" y="141541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168275</xdr:rowOff>
    </xdr:from>
    <xdr:to>
      <xdr:col>67</xdr:col>
      <xdr:colOff>101600</xdr:colOff>
      <xdr:row>82</xdr:row>
      <xdr:rowOff>98425</xdr:rowOff>
    </xdr:to>
    <xdr:sp macro="" textlink="">
      <xdr:nvSpPr>
        <xdr:cNvPr id="760" name="楕円 759"/>
        <xdr:cNvSpPr/>
      </xdr:nvSpPr>
      <xdr:spPr>
        <a:xfrm>
          <a:off x="12763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47625</xdr:rowOff>
    </xdr:from>
    <xdr:to>
      <xdr:col>71</xdr:col>
      <xdr:colOff>177800</xdr:colOff>
      <xdr:row>82</xdr:row>
      <xdr:rowOff>95250</xdr:rowOff>
    </xdr:to>
    <xdr:cxnSp macro="">
      <xdr:nvCxnSpPr>
        <xdr:cNvPr id="761" name="直線コネクタ 760"/>
        <xdr:cNvCxnSpPr/>
      </xdr:nvCxnSpPr>
      <xdr:spPr>
        <a:xfrm>
          <a:off x="12814300" y="14106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762"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763" name="n_2aveValue【消防施設】&#10;有形固定資産減価償却率"/>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64" name="n_3aveValue【消防施設】&#10;有形固定資産減価償却率"/>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65" name="n_4aveValue【消防施設】&#10;有形固定資産減価償却率"/>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36213</xdr:rowOff>
    </xdr:from>
    <xdr:ext cx="405111" cy="259045"/>
    <xdr:sp macro="" textlink="">
      <xdr:nvSpPr>
        <xdr:cNvPr id="766" name="n_1mainValue【消防施設】&#10;有形固定資産減価償却率"/>
        <xdr:cNvSpPr txBox="1"/>
      </xdr:nvSpPr>
      <xdr:spPr>
        <a:xfrm>
          <a:off x="15266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767" name="n_2mainValue【消防施設】&#10;有形固定資産減価償却率"/>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137177</xdr:rowOff>
    </xdr:from>
    <xdr:ext cx="405111" cy="259045"/>
    <xdr:sp macro="" textlink="">
      <xdr:nvSpPr>
        <xdr:cNvPr id="768" name="n_3mainValue【消防施設】&#10;有形固定資産減価償却率"/>
        <xdr:cNvSpPr txBox="1"/>
      </xdr:nvSpPr>
      <xdr:spPr>
        <a:xfrm>
          <a:off x="13500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89552</xdr:rowOff>
    </xdr:from>
    <xdr:ext cx="405111" cy="259045"/>
    <xdr:sp macro="" textlink="">
      <xdr:nvSpPr>
        <xdr:cNvPr id="769" name="n_4mainValue【消防施設】&#10;有形固定資産減価償却率"/>
        <xdr:cNvSpPr txBox="1"/>
      </xdr:nvSpPr>
      <xdr:spPr>
        <a:xfrm>
          <a:off x="12611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0" name="直線コネクタ 7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1" name="テキスト ボックス 7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2" name="直線コネクタ 7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3" name="テキスト ボックス 7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4" name="直線コネクタ 7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5" name="テキスト ボックス 7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6" name="直線コネクタ 7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7" name="テキスト ボックス 7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791" name="直線コネクタ 790"/>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2"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3" name="直線コネクタ 792"/>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794" name="【消防施設】&#10;一人当たり面積最大値テキスト"/>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795" name="直線コネクタ 794"/>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796" name="【消防施設】&#10;一人当たり面積平均値テキスト"/>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97" name="フローチャート: 判断 796"/>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98" name="フローチャート: 判断 797"/>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99" name="フローチャート: 判断 798"/>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00" name="フローチャート: 判断 799"/>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01" name="フローチャート: 判断 800"/>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807" name="楕円 806"/>
        <xdr:cNvSpPr/>
      </xdr:nvSpPr>
      <xdr:spPr>
        <a:xfrm>
          <a:off x="22110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140479</xdr:rowOff>
    </xdr:from>
    <xdr:ext cx="469744" cy="259045"/>
    <xdr:sp macro="" textlink="">
      <xdr:nvSpPr>
        <xdr:cNvPr id="808" name="【消防施設】&#10;一人当たり面積該当値テキスト"/>
        <xdr:cNvSpPr txBox="1"/>
      </xdr:nvSpPr>
      <xdr:spPr>
        <a:xfrm>
          <a:off x="22199600"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809" name="楕円 808"/>
        <xdr:cNvSpPr/>
      </xdr:nvSpPr>
      <xdr:spPr>
        <a:xfrm>
          <a:off x="2127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168402</xdr:rowOff>
    </xdr:from>
    <xdr:to>
      <xdr:col>116</xdr:col>
      <xdr:colOff>63500</xdr:colOff>
      <xdr:row>84</xdr:row>
      <xdr:rowOff>1524</xdr:rowOff>
    </xdr:to>
    <xdr:cxnSp macro="">
      <xdr:nvCxnSpPr>
        <xdr:cNvPr id="810" name="直線コネクタ 809"/>
        <xdr:cNvCxnSpPr/>
      </xdr:nvCxnSpPr>
      <xdr:spPr>
        <a:xfrm flipV="1">
          <a:off x="21323300" y="14398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11" name="楕円 810"/>
        <xdr:cNvSpPr/>
      </xdr:nvSpPr>
      <xdr:spPr>
        <a:xfrm>
          <a:off x="20383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xdr:rowOff>
    </xdr:from>
    <xdr:to>
      <xdr:col>111</xdr:col>
      <xdr:colOff>177800</xdr:colOff>
      <xdr:row>84</xdr:row>
      <xdr:rowOff>1524</xdr:rowOff>
    </xdr:to>
    <xdr:cxnSp macro="">
      <xdr:nvCxnSpPr>
        <xdr:cNvPr id="812" name="直線コネクタ 811"/>
        <xdr:cNvCxnSpPr/>
      </xdr:nvCxnSpPr>
      <xdr:spPr>
        <a:xfrm>
          <a:off x="20434300" y="1440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3" name="楕円 812"/>
        <xdr:cNvSpPr/>
      </xdr:nvSpPr>
      <xdr:spPr>
        <a:xfrm>
          <a:off x="19494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84</xdr:row>
      <xdr:rowOff>1524</xdr:rowOff>
    </xdr:to>
    <xdr:cxnSp macro="">
      <xdr:nvCxnSpPr>
        <xdr:cNvPr id="814" name="直線コネクタ 813"/>
        <xdr:cNvCxnSpPr/>
      </xdr:nvCxnSpPr>
      <xdr:spPr>
        <a:xfrm>
          <a:off x="19545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5" name="楕円 814"/>
        <xdr:cNvSpPr/>
      </xdr:nvSpPr>
      <xdr:spPr>
        <a:xfrm>
          <a:off x="18605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168402</xdr:rowOff>
    </xdr:from>
    <xdr:to>
      <xdr:col>102</xdr:col>
      <xdr:colOff>114300</xdr:colOff>
      <xdr:row>83</xdr:row>
      <xdr:rowOff>168402</xdr:rowOff>
    </xdr:to>
    <xdr:cxnSp macro="">
      <xdr:nvCxnSpPr>
        <xdr:cNvPr id="816" name="直線コネクタ 815"/>
        <xdr:cNvCxnSpPr/>
      </xdr:nvCxnSpPr>
      <xdr:spPr>
        <a:xfrm>
          <a:off x="18656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817" name="n_1aveValue【消防施設】&#10;一人当たり面積"/>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818" name="n_2aveValue【消防施設】&#10;一人当たり面積"/>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19"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20" name="n_4aveValue【消防施設】&#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821" name="n_1main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22" name="n_2mainValue【消防施設】&#10;一人当たり面積"/>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823" name="n_3mainValue【消防施設】&#10;一人当たり面積"/>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824" name="n_4mainValue【消防施設】&#10;一人当たり面積"/>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850" name="直線コネクタ 849"/>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851" name="【庁舎】&#10;有形固定資産減価償却率最小値テキスト"/>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852" name="直線コネクタ 851"/>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53" name="【庁舎】&#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54" name="直線コネクタ 853"/>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855"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56" name="フローチャート: 判断 855"/>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857" name="フローチャート: 判断 856"/>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858" name="フローチャート: 判断 857"/>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59" name="フローチャート: 判断 858"/>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60" name="フローチャート: 判断 859"/>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152763</xdr:rowOff>
    </xdr:from>
    <xdr:to>
      <xdr:col>85</xdr:col>
      <xdr:colOff>177800</xdr:colOff>
      <xdr:row>105</xdr:row>
      <xdr:rowOff>82913</xdr:rowOff>
    </xdr:to>
    <xdr:sp macro="" textlink="">
      <xdr:nvSpPr>
        <xdr:cNvPr id="866" name="楕円 865"/>
        <xdr:cNvSpPr/>
      </xdr:nvSpPr>
      <xdr:spPr>
        <a:xfrm>
          <a:off x="16268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131190</xdr:rowOff>
    </xdr:from>
    <xdr:ext cx="405111" cy="259045"/>
    <xdr:sp macro="" textlink="">
      <xdr:nvSpPr>
        <xdr:cNvPr id="867" name="【庁舎】&#10;有形固定資産減価償却率該当値テキスト"/>
        <xdr:cNvSpPr txBox="1"/>
      </xdr:nvSpPr>
      <xdr:spPr>
        <a:xfrm>
          <a:off x="16357600"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868" name="楕円 867"/>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32113</xdr:rowOff>
    </xdr:from>
    <xdr:to>
      <xdr:col>85</xdr:col>
      <xdr:colOff>127000</xdr:colOff>
      <xdr:row>105</xdr:row>
      <xdr:rowOff>35379</xdr:rowOff>
    </xdr:to>
    <xdr:cxnSp macro="">
      <xdr:nvCxnSpPr>
        <xdr:cNvPr id="869" name="直線コネクタ 868"/>
        <xdr:cNvCxnSpPr/>
      </xdr:nvCxnSpPr>
      <xdr:spPr>
        <a:xfrm flipV="1">
          <a:off x="15481300" y="180343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23768</xdr:rowOff>
    </xdr:from>
    <xdr:to>
      <xdr:col>76</xdr:col>
      <xdr:colOff>165100</xdr:colOff>
      <xdr:row>105</xdr:row>
      <xdr:rowOff>125368</xdr:rowOff>
    </xdr:to>
    <xdr:sp macro="" textlink="">
      <xdr:nvSpPr>
        <xdr:cNvPr id="870" name="楕円 869"/>
        <xdr:cNvSpPr/>
      </xdr:nvSpPr>
      <xdr:spPr>
        <a:xfrm>
          <a:off x="14541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74568</xdr:rowOff>
    </xdr:to>
    <xdr:cxnSp macro="">
      <xdr:nvCxnSpPr>
        <xdr:cNvPr id="871" name="直線コネクタ 870"/>
        <xdr:cNvCxnSpPr/>
      </xdr:nvCxnSpPr>
      <xdr:spPr>
        <a:xfrm flipV="1">
          <a:off x="14592300" y="180376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872" name="楕円 871"/>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74568</xdr:rowOff>
    </xdr:to>
    <xdr:cxnSp macro="">
      <xdr:nvCxnSpPr>
        <xdr:cNvPr id="873" name="直線コネクタ 872"/>
        <xdr:cNvCxnSpPr/>
      </xdr:nvCxnSpPr>
      <xdr:spPr>
        <a:xfrm>
          <a:off x="13703300" y="1807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74" name="楕円 873"/>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68036</xdr:rowOff>
    </xdr:to>
    <xdr:cxnSp macro="">
      <xdr:nvCxnSpPr>
        <xdr:cNvPr id="875" name="直線コネクタ 874"/>
        <xdr:cNvCxnSpPr/>
      </xdr:nvCxnSpPr>
      <xdr:spPr>
        <a:xfrm>
          <a:off x="12814300" y="180670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876" name="n_1aveValue【庁舎】&#10;有形固定資産減価償却率"/>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877" name="n_2aveValue【庁舎】&#10;有形固定資産減価償却率"/>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78"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879" name="n_4aveValue【庁舎】&#10;有形固定資産減価償却率"/>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880" name="n_1mainValue【庁舎】&#10;有形固定資産減価償却率"/>
        <xdr:cNvSpPr txBox="1"/>
      </xdr:nvSpPr>
      <xdr:spPr>
        <a:xfrm>
          <a:off x="15266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116495</xdr:rowOff>
    </xdr:from>
    <xdr:ext cx="405111" cy="259045"/>
    <xdr:sp macro="" textlink="">
      <xdr:nvSpPr>
        <xdr:cNvPr id="881" name="n_2mainValue【庁舎】&#10;有形固定資産減価償却率"/>
        <xdr:cNvSpPr txBox="1"/>
      </xdr:nvSpPr>
      <xdr:spPr>
        <a:xfrm>
          <a:off x="14389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882" name="n_3mainValue【庁舎】&#10;有形固定資産減価償却率"/>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83" name="n_4main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909" name="直線コネクタ 908"/>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0"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1" name="直線コネクタ 910"/>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912" name="【庁舎】&#10;一人当たり面積最大値テキスト"/>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913" name="直線コネクタ 912"/>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914"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5" name="フローチャート: 判断 914"/>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916" name="フローチャート: 判断 915"/>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917" name="フローチャート: 判断 916"/>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18" name="フローチャート: 判断 917"/>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19" name="フローチャート: 判断 918"/>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157662</xdr:rowOff>
    </xdr:from>
    <xdr:to>
      <xdr:col>116</xdr:col>
      <xdr:colOff>114300</xdr:colOff>
      <xdr:row>107</xdr:row>
      <xdr:rowOff>87812</xdr:rowOff>
    </xdr:to>
    <xdr:sp macro="" textlink="">
      <xdr:nvSpPr>
        <xdr:cNvPr id="925" name="楕円 924"/>
        <xdr:cNvSpPr/>
      </xdr:nvSpPr>
      <xdr:spPr>
        <a:xfrm>
          <a:off x="22110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136089</xdr:rowOff>
    </xdr:from>
    <xdr:ext cx="469744" cy="259045"/>
    <xdr:sp macro="" textlink="">
      <xdr:nvSpPr>
        <xdr:cNvPr id="926" name="【庁舎】&#10;一人当たり面積該当値テキスト"/>
        <xdr:cNvSpPr txBox="1"/>
      </xdr:nvSpPr>
      <xdr:spPr>
        <a:xfrm>
          <a:off x="22199600" y="183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927" name="楕円 926"/>
        <xdr:cNvSpPr/>
      </xdr:nvSpPr>
      <xdr:spPr>
        <a:xfrm>
          <a:off x="2127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37012</xdr:rowOff>
    </xdr:from>
    <xdr:to>
      <xdr:col>116</xdr:col>
      <xdr:colOff>63500</xdr:colOff>
      <xdr:row>107</xdr:row>
      <xdr:rowOff>38644</xdr:rowOff>
    </xdr:to>
    <xdr:cxnSp macro="">
      <xdr:nvCxnSpPr>
        <xdr:cNvPr id="928" name="直線コネクタ 927"/>
        <xdr:cNvCxnSpPr/>
      </xdr:nvCxnSpPr>
      <xdr:spPr>
        <a:xfrm flipV="1">
          <a:off x="21323300" y="1838216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160927</xdr:rowOff>
    </xdr:from>
    <xdr:to>
      <xdr:col>107</xdr:col>
      <xdr:colOff>101600</xdr:colOff>
      <xdr:row>107</xdr:row>
      <xdr:rowOff>91077</xdr:rowOff>
    </xdr:to>
    <xdr:sp macro="" textlink="">
      <xdr:nvSpPr>
        <xdr:cNvPr id="929" name="楕円 928"/>
        <xdr:cNvSpPr/>
      </xdr:nvSpPr>
      <xdr:spPr>
        <a:xfrm>
          <a:off x="20383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40277</xdr:rowOff>
    </xdr:to>
    <xdr:cxnSp macro="">
      <xdr:nvCxnSpPr>
        <xdr:cNvPr id="930" name="直線コネクタ 929"/>
        <xdr:cNvCxnSpPr/>
      </xdr:nvCxnSpPr>
      <xdr:spPr>
        <a:xfrm flipV="1">
          <a:off x="20434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931" name="楕円 930"/>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40277</xdr:rowOff>
    </xdr:to>
    <xdr:cxnSp macro="">
      <xdr:nvCxnSpPr>
        <xdr:cNvPr id="932" name="直線コネクタ 931"/>
        <xdr:cNvCxnSpPr/>
      </xdr:nvCxnSpPr>
      <xdr:spPr>
        <a:xfrm>
          <a:off x="19545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156029</xdr:rowOff>
    </xdr:from>
    <xdr:to>
      <xdr:col>98</xdr:col>
      <xdr:colOff>38100</xdr:colOff>
      <xdr:row>107</xdr:row>
      <xdr:rowOff>86179</xdr:rowOff>
    </xdr:to>
    <xdr:sp macro="" textlink="">
      <xdr:nvSpPr>
        <xdr:cNvPr id="933" name="楕円 932"/>
        <xdr:cNvSpPr/>
      </xdr:nvSpPr>
      <xdr:spPr>
        <a:xfrm>
          <a:off x="18605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35379</xdr:rowOff>
    </xdr:from>
    <xdr:to>
      <xdr:col>102</xdr:col>
      <xdr:colOff>114300</xdr:colOff>
      <xdr:row>107</xdr:row>
      <xdr:rowOff>38644</xdr:rowOff>
    </xdr:to>
    <xdr:cxnSp macro="">
      <xdr:nvCxnSpPr>
        <xdr:cNvPr id="934" name="直線コネクタ 933"/>
        <xdr:cNvCxnSpPr/>
      </xdr:nvCxnSpPr>
      <xdr:spPr>
        <a:xfrm>
          <a:off x="18656300" y="18380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935" name="n_1aveValue【庁舎】&#10;一人当たり面積"/>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936" name="n_2aveValue【庁舎】&#10;一人当たり面積"/>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937" name="n_3aveValue【庁舎】&#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38" name="n_4aveValue【庁舎】&#10;一人当たり面積"/>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939" name="n_1mainValue【庁舎】&#10;一人当たり面積"/>
        <xdr:cNvSpPr txBox="1"/>
      </xdr:nvSpPr>
      <xdr:spPr>
        <a:xfrm>
          <a:off x="210757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82204</xdr:rowOff>
    </xdr:from>
    <xdr:ext cx="469744" cy="259045"/>
    <xdr:sp macro="" textlink="">
      <xdr:nvSpPr>
        <xdr:cNvPr id="940" name="n_2mainValue【庁舎】&#10;一人当たり面積"/>
        <xdr:cNvSpPr txBox="1"/>
      </xdr:nvSpPr>
      <xdr:spPr>
        <a:xfrm>
          <a:off x="20199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941" name="n_3mainValue【庁舎】&#10;一人当たり面積"/>
        <xdr:cNvSpPr txBox="1"/>
      </xdr:nvSpPr>
      <xdr:spPr>
        <a:xfrm>
          <a:off x="19310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77306</xdr:rowOff>
    </xdr:from>
    <xdr:ext cx="469744" cy="259045"/>
    <xdr:sp macro="" textlink="">
      <xdr:nvSpPr>
        <xdr:cNvPr id="942" name="n_4mainValue【庁舎】&#10;一人当たり面積"/>
        <xdr:cNvSpPr txBox="1"/>
      </xdr:nvSpPr>
      <xdr:spPr>
        <a:xfrm>
          <a:off x="18421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類似団体と比較して有形固定資産減価償却率が高くなっている施設は体育館・プール、保健センター・保健所、消防施設及び庁舎である。中でも保健センターは築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年を経過しており、長寿命化を念頭とした計画的な保全策を実施していく必要がある。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類似団体と比較して有形固定資産減価償却率が低くなっている施設は図書館、福祉施設、市民会館及び一般廃棄物処理施設である。その中でも取り分け低いものが一般廃棄物処理施設である。これ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年に整備した後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年以上が経過しているが、長寿命化を図るための修繕計画に基づき適切に維持管理ができているものと分析する。福祉施設については令和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宿泊型自立支援施設を新設したことにより、資産取得額が増加し、有形固定資産減価償却率が類似団体平均より低い数値へ転じている。今後も新たな福祉施設の建設が予定されており、比率が下がることが予測されるが、維持管理費用の増加に留意しつつ、整備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ポイント減少した。令和３年度に令和２年度国勢調査数値の適用があり測定単位（人口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42,479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）の底上げ等による需要額の増加、法人税割の減少による収入額の減少等が影響しているものである。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水準に位置しているが、ここ数年は収入と需要が限りなく等しい状況が続いている。また、従来から特定１社（大手自動車部品関連企業）の業績情勢に左右される側面があり、安定的な新たな財源確保と歳出の一層の適正化に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106136</xdr:rowOff>
    </xdr:from>
    <xdr:to>
      <xdr:col>23</xdr:col>
      <xdr:colOff>133350</xdr:colOff>
      <xdr:row>37</xdr:row>
      <xdr:rowOff>38100</xdr:rowOff>
    </xdr:to>
    <xdr:cxnSp macro="">
      <xdr:nvCxnSpPr>
        <xdr:cNvPr id="71" name="直線コネクタ 70"/>
        <xdr:cNvCxnSpPr/>
      </xdr:nvCxnSpPr>
      <xdr:spPr>
        <a:xfrm>
          <a:off x="4114800" y="62783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2722</xdr:rowOff>
    </xdr:from>
    <xdr:to>
      <xdr:col>19</xdr:col>
      <xdr:colOff>133350</xdr:colOff>
      <xdr:row>36</xdr:row>
      <xdr:rowOff>106136</xdr:rowOff>
    </xdr:to>
    <xdr:cxnSp macro="">
      <xdr:nvCxnSpPr>
        <xdr:cNvPr id="74" name="直線コネクタ 73"/>
        <xdr:cNvCxnSpPr/>
      </xdr:nvCxnSpPr>
      <xdr:spPr>
        <a:xfrm>
          <a:off x="3225800" y="617492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xdr:cNvSpPr txBox="1"/>
      </xdr:nvSpPr>
      <xdr:spPr>
        <a:xfrm>
          <a:off x="3733800" y="700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122464</xdr:rowOff>
    </xdr:from>
    <xdr:to>
      <xdr:col>15</xdr:col>
      <xdr:colOff>82550</xdr:colOff>
      <xdr:row>36</xdr:row>
      <xdr:rowOff>2722</xdr:rowOff>
    </xdr:to>
    <xdr:cxnSp macro="">
      <xdr:nvCxnSpPr>
        <xdr:cNvPr id="77" name="直線コネクタ 76"/>
        <xdr:cNvCxnSpPr/>
      </xdr:nvCxnSpPr>
      <xdr:spPr>
        <a:xfrm>
          <a:off x="2336800" y="612321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xdr:cNvSpPr txBox="1"/>
      </xdr:nvSpPr>
      <xdr:spPr>
        <a:xfrm>
          <a:off x="2844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122464</xdr:rowOff>
    </xdr:from>
    <xdr:to>
      <xdr:col>11</xdr:col>
      <xdr:colOff>31750</xdr:colOff>
      <xdr:row>36</xdr:row>
      <xdr:rowOff>54428</xdr:rowOff>
    </xdr:to>
    <xdr:cxnSp macro="">
      <xdr:nvCxnSpPr>
        <xdr:cNvPr id="80" name="直線コネクタ 79"/>
        <xdr:cNvCxnSpPr/>
      </xdr:nvCxnSpPr>
      <xdr:spPr>
        <a:xfrm flipV="1">
          <a:off x="1447800" y="612321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xdr:cNvSpPr txBox="1"/>
      </xdr:nvSpPr>
      <xdr:spPr>
        <a:xfrm>
          <a:off x="1955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90" name="楕円 89"/>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91" name="財政力該当値テキスト"/>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55336</xdr:rowOff>
    </xdr:from>
    <xdr:to>
      <xdr:col>19</xdr:col>
      <xdr:colOff>184150</xdr:colOff>
      <xdr:row>36</xdr:row>
      <xdr:rowOff>156936</xdr:rowOff>
    </xdr:to>
    <xdr:sp macro="" textlink="">
      <xdr:nvSpPr>
        <xdr:cNvPr id="92" name="楕円 91"/>
        <xdr:cNvSpPr/>
      </xdr:nvSpPr>
      <xdr:spPr>
        <a:xfrm>
          <a:off x="4064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167113</xdr:rowOff>
    </xdr:from>
    <xdr:ext cx="736600" cy="259045"/>
    <xdr:sp macro="" textlink="">
      <xdr:nvSpPr>
        <xdr:cNvPr id="93" name="テキスト ボックス 92"/>
        <xdr:cNvSpPr txBox="1"/>
      </xdr:nvSpPr>
      <xdr:spPr>
        <a:xfrm>
          <a:off x="3733800" y="599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123372</xdr:rowOff>
    </xdr:from>
    <xdr:to>
      <xdr:col>15</xdr:col>
      <xdr:colOff>133350</xdr:colOff>
      <xdr:row>36</xdr:row>
      <xdr:rowOff>53522</xdr:rowOff>
    </xdr:to>
    <xdr:sp macro="" textlink="">
      <xdr:nvSpPr>
        <xdr:cNvPr id="94" name="楕円 93"/>
        <xdr:cNvSpPr/>
      </xdr:nvSpPr>
      <xdr:spPr>
        <a:xfrm>
          <a:off x="3175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63699</xdr:rowOff>
    </xdr:from>
    <xdr:ext cx="762000" cy="259045"/>
    <xdr:sp macro="" textlink="">
      <xdr:nvSpPr>
        <xdr:cNvPr id="95" name="テキスト ボックス 94"/>
        <xdr:cNvSpPr txBox="1"/>
      </xdr:nvSpPr>
      <xdr:spPr>
        <a:xfrm>
          <a:off x="2844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71664</xdr:rowOff>
    </xdr:from>
    <xdr:to>
      <xdr:col>11</xdr:col>
      <xdr:colOff>82550</xdr:colOff>
      <xdr:row>36</xdr:row>
      <xdr:rowOff>1814</xdr:rowOff>
    </xdr:to>
    <xdr:sp macro="" textlink="">
      <xdr:nvSpPr>
        <xdr:cNvPr id="96" name="楕円 95"/>
        <xdr:cNvSpPr/>
      </xdr:nvSpPr>
      <xdr:spPr>
        <a:xfrm>
          <a:off x="2286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97" name="テキスト ボックス 96"/>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8" name="楕円 97"/>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9" name="テキスト ボックス 98"/>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％増加した。人件費の増加が顕著となったものであり、常勤職員数の増（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が主な要因である。土地区画整理事業や住宅開発等による町人口の増加に伴う体制確保として、想定内の職員数の増加と認識しているが、人件費は経常経費を左右する大きな要因であり、今後においては速やかに適正値を見極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49022</xdr:rowOff>
    </xdr:to>
    <xdr:cxnSp macro="">
      <xdr:nvCxnSpPr>
        <xdr:cNvPr id="132" name="直線コネクタ 131"/>
        <xdr:cNvCxnSpPr/>
      </xdr:nvCxnSpPr>
      <xdr:spPr>
        <a:xfrm>
          <a:off x="4114800" y="1097838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5588</xdr:rowOff>
    </xdr:to>
    <xdr:cxnSp macro="">
      <xdr:nvCxnSpPr>
        <xdr:cNvPr id="135" name="直線コネクタ 134"/>
        <xdr:cNvCxnSpPr/>
      </xdr:nvCxnSpPr>
      <xdr:spPr>
        <a:xfrm>
          <a:off x="3225800" y="1096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162560</xdr:rowOff>
    </xdr:to>
    <xdr:cxnSp macro="">
      <xdr:nvCxnSpPr>
        <xdr:cNvPr id="138" name="直線コネクタ 137"/>
        <xdr:cNvCxnSpPr/>
      </xdr:nvCxnSpPr>
      <xdr:spPr>
        <a:xfrm>
          <a:off x="2336800" y="108336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32258</xdr:rowOff>
    </xdr:to>
    <xdr:cxnSp macro="">
      <xdr:nvCxnSpPr>
        <xdr:cNvPr id="141" name="直線コネクタ 140"/>
        <xdr:cNvCxnSpPr/>
      </xdr:nvCxnSpPr>
      <xdr:spPr>
        <a:xfrm>
          <a:off x="1447800" y="1080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2" name="財政構造の弾力性該当値テキスト"/>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3" name="楕円 152"/>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4" name="テキスト ボックス 153"/>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6" name="テキスト ボックス 155"/>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7" name="楕円 156"/>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8" name="テキスト ボックス 157"/>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9" name="楕円 158"/>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60" name="テキスト ボックス 159"/>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円の増加となった。人件費については、土地区画整理事業や住宅開発等による町人口の増加に伴う体制確保として常勤職員数の増（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物件費については、物価高騰による光熱水費の増等が影響している。物件費においては、ふるさと寄附に対する返礼品等に係る費用が増減に大きく影響しており、この決算額によっては類似団体平均と乖離す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69645</xdr:rowOff>
    </xdr:from>
    <xdr:to>
      <xdr:col>23</xdr:col>
      <xdr:colOff>133350</xdr:colOff>
      <xdr:row>87</xdr:row>
      <xdr:rowOff>155422</xdr:rowOff>
    </xdr:to>
    <xdr:cxnSp macro="">
      <xdr:nvCxnSpPr>
        <xdr:cNvPr id="197" name="直線コネクタ 196"/>
        <xdr:cNvCxnSpPr/>
      </xdr:nvCxnSpPr>
      <xdr:spPr>
        <a:xfrm>
          <a:off x="4114800" y="14814345"/>
          <a:ext cx="838200" cy="25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15525</xdr:rowOff>
    </xdr:from>
    <xdr:to>
      <xdr:col>19</xdr:col>
      <xdr:colOff>133350</xdr:colOff>
      <xdr:row>86</xdr:row>
      <xdr:rowOff>69645</xdr:rowOff>
    </xdr:to>
    <xdr:cxnSp macro="">
      <xdr:nvCxnSpPr>
        <xdr:cNvPr id="200" name="直線コネクタ 199"/>
        <xdr:cNvCxnSpPr/>
      </xdr:nvCxnSpPr>
      <xdr:spPr>
        <a:xfrm>
          <a:off x="3225800" y="14760225"/>
          <a:ext cx="889000" cy="5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68494</xdr:rowOff>
    </xdr:from>
    <xdr:ext cx="736600" cy="259045"/>
    <xdr:sp macro="" textlink="">
      <xdr:nvSpPr>
        <xdr:cNvPr id="202" name="テキスト ボックス 201"/>
        <xdr:cNvSpPr txBox="1"/>
      </xdr:nvSpPr>
      <xdr:spPr>
        <a:xfrm>
          <a:off x="3733800" y="1412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100233</xdr:rowOff>
    </xdr:from>
    <xdr:to>
      <xdr:col>15</xdr:col>
      <xdr:colOff>82550</xdr:colOff>
      <xdr:row>86</xdr:row>
      <xdr:rowOff>15525</xdr:rowOff>
    </xdr:to>
    <xdr:cxnSp macro="">
      <xdr:nvCxnSpPr>
        <xdr:cNvPr id="203" name="直線コネクタ 202"/>
        <xdr:cNvCxnSpPr/>
      </xdr:nvCxnSpPr>
      <xdr:spPr>
        <a:xfrm>
          <a:off x="2336800" y="14673483"/>
          <a:ext cx="889000" cy="8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130577</xdr:rowOff>
    </xdr:from>
    <xdr:ext cx="762000" cy="259045"/>
    <xdr:sp macro="" textlink="">
      <xdr:nvSpPr>
        <xdr:cNvPr id="205" name="テキスト ボックス 204"/>
        <xdr:cNvSpPr txBox="1"/>
      </xdr:nvSpPr>
      <xdr:spPr>
        <a:xfrm>
          <a:off x="2844800" y="140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44621</xdr:rowOff>
    </xdr:from>
    <xdr:to>
      <xdr:col>11</xdr:col>
      <xdr:colOff>31750</xdr:colOff>
      <xdr:row>85</xdr:row>
      <xdr:rowOff>100233</xdr:rowOff>
    </xdr:to>
    <xdr:cxnSp macro="">
      <xdr:nvCxnSpPr>
        <xdr:cNvPr id="206" name="直線コネクタ 205"/>
        <xdr:cNvCxnSpPr/>
      </xdr:nvCxnSpPr>
      <xdr:spPr>
        <a:xfrm>
          <a:off x="1447800" y="14446421"/>
          <a:ext cx="889000" cy="2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55073</xdr:rowOff>
    </xdr:from>
    <xdr:ext cx="762000" cy="259045"/>
    <xdr:sp macro="" textlink="">
      <xdr:nvSpPr>
        <xdr:cNvPr id="208" name="テキスト ボックス 207"/>
        <xdr:cNvSpPr txBox="1"/>
      </xdr:nvSpPr>
      <xdr:spPr>
        <a:xfrm>
          <a:off x="1955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48306</xdr:rowOff>
    </xdr:from>
    <xdr:ext cx="762000" cy="259045"/>
    <xdr:sp macro="" textlink="">
      <xdr:nvSpPr>
        <xdr:cNvPr id="210" name="テキスト ボックス 209"/>
        <xdr:cNvSpPr txBox="1"/>
      </xdr:nvSpPr>
      <xdr:spPr>
        <a:xfrm>
          <a:off x="1066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104622</xdr:rowOff>
    </xdr:from>
    <xdr:to>
      <xdr:col>23</xdr:col>
      <xdr:colOff>184150</xdr:colOff>
      <xdr:row>88</xdr:row>
      <xdr:rowOff>34772</xdr:rowOff>
    </xdr:to>
    <xdr:sp macro="" textlink="">
      <xdr:nvSpPr>
        <xdr:cNvPr id="216" name="楕円 215"/>
        <xdr:cNvSpPr/>
      </xdr:nvSpPr>
      <xdr:spPr>
        <a:xfrm>
          <a:off x="4902200" y="150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76699</xdr:rowOff>
    </xdr:from>
    <xdr:ext cx="762000" cy="259045"/>
    <xdr:sp macro="" textlink="">
      <xdr:nvSpPr>
        <xdr:cNvPr id="217" name="人件費・物件費等の状況該当値テキスト"/>
        <xdr:cNvSpPr txBox="1"/>
      </xdr:nvSpPr>
      <xdr:spPr>
        <a:xfrm>
          <a:off x="5041900" y="149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18845</xdr:rowOff>
    </xdr:from>
    <xdr:to>
      <xdr:col>19</xdr:col>
      <xdr:colOff>184150</xdr:colOff>
      <xdr:row>86</xdr:row>
      <xdr:rowOff>120445</xdr:rowOff>
    </xdr:to>
    <xdr:sp macro="" textlink="">
      <xdr:nvSpPr>
        <xdr:cNvPr id="218" name="楕円 217"/>
        <xdr:cNvSpPr/>
      </xdr:nvSpPr>
      <xdr:spPr>
        <a:xfrm>
          <a:off x="4064000" y="147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105222</xdr:rowOff>
    </xdr:from>
    <xdr:ext cx="736600" cy="259045"/>
    <xdr:sp macro="" textlink="">
      <xdr:nvSpPr>
        <xdr:cNvPr id="219" name="テキスト ボックス 218"/>
        <xdr:cNvSpPr txBox="1"/>
      </xdr:nvSpPr>
      <xdr:spPr>
        <a:xfrm>
          <a:off x="3733800" y="1484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136175</xdr:rowOff>
    </xdr:from>
    <xdr:to>
      <xdr:col>15</xdr:col>
      <xdr:colOff>133350</xdr:colOff>
      <xdr:row>86</xdr:row>
      <xdr:rowOff>66325</xdr:rowOff>
    </xdr:to>
    <xdr:sp macro="" textlink="">
      <xdr:nvSpPr>
        <xdr:cNvPr id="220" name="楕円 219"/>
        <xdr:cNvSpPr/>
      </xdr:nvSpPr>
      <xdr:spPr>
        <a:xfrm>
          <a:off x="3175000" y="147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51102</xdr:rowOff>
    </xdr:from>
    <xdr:ext cx="762000" cy="259045"/>
    <xdr:sp macro="" textlink="">
      <xdr:nvSpPr>
        <xdr:cNvPr id="221" name="テキスト ボックス 220"/>
        <xdr:cNvSpPr txBox="1"/>
      </xdr:nvSpPr>
      <xdr:spPr>
        <a:xfrm>
          <a:off x="2844800" y="1479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49433</xdr:rowOff>
    </xdr:from>
    <xdr:to>
      <xdr:col>11</xdr:col>
      <xdr:colOff>82550</xdr:colOff>
      <xdr:row>85</xdr:row>
      <xdr:rowOff>151033</xdr:rowOff>
    </xdr:to>
    <xdr:sp macro="" textlink="">
      <xdr:nvSpPr>
        <xdr:cNvPr id="222" name="楕円 221"/>
        <xdr:cNvSpPr/>
      </xdr:nvSpPr>
      <xdr:spPr>
        <a:xfrm>
          <a:off x="2286000" y="146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135810</xdr:rowOff>
    </xdr:from>
    <xdr:ext cx="762000" cy="259045"/>
    <xdr:sp macro="" textlink="">
      <xdr:nvSpPr>
        <xdr:cNvPr id="223" name="テキスト ボックス 222"/>
        <xdr:cNvSpPr txBox="1"/>
      </xdr:nvSpPr>
      <xdr:spPr>
        <a:xfrm>
          <a:off x="1955800" y="1470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165271</xdr:rowOff>
    </xdr:from>
    <xdr:to>
      <xdr:col>7</xdr:col>
      <xdr:colOff>31750</xdr:colOff>
      <xdr:row>84</xdr:row>
      <xdr:rowOff>95421</xdr:rowOff>
    </xdr:to>
    <xdr:sp macro="" textlink="">
      <xdr:nvSpPr>
        <xdr:cNvPr id="224" name="楕円 223"/>
        <xdr:cNvSpPr/>
      </xdr:nvSpPr>
      <xdr:spPr>
        <a:xfrm>
          <a:off x="1397000" y="143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80198</xdr:rowOff>
    </xdr:from>
    <xdr:ext cx="762000" cy="259045"/>
    <xdr:sp macro="" textlink="">
      <xdr:nvSpPr>
        <xdr:cNvPr id="225" name="テキスト ボックス 224"/>
        <xdr:cNvSpPr txBox="1"/>
      </xdr:nvSpPr>
      <xdr:spPr>
        <a:xfrm>
          <a:off x="1066800" y="144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の減となった。経験年数の加算等により区分変更したことが影響しているが、近年で最も高い数値を示した平成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年度を境として変動は緩やかである。類似団体平均及び全国町村平均と比較しても高水準を示しているが、地域性や近隣市との均衡も勘案しつつ、適正水準を保持するよう努めていく。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0</xdr:rowOff>
    </xdr:to>
    <xdr:cxnSp macro="">
      <xdr:nvCxnSpPr>
        <xdr:cNvPr id="259" name="直線コネクタ 258"/>
        <xdr:cNvCxnSpPr/>
      </xdr:nvCxnSpPr>
      <xdr:spPr>
        <a:xfrm flipV="1">
          <a:off x="16179800" y="150473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62" name="直線コネクタ 261"/>
        <xdr:cNvCxnSpPr/>
      </xdr:nvCxnSpPr>
      <xdr:spPr>
        <a:xfrm flipV="1">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40216</xdr:rowOff>
    </xdr:to>
    <xdr:cxnSp macro="">
      <xdr:nvCxnSpPr>
        <xdr:cNvPr id="265" name="直線コネクタ 264"/>
        <xdr:cNvCxnSpPr/>
      </xdr:nvCxnSpPr>
      <xdr:spPr>
        <a:xfrm>
          <a:off x="14401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93839</xdr:rowOff>
    </xdr:to>
    <xdr:cxnSp macro="">
      <xdr:nvCxnSpPr>
        <xdr:cNvPr id="268" name="直線コネクタ 267"/>
        <xdr:cNvCxnSpPr/>
      </xdr:nvCxnSpPr>
      <xdr:spPr>
        <a:xfrm flipV="1">
          <a:off x="13512800" y="151278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0" name="楕円 279"/>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1" name="テキスト ボックス 28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4" name="楕円 283"/>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5" name="テキスト ボックス 284"/>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6" name="楕円 285"/>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7" name="テキスト ボックス 286"/>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人当たり職員数は、前年度に続き微増となった。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土地区画整理事業や住宅開発等の推進により、人口増加を続けてきた。町人口の増加に伴う行政サービスの拡張等、今後においても一定数の職員数を確保することが必要となり、増加も見込まれるが、その場合においても計画的な定員管理に十分留意していかなければならない。</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159022</xdr:rowOff>
    </xdr:from>
    <xdr:to>
      <xdr:col>81</xdr:col>
      <xdr:colOff>44450</xdr:colOff>
      <xdr:row>62</xdr:row>
      <xdr:rowOff>35832</xdr:rowOff>
    </xdr:to>
    <xdr:cxnSp macro="">
      <xdr:nvCxnSpPr>
        <xdr:cNvPr id="324" name="直線コネクタ 323"/>
        <xdr:cNvCxnSpPr/>
      </xdr:nvCxnSpPr>
      <xdr:spPr>
        <a:xfrm>
          <a:off x="16179800" y="106174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157299</xdr:rowOff>
    </xdr:from>
    <xdr:to>
      <xdr:col>77</xdr:col>
      <xdr:colOff>44450</xdr:colOff>
      <xdr:row>61</xdr:row>
      <xdr:rowOff>159022</xdr:rowOff>
    </xdr:to>
    <xdr:cxnSp macro="">
      <xdr:nvCxnSpPr>
        <xdr:cNvPr id="327" name="直線コネクタ 326"/>
        <xdr:cNvCxnSpPr/>
      </xdr:nvCxnSpPr>
      <xdr:spPr>
        <a:xfrm>
          <a:off x="15290800" y="106157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115933</xdr:rowOff>
    </xdr:from>
    <xdr:to>
      <xdr:col>72</xdr:col>
      <xdr:colOff>203200</xdr:colOff>
      <xdr:row>61</xdr:row>
      <xdr:rowOff>157299</xdr:rowOff>
    </xdr:to>
    <xdr:cxnSp macro="">
      <xdr:nvCxnSpPr>
        <xdr:cNvPr id="330" name="直線コネクタ 329"/>
        <xdr:cNvCxnSpPr/>
      </xdr:nvCxnSpPr>
      <xdr:spPr>
        <a:xfrm>
          <a:off x="14401800" y="105743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115933</xdr:rowOff>
    </xdr:to>
    <xdr:cxnSp macro="">
      <xdr:nvCxnSpPr>
        <xdr:cNvPr id="333" name="直線コネクタ 332"/>
        <xdr:cNvCxnSpPr/>
      </xdr:nvCxnSpPr>
      <xdr:spPr>
        <a:xfrm>
          <a:off x="13512800" y="1055025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7" name="テキスト ボックス 336"/>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156482</xdr:rowOff>
    </xdr:from>
    <xdr:to>
      <xdr:col>81</xdr:col>
      <xdr:colOff>95250</xdr:colOff>
      <xdr:row>62</xdr:row>
      <xdr:rowOff>86632</xdr:rowOff>
    </xdr:to>
    <xdr:sp macro="" textlink="">
      <xdr:nvSpPr>
        <xdr:cNvPr id="343" name="楕円 342"/>
        <xdr:cNvSpPr/>
      </xdr:nvSpPr>
      <xdr:spPr>
        <a:xfrm>
          <a:off x="16967200" y="106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128559</xdr:rowOff>
    </xdr:from>
    <xdr:ext cx="762000" cy="259045"/>
    <xdr:sp macro="" textlink="">
      <xdr:nvSpPr>
        <xdr:cNvPr id="344" name="定員管理の状況該当値テキスト"/>
        <xdr:cNvSpPr txBox="1"/>
      </xdr:nvSpPr>
      <xdr:spPr>
        <a:xfrm>
          <a:off x="17106900" y="105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108222</xdr:rowOff>
    </xdr:from>
    <xdr:to>
      <xdr:col>77</xdr:col>
      <xdr:colOff>95250</xdr:colOff>
      <xdr:row>62</xdr:row>
      <xdr:rowOff>38372</xdr:rowOff>
    </xdr:to>
    <xdr:sp macro="" textlink="">
      <xdr:nvSpPr>
        <xdr:cNvPr id="345" name="楕円 344"/>
        <xdr:cNvSpPr/>
      </xdr:nvSpPr>
      <xdr:spPr>
        <a:xfrm>
          <a:off x="16129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46" name="テキスト ボックス 345"/>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7" name="楕円 346"/>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21426</xdr:rowOff>
    </xdr:from>
    <xdr:ext cx="762000" cy="259045"/>
    <xdr:sp macro="" textlink="">
      <xdr:nvSpPr>
        <xdr:cNvPr id="348" name="テキスト ボックス 347"/>
        <xdr:cNvSpPr txBox="1"/>
      </xdr:nvSpPr>
      <xdr:spPr>
        <a:xfrm>
          <a:off x="14909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65133</xdr:rowOff>
    </xdr:from>
    <xdr:to>
      <xdr:col>68</xdr:col>
      <xdr:colOff>203200</xdr:colOff>
      <xdr:row>61</xdr:row>
      <xdr:rowOff>166733</xdr:rowOff>
    </xdr:to>
    <xdr:sp macro="" textlink="">
      <xdr:nvSpPr>
        <xdr:cNvPr id="349" name="楕円 348"/>
        <xdr:cNvSpPr/>
      </xdr:nvSpPr>
      <xdr:spPr>
        <a:xfrm>
          <a:off x="14351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50" name="テキスト ボックス 349"/>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41003</xdr:rowOff>
    </xdr:from>
    <xdr:to>
      <xdr:col>64</xdr:col>
      <xdr:colOff>152400</xdr:colOff>
      <xdr:row>61</xdr:row>
      <xdr:rowOff>142603</xdr:rowOff>
    </xdr:to>
    <xdr:sp macro="" textlink="">
      <xdr:nvSpPr>
        <xdr:cNvPr id="351" name="楕円 350"/>
        <xdr:cNvSpPr/>
      </xdr:nvSpPr>
      <xdr:spPr>
        <a:xfrm>
          <a:off x="13462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127380</xdr:rowOff>
    </xdr:from>
    <xdr:ext cx="762000" cy="259045"/>
    <xdr:sp macro="" textlink="">
      <xdr:nvSpPr>
        <xdr:cNvPr id="352" name="テキスト ボックス 351"/>
        <xdr:cNvSpPr txBox="1"/>
      </xdr:nvSpPr>
      <xdr:spPr>
        <a:xfrm>
          <a:off x="13131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％低下した。近年の起債を控えた自主財源による財政運営に加えて、大型地方債の償還が順調に終了してきたことによる。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は、公債費比率の水準を考慮しつつ、長期的な財政運営と世代間負担の平準化の視点により、起債機会を適切に見極めて活用を図っていく考えであり、後年において緩やかな上昇に転じる見込み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115994</xdr:rowOff>
    </xdr:to>
    <xdr:cxnSp macro="">
      <xdr:nvCxnSpPr>
        <xdr:cNvPr id="385" name="直線コネクタ 384"/>
        <xdr:cNvCxnSpPr/>
      </xdr:nvCxnSpPr>
      <xdr:spPr>
        <a:xfrm flipV="1">
          <a:off x="16179800" y="66069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33020</xdr:rowOff>
    </xdr:to>
    <xdr:cxnSp macro="">
      <xdr:nvCxnSpPr>
        <xdr:cNvPr id="388" name="直線コネクタ 387"/>
        <xdr:cNvCxnSpPr/>
      </xdr:nvCxnSpPr>
      <xdr:spPr>
        <a:xfrm flipV="1">
          <a:off x="15290800" y="66310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129540</xdr:rowOff>
    </xdr:to>
    <xdr:cxnSp macro="">
      <xdr:nvCxnSpPr>
        <xdr:cNvPr id="391" name="直線コネクタ 390"/>
        <xdr:cNvCxnSpPr/>
      </xdr:nvCxnSpPr>
      <xdr:spPr>
        <a:xfrm flipV="1">
          <a:off x="14401800" y="671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62654</xdr:rowOff>
    </xdr:to>
    <xdr:cxnSp macro="">
      <xdr:nvCxnSpPr>
        <xdr:cNvPr id="394" name="直線コネクタ 393"/>
        <xdr:cNvCxnSpPr/>
      </xdr:nvCxnSpPr>
      <xdr:spPr>
        <a:xfrm flipV="1">
          <a:off x="13512800" y="681609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404" name="楕円 403"/>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57590</xdr:rowOff>
    </xdr:from>
    <xdr:ext cx="762000" cy="259045"/>
    <xdr:sp macro="" textlink="">
      <xdr:nvSpPr>
        <xdr:cNvPr id="405" name="公債費負担の状況該当値テキスト"/>
        <xdr:cNvSpPr txBox="1"/>
      </xdr:nvSpPr>
      <xdr:spPr>
        <a:xfrm>
          <a:off x="171069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6" name="楕円 405"/>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7" name="テキスト ボックス 406"/>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8" name="楕円 407"/>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9" name="テキスト ボックス 408"/>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10" name="楕円 409"/>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11" name="テキスト ボックス 410"/>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12" name="楕円 411"/>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13" name="テキスト ボックス 412"/>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将来負担比率は、将来負担額を充当可能財源が上回り数値化されなかった。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今後についても基金残高の一定確保を念頭として、起債機会を適切に見極め、将来負担に配慮した財政運営を行っていく。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人件費に係る経常収支比率は、前年度と変動はないが、類似団体内で最も高い値を示している。これは、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土地区画整理事業や住宅開発等による町人口の増加に伴う体制確保として常勤職員数の増が主な</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類似団体との比較においては、町単独で消防本部を設置していることも要因の１つとなっている。行政サービスの拡張等に対応するため、更なる人員確保も必要であるが、費用・人員双方の総量を最適配分できるよう速やかに安定水準に至らせ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100330</xdr:rowOff>
    </xdr:from>
    <xdr:to>
      <xdr:col>24</xdr:col>
      <xdr:colOff>25400</xdr:colOff>
      <xdr:row>41</xdr:row>
      <xdr:rowOff>100330</xdr:rowOff>
    </xdr:to>
    <xdr:cxnSp macro="">
      <xdr:nvCxnSpPr>
        <xdr:cNvPr id="66" name="直線コネクタ 65"/>
        <xdr:cNvCxnSpPr/>
      </xdr:nvCxnSpPr>
      <xdr:spPr>
        <a:xfrm>
          <a:off x="3987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31750</xdr:rowOff>
    </xdr:from>
    <xdr:to>
      <xdr:col>19</xdr:col>
      <xdr:colOff>187325</xdr:colOff>
      <xdr:row>41</xdr:row>
      <xdr:rowOff>100330</xdr:rowOff>
    </xdr:to>
    <xdr:cxnSp macro="">
      <xdr:nvCxnSpPr>
        <xdr:cNvPr id="69" name="直線コネクタ 68"/>
        <xdr:cNvCxnSpPr/>
      </xdr:nvCxnSpPr>
      <xdr:spPr>
        <a:xfrm>
          <a:off x="3098800" y="7061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41</xdr:row>
      <xdr:rowOff>31750</xdr:rowOff>
    </xdr:to>
    <xdr:cxnSp macro="">
      <xdr:nvCxnSpPr>
        <xdr:cNvPr id="72" name="直線コネクタ 71"/>
        <xdr:cNvCxnSpPr/>
      </xdr:nvCxnSpPr>
      <xdr:spPr>
        <a:xfrm>
          <a:off x="2209800" y="66344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38</xdr:row>
      <xdr:rowOff>119380</xdr:rowOff>
    </xdr:to>
    <xdr:cxnSp macro="">
      <xdr:nvCxnSpPr>
        <xdr:cNvPr id="75" name="直線コネクタ 74"/>
        <xdr:cNvCxnSpPr/>
      </xdr:nvCxnSpPr>
      <xdr:spPr>
        <a:xfrm>
          <a:off x="1320800" y="660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49530</xdr:rowOff>
    </xdr:from>
    <xdr:to>
      <xdr:col>24</xdr:col>
      <xdr:colOff>76200</xdr:colOff>
      <xdr:row>41</xdr:row>
      <xdr:rowOff>151130</xdr:rowOff>
    </xdr:to>
    <xdr:sp macro="" textlink="">
      <xdr:nvSpPr>
        <xdr:cNvPr id="85" name="楕円 84"/>
        <xdr:cNvSpPr/>
      </xdr:nvSpPr>
      <xdr:spPr>
        <a:xfrm>
          <a:off x="4775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129557</xdr:rowOff>
    </xdr:from>
    <xdr:ext cx="762000" cy="259045"/>
    <xdr:sp macro="" textlink="">
      <xdr:nvSpPr>
        <xdr:cNvPr id="86" name="人件費該当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49530</xdr:rowOff>
    </xdr:from>
    <xdr:to>
      <xdr:col>20</xdr:col>
      <xdr:colOff>38100</xdr:colOff>
      <xdr:row>41</xdr:row>
      <xdr:rowOff>151130</xdr:rowOff>
    </xdr:to>
    <xdr:sp macro="" textlink="">
      <xdr:nvSpPr>
        <xdr:cNvPr id="87" name="楕円 86"/>
        <xdr:cNvSpPr/>
      </xdr:nvSpPr>
      <xdr:spPr>
        <a:xfrm>
          <a:off x="393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135907</xdr:rowOff>
    </xdr:from>
    <xdr:ext cx="736600" cy="259045"/>
    <xdr:sp macro="" textlink="">
      <xdr:nvSpPr>
        <xdr:cNvPr id="88" name="テキスト ボックス 87"/>
        <xdr:cNvSpPr txBox="1"/>
      </xdr:nvSpPr>
      <xdr:spPr>
        <a:xfrm>
          <a:off x="3606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152400</xdr:rowOff>
    </xdr:from>
    <xdr:to>
      <xdr:col>15</xdr:col>
      <xdr:colOff>149225</xdr:colOff>
      <xdr:row>41</xdr:row>
      <xdr:rowOff>82550</xdr:rowOff>
    </xdr:to>
    <xdr:sp macro="" textlink="">
      <xdr:nvSpPr>
        <xdr:cNvPr id="89" name="楕円 88"/>
        <xdr:cNvSpPr/>
      </xdr:nvSpPr>
      <xdr:spPr>
        <a:xfrm>
          <a:off x="3048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67327</xdr:rowOff>
    </xdr:from>
    <xdr:ext cx="762000" cy="259045"/>
    <xdr:sp macro="" textlink="">
      <xdr:nvSpPr>
        <xdr:cNvPr id="90" name="テキスト ボックス 89"/>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主な要因としては、物価高騰による光熱水費等の上昇が影響している。類似団体平均及び愛知県平均と比較しても上回る数値となっているが、ふるさと寄附に対する返礼品等の経費に係る割合が非常に高く、その結果に大きく左右されるため、それを勘案した上で適正比を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114300</xdr:rowOff>
    </xdr:to>
    <xdr:cxnSp macro="">
      <xdr:nvCxnSpPr>
        <xdr:cNvPr id="127" name="直線コネクタ 126"/>
        <xdr:cNvCxnSpPr/>
      </xdr:nvCxnSpPr>
      <xdr:spPr>
        <a:xfrm>
          <a:off x="15671800" y="314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152400</xdr:rowOff>
    </xdr:to>
    <xdr:cxnSp macro="">
      <xdr:nvCxnSpPr>
        <xdr:cNvPr id="130" name="直線コネクタ 129"/>
        <xdr:cNvCxnSpPr/>
      </xdr:nvCxnSpPr>
      <xdr:spPr>
        <a:xfrm flipV="1">
          <a:off x="14782800" y="314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19</xdr:row>
      <xdr:rowOff>146050</xdr:rowOff>
    </xdr:to>
    <xdr:cxnSp macro="">
      <xdr:nvCxnSpPr>
        <xdr:cNvPr id="133" name="直線コネクタ 132"/>
        <xdr:cNvCxnSpPr/>
      </xdr:nvCxnSpPr>
      <xdr:spPr>
        <a:xfrm flipV="1">
          <a:off x="13893800" y="3238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82550</xdr:rowOff>
    </xdr:from>
    <xdr:to>
      <xdr:col>69</xdr:col>
      <xdr:colOff>92075</xdr:colOff>
      <xdr:row>19</xdr:row>
      <xdr:rowOff>146050</xdr:rowOff>
    </xdr:to>
    <xdr:cxnSp macro="">
      <xdr:nvCxnSpPr>
        <xdr:cNvPr id="136" name="直線コネクタ 135"/>
        <xdr:cNvCxnSpPr/>
      </xdr:nvCxnSpPr>
      <xdr:spPr>
        <a:xfrm>
          <a:off x="13004800" y="334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63500</xdr:rowOff>
    </xdr:from>
    <xdr:to>
      <xdr:col>82</xdr:col>
      <xdr:colOff>158750</xdr:colOff>
      <xdr:row>18</xdr:row>
      <xdr:rowOff>165100</xdr:rowOff>
    </xdr:to>
    <xdr:sp macro="" textlink="">
      <xdr:nvSpPr>
        <xdr:cNvPr id="146" name="楕円 145"/>
        <xdr:cNvSpPr/>
      </xdr:nvSpPr>
      <xdr:spPr>
        <a:xfrm>
          <a:off x="164592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35577</xdr:rowOff>
    </xdr:from>
    <xdr:ext cx="762000" cy="259045"/>
    <xdr:sp macro="" textlink="">
      <xdr:nvSpPr>
        <xdr:cNvPr id="147" name="物件費該当値テキスト"/>
        <xdr:cNvSpPr txBox="1"/>
      </xdr:nvSpPr>
      <xdr:spPr>
        <a:xfrm>
          <a:off x="165989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2" name="楕円 151"/>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3" name="テキスト ボックス 152"/>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31750</xdr:rowOff>
    </xdr:from>
    <xdr:to>
      <xdr:col>65</xdr:col>
      <xdr:colOff>53975</xdr:colOff>
      <xdr:row>19</xdr:row>
      <xdr:rowOff>133350</xdr:rowOff>
    </xdr:to>
    <xdr:sp macro="" textlink="">
      <xdr:nvSpPr>
        <xdr:cNvPr id="154" name="楕円 153"/>
        <xdr:cNvSpPr/>
      </xdr:nvSpPr>
      <xdr:spPr>
        <a:xfrm>
          <a:off x="12954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118127</xdr:rowOff>
    </xdr:from>
    <xdr:ext cx="762000" cy="259045"/>
    <xdr:sp macro="" textlink="">
      <xdr:nvSpPr>
        <xdr:cNvPr id="155" name="テキスト ボックス 154"/>
        <xdr:cNvSpPr txBox="1"/>
      </xdr:nvSpPr>
      <xdr:spPr>
        <a:xfrm>
          <a:off x="12623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類似団体平均との比較では低い順位を示しているが、愛知県平均・全国平均との比較数値では下回っており、幾分かは地域性が現れているものと解される。扶助費としては、近年は多くの支援給付による特異年度もあるが、それを除いても年々増加を続けている。特に障害者手帳取得者の増加が顕著であるところに福祉サービス事業所の増加もあって利用機会も増しており、今後も増加傾向は続くことを確実視する。高齢化の影響に加え、新たな区画整理事業の開始を見越しており、こども医療扶助費の対象拡大等、今後においても動向の推移に留意し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69850</xdr:rowOff>
    </xdr:from>
    <xdr:to>
      <xdr:col>24</xdr:col>
      <xdr:colOff>25400</xdr:colOff>
      <xdr:row>60</xdr:row>
      <xdr:rowOff>127000</xdr:rowOff>
    </xdr:to>
    <xdr:cxnSp macro="">
      <xdr:nvCxnSpPr>
        <xdr:cNvPr id="188" name="直線コネクタ 187"/>
        <xdr:cNvCxnSpPr/>
      </xdr:nvCxnSpPr>
      <xdr:spPr>
        <a:xfrm flipV="1">
          <a:off x="3987800" y="10356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89"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127000</xdr:rowOff>
    </xdr:to>
    <xdr:cxnSp macro="">
      <xdr:nvCxnSpPr>
        <xdr:cNvPr id="191" name="直線コネクタ 190"/>
        <xdr:cNvCxnSpPr/>
      </xdr:nvCxnSpPr>
      <xdr:spPr>
        <a:xfrm>
          <a:off x="3098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61</xdr:row>
      <xdr:rowOff>107950</xdr:rowOff>
    </xdr:to>
    <xdr:cxnSp macro="">
      <xdr:nvCxnSpPr>
        <xdr:cNvPr id="194" name="直線コネクタ 193"/>
        <xdr:cNvCxnSpPr/>
      </xdr:nvCxnSpPr>
      <xdr:spPr>
        <a:xfrm flipV="1">
          <a:off x="2209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6" name="テキスト ボックス 195"/>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107950</xdr:rowOff>
    </xdr:to>
    <xdr:cxnSp macro="">
      <xdr:nvCxnSpPr>
        <xdr:cNvPr id="197" name="直線コネクタ 196"/>
        <xdr:cNvCxnSpPr/>
      </xdr:nvCxnSpPr>
      <xdr:spPr>
        <a:xfrm>
          <a:off x="1320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99" name="テキスト ボックス 198"/>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7" name="楕円 206"/>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162577</xdr:rowOff>
    </xdr:from>
    <xdr:ext cx="762000" cy="259045"/>
    <xdr:sp macro="" textlink="">
      <xdr:nvSpPr>
        <xdr:cNvPr id="208" name="扶助費該当値テキスト"/>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9" name="楕円 208"/>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0" name="テキスト ボックス 209"/>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57150</xdr:rowOff>
    </xdr:from>
    <xdr:to>
      <xdr:col>11</xdr:col>
      <xdr:colOff>60325</xdr:colOff>
      <xdr:row>61</xdr:row>
      <xdr:rowOff>158750</xdr:rowOff>
    </xdr:to>
    <xdr:sp macro="" textlink="">
      <xdr:nvSpPr>
        <xdr:cNvPr id="213" name="楕円 212"/>
        <xdr:cNvSpPr/>
      </xdr:nvSpPr>
      <xdr:spPr>
        <a:xfrm>
          <a:off x="2159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143527</xdr:rowOff>
    </xdr:from>
    <xdr:ext cx="762000" cy="259045"/>
    <xdr:sp macro="" textlink="">
      <xdr:nvSpPr>
        <xdr:cNvPr id="214" name="テキスト ボックス 213"/>
        <xdr:cNvSpPr txBox="1"/>
      </xdr:nvSpPr>
      <xdr:spPr>
        <a:xfrm>
          <a:off x="1828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5" name="楕円 214"/>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6" name="テキスト ボックス 215"/>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よりも低い水準に転じている。維持補修費においては小中学校施設及び給食センターにおける修繕費の増加、繰出金においては高齢化に伴う事業費の増、施設維持管理費の増等により後期高齢者医療特別会計及び下水道事業会計への繰出金の増加が影響している。いずれも今後も上昇が見込まれるが、維持補修費については後年度に集中することのないよう計画的に進め、長寿命化対策も検討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57</xdr:row>
      <xdr:rowOff>26307</xdr:rowOff>
    </xdr:to>
    <xdr:cxnSp macro="">
      <xdr:nvCxnSpPr>
        <xdr:cNvPr id="251" name="直線コネクタ 250"/>
        <xdr:cNvCxnSpPr/>
      </xdr:nvCxnSpPr>
      <xdr:spPr>
        <a:xfrm>
          <a:off x="15671800" y="96030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1815</xdr:rowOff>
    </xdr:to>
    <xdr:cxnSp macro="">
      <xdr:nvCxnSpPr>
        <xdr:cNvPr id="254" name="直線コネクタ 253"/>
        <xdr:cNvCxnSpPr/>
      </xdr:nvCxnSpPr>
      <xdr:spPr>
        <a:xfrm>
          <a:off x="14782800" y="9559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129722</xdr:rowOff>
    </xdr:to>
    <xdr:cxnSp macro="">
      <xdr:nvCxnSpPr>
        <xdr:cNvPr id="257" name="直線コネクタ 256"/>
        <xdr:cNvCxnSpPr/>
      </xdr:nvCxnSpPr>
      <xdr:spPr>
        <a:xfrm>
          <a:off x="13893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107950</xdr:rowOff>
    </xdr:to>
    <xdr:cxnSp macro="">
      <xdr:nvCxnSpPr>
        <xdr:cNvPr id="260" name="直線コネクタ 259"/>
        <xdr:cNvCxnSpPr/>
      </xdr:nvCxnSpPr>
      <xdr:spPr>
        <a:xfrm flipV="1">
          <a:off x="13004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71" name="その他該当値テキスト"/>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6" name="楕円 275"/>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7" name="テキスト ボックス 276"/>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し尿収集処理事業に係る一部事務組合への負担金において、建設費に係る一部償還の終了に伴う焼却単価の減少等が要因である。類似団体内順位でも高水準を位置しているが、一定の目的を果たした補助金等については廃止も視野に入れて検討するなどして経費の抑制に努め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3556</xdr:rowOff>
    </xdr:to>
    <xdr:cxnSp macro="">
      <xdr:nvCxnSpPr>
        <xdr:cNvPr id="309" name="直線コネクタ 308"/>
        <xdr:cNvCxnSpPr/>
      </xdr:nvCxnSpPr>
      <xdr:spPr>
        <a:xfrm flipV="1">
          <a:off x="15671800" y="6157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21844</xdr:rowOff>
    </xdr:to>
    <xdr:cxnSp macro="">
      <xdr:nvCxnSpPr>
        <xdr:cNvPr id="312" name="直線コネクタ 311"/>
        <xdr:cNvCxnSpPr/>
      </xdr:nvCxnSpPr>
      <xdr:spPr>
        <a:xfrm flipV="1">
          <a:off x="14782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21844</xdr:rowOff>
    </xdr:to>
    <xdr:cxnSp macro="">
      <xdr:nvCxnSpPr>
        <xdr:cNvPr id="315" name="直線コネクタ 314"/>
        <xdr:cNvCxnSpPr/>
      </xdr:nvCxnSpPr>
      <xdr:spPr>
        <a:xfrm>
          <a:off x="13893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161290</xdr:rowOff>
    </xdr:to>
    <xdr:cxnSp macro="">
      <xdr:nvCxnSpPr>
        <xdr:cNvPr id="318" name="直線コネクタ 317"/>
        <xdr:cNvCxnSpPr/>
      </xdr:nvCxnSpPr>
      <xdr:spPr>
        <a:xfrm>
          <a:off x="13004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8" name="楕円 327"/>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9"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0" name="楕円 329"/>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1" name="テキスト ボックス 330"/>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3" name="テキスト ボックス 332"/>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％減少した。要因としては、近年の起債を控えた自主財源による財政運営に加えて、大型地方債の償還が順調に終了してきたことによる。類似団体平均と比較しても高水準を示している。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は、公債費比率等の水準を考慮しつつ、長期的な財政運営と世代間負担の平準化の視点により、起債機会を適切に見極めて活用していく考えであり、緩やかながらも数値上昇に転じる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106426</xdr:rowOff>
    </xdr:from>
    <xdr:to>
      <xdr:col>24</xdr:col>
      <xdr:colOff>25400</xdr:colOff>
      <xdr:row>73</xdr:row>
      <xdr:rowOff>161290</xdr:rowOff>
    </xdr:to>
    <xdr:cxnSp macro="">
      <xdr:nvCxnSpPr>
        <xdr:cNvPr id="368" name="直線コネクタ 367"/>
        <xdr:cNvCxnSpPr/>
      </xdr:nvCxnSpPr>
      <xdr:spPr>
        <a:xfrm flipV="1">
          <a:off x="3987800" y="126222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74</xdr:row>
      <xdr:rowOff>17272</xdr:rowOff>
    </xdr:to>
    <xdr:cxnSp macro="">
      <xdr:nvCxnSpPr>
        <xdr:cNvPr id="371" name="直線コネクタ 370"/>
        <xdr:cNvCxnSpPr/>
      </xdr:nvCxnSpPr>
      <xdr:spPr>
        <a:xfrm flipV="1">
          <a:off x="3098800" y="12677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17272</xdr:rowOff>
    </xdr:from>
    <xdr:to>
      <xdr:col>15</xdr:col>
      <xdr:colOff>98425</xdr:colOff>
      <xdr:row>75</xdr:row>
      <xdr:rowOff>1270</xdr:rowOff>
    </xdr:to>
    <xdr:cxnSp macro="">
      <xdr:nvCxnSpPr>
        <xdr:cNvPr id="374" name="直線コネクタ 373"/>
        <xdr:cNvCxnSpPr/>
      </xdr:nvCxnSpPr>
      <xdr:spPr>
        <a:xfrm flipV="1">
          <a:off x="2209800" y="127045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110998</xdr:rowOff>
    </xdr:to>
    <xdr:cxnSp macro="">
      <xdr:nvCxnSpPr>
        <xdr:cNvPr id="377" name="直線コネクタ 376"/>
        <xdr:cNvCxnSpPr/>
      </xdr:nvCxnSpPr>
      <xdr:spPr>
        <a:xfrm flipV="1">
          <a:off x="1320800" y="128600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55626</xdr:rowOff>
    </xdr:from>
    <xdr:to>
      <xdr:col>24</xdr:col>
      <xdr:colOff>76200</xdr:colOff>
      <xdr:row>73</xdr:row>
      <xdr:rowOff>157226</xdr:rowOff>
    </xdr:to>
    <xdr:sp macro="" textlink="">
      <xdr:nvSpPr>
        <xdr:cNvPr id="387" name="楕円 386"/>
        <xdr:cNvSpPr/>
      </xdr:nvSpPr>
      <xdr:spPr>
        <a:xfrm>
          <a:off x="47752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72153</xdr:rowOff>
    </xdr:from>
    <xdr:ext cx="762000" cy="259045"/>
    <xdr:sp macro="" textlink="">
      <xdr:nvSpPr>
        <xdr:cNvPr id="388" name="公債費該当値テキスト"/>
        <xdr:cNvSpPr txBox="1"/>
      </xdr:nvSpPr>
      <xdr:spPr>
        <a:xfrm>
          <a:off x="4914900" y="1241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89" name="楕円 388"/>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90" name="テキスト ボックス 389"/>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137922</xdr:rowOff>
    </xdr:from>
    <xdr:to>
      <xdr:col>15</xdr:col>
      <xdr:colOff>149225</xdr:colOff>
      <xdr:row>74</xdr:row>
      <xdr:rowOff>68072</xdr:rowOff>
    </xdr:to>
    <xdr:sp macro="" textlink="">
      <xdr:nvSpPr>
        <xdr:cNvPr id="391" name="楕円 390"/>
        <xdr:cNvSpPr/>
      </xdr:nvSpPr>
      <xdr:spPr>
        <a:xfrm>
          <a:off x="3048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78249</xdr:rowOff>
    </xdr:from>
    <xdr:ext cx="762000" cy="259045"/>
    <xdr:sp macro="" textlink="">
      <xdr:nvSpPr>
        <xdr:cNvPr id="392" name="テキスト ボックス 391"/>
        <xdr:cNvSpPr txBox="1"/>
      </xdr:nvSpPr>
      <xdr:spPr>
        <a:xfrm>
          <a:off x="2717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3" name="楕円 392"/>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4" name="テキスト ボックス 393"/>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5" name="楕円 394"/>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6" name="テキスト ボックス 395"/>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公債費以外として総括的にとらえると、類似団体・全国・愛知県平均と比較しても低い水準を示している。扶助費等においては幾分かの地域性が要因であると考えられ、人件費の増加が主な要因である。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費用・人員双方の総量を最適配分できるよう速やかに安定水準に至らせるよう努めていく。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また、物件費においてはふるさと寄附の返礼品等の経費に係る割合が高く、その結果によっては今後大きく影響を及ぼす可能性があることに留意が必要である。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79</xdr:row>
      <xdr:rowOff>152146</xdr:rowOff>
    </xdr:to>
    <xdr:cxnSp macro="">
      <xdr:nvCxnSpPr>
        <xdr:cNvPr id="427" name="直線コネクタ 426"/>
        <xdr:cNvCxnSpPr/>
      </xdr:nvCxnSpPr>
      <xdr:spPr>
        <a:xfrm>
          <a:off x="15671800" y="136281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79</xdr:row>
      <xdr:rowOff>83565</xdr:rowOff>
    </xdr:to>
    <xdr:cxnSp macro="">
      <xdr:nvCxnSpPr>
        <xdr:cNvPr id="430" name="直線コネクタ 429"/>
        <xdr:cNvCxnSpPr/>
      </xdr:nvCxnSpPr>
      <xdr:spPr>
        <a:xfrm>
          <a:off x="14782800" y="13600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2" name="テキスト ボックス 431"/>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79</xdr:row>
      <xdr:rowOff>56135</xdr:rowOff>
    </xdr:to>
    <xdr:cxnSp macro="">
      <xdr:nvCxnSpPr>
        <xdr:cNvPr id="433" name="直線コネクタ 432"/>
        <xdr:cNvCxnSpPr/>
      </xdr:nvCxnSpPr>
      <xdr:spPr>
        <a:xfrm>
          <a:off x="13893800" y="13399515"/>
          <a:ext cx="8890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5" name="テキスト ボックス 434"/>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26415</xdr:rowOff>
    </xdr:to>
    <xdr:cxnSp macro="">
      <xdr:nvCxnSpPr>
        <xdr:cNvPr id="436" name="直線コネクタ 435"/>
        <xdr:cNvCxnSpPr/>
      </xdr:nvCxnSpPr>
      <xdr:spPr>
        <a:xfrm>
          <a:off x="13004800" y="133172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0" name="テキスト ボックス 439"/>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6" name="楕円 445"/>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9923</xdr:rowOff>
    </xdr:from>
    <xdr:ext cx="762000" cy="259045"/>
    <xdr:sp macro="" textlink="">
      <xdr:nvSpPr>
        <xdr:cNvPr id="447" name="公債費以外該当値テキスト"/>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48" name="楕円 447"/>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119142</xdr:rowOff>
    </xdr:from>
    <xdr:ext cx="736600" cy="259045"/>
    <xdr:sp macro="" textlink="">
      <xdr:nvSpPr>
        <xdr:cNvPr id="449" name="テキスト ボックス 448"/>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50" name="楕円 449"/>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51" name="テキスト ボックス 450"/>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2" name="楕円 451"/>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3" name="テキスト ボックス 452"/>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4" name="楕円 453"/>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5" name="テキスト ボックス 45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64364</xdr:rowOff>
    </xdr:from>
    <xdr:to>
      <xdr:col>29</xdr:col>
      <xdr:colOff>127000</xdr:colOff>
      <xdr:row>17</xdr:row>
      <xdr:rowOff>128943</xdr:rowOff>
    </xdr:to>
    <xdr:cxnSp macro="">
      <xdr:nvCxnSpPr>
        <xdr:cNvPr id="50" name="直線コネクタ 49"/>
        <xdr:cNvCxnSpPr/>
      </xdr:nvCxnSpPr>
      <xdr:spPr bwMode="auto">
        <a:xfrm flipV="1">
          <a:off x="5003800" y="3026639"/>
          <a:ext cx="6477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59402</xdr:rowOff>
    </xdr:from>
    <xdr:ext cx="762000" cy="259045"/>
    <xdr:sp macro="" textlink="">
      <xdr:nvSpPr>
        <xdr:cNvPr id="51" name="人口1人当たり決算額の推移平均値テキスト130"/>
        <xdr:cNvSpPr txBox="1"/>
      </xdr:nvSpPr>
      <xdr:spPr>
        <a:xfrm>
          <a:off x="5740400" y="302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128943</xdr:rowOff>
    </xdr:from>
    <xdr:to>
      <xdr:col>26</xdr:col>
      <xdr:colOff>50800</xdr:colOff>
      <xdr:row>18</xdr:row>
      <xdr:rowOff>26873</xdr:rowOff>
    </xdr:to>
    <xdr:cxnSp macro="">
      <xdr:nvCxnSpPr>
        <xdr:cNvPr id="53" name="直線コネクタ 52"/>
        <xdr:cNvCxnSpPr/>
      </xdr:nvCxnSpPr>
      <xdr:spPr bwMode="auto">
        <a:xfrm flipV="1">
          <a:off x="4305300" y="3091218"/>
          <a:ext cx="6985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26873</xdr:rowOff>
    </xdr:from>
    <xdr:to>
      <xdr:col>22</xdr:col>
      <xdr:colOff>114300</xdr:colOff>
      <xdr:row>18</xdr:row>
      <xdr:rowOff>146831</xdr:rowOff>
    </xdr:to>
    <xdr:cxnSp macro="">
      <xdr:nvCxnSpPr>
        <xdr:cNvPr id="56" name="直線コネクタ 55"/>
        <xdr:cNvCxnSpPr/>
      </xdr:nvCxnSpPr>
      <xdr:spPr bwMode="auto">
        <a:xfrm flipV="1">
          <a:off x="3606800" y="3160598"/>
          <a:ext cx="698500" cy="119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137439</xdr:rowOff>
    </xdr:from>
    <xdr:to>
      <xdr:col>18</xdr:col>
      <xdr:colOff>177800</xdr:colOff>
      <xdr:row>18</xdr:row>
      <xdr:rowOff>146831</xdr:rowOff>
    </xdr:to>
    <xdr:cxnSp macro="">
      <xdr:nvCxnSpPr>
        <xdr:cNvPr id="59" name="直線コネクタ 58"/>
        <xdr:cNvCxnSpPr/>
      </xdr:nvCxnSpPr>
      <xdr:spPr bwMode="auto">
        <a:xfrm>
          <a:off x="2908300" y="3271164"/>
          <a:ext cx="698500" cy="9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13564</xdr:rowOff>
    </xdr:from>
    <xdr:to>
      <xdr:col>29</xdr:col>
      <xdr:colOff>177800</xdr:colOff>
      <xdr:row>17</xdr:row>
      <xdr:rowOff>115164</xdr:rowOff>
    </xdr:to>
    <xdr:sp macro="" textlink="">
      <xdr:nvSpPr>
        <xdr:cNvPr id="69" name="楕円 68"/>
        <xdr:cNvSpPr/>
      </xdr:nvSpPr>
      <xdr:spPr bwMode="auto">
        <a:xfrm>
          <a:off x="5600700" y="297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30091</xdr:rowOff>
    </xdr:from>
    <xdr:ext cx="762000" cy="259045"/>
    <xdr:sp macro="" textlink="">
      <xdr:nvSpPr>
        <xdr:cNvPr id="70" name="人口1人当たり決算額の推移該当値テキスト130"/>
        <xdr:cNvSpPr txBox="1"/>
      </xdr:nvSpPr>
      <xdr:spPr>
        <a:xfrm>
          <a:off x="5740400" y="282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78143</xdr:rowOff>
    </xdr:from>
    <xdr:to>
      <xdr:col>26</xdr:col>
      <xdr:colOff>101600</xdr:colOff>
      <xdr:row>18</xdr:row>
      <xdr:rowOff>8293</xdr:rowOff>
    </xdr:to>
    <xdr:sp macro="" textlink="">
      <xdr:nvSpPr>
        <xdr:cNvPr id="71" name="楕円 70"/>
        <xdr:cNvSpPr/>
      </xdr:nvSpPr>
      <xdr:spPr bwMode="auto">
        <a:xfrm>
          <a:off x="4953000" y="3040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18470</xdr:rowOff>
    </xdr:from>
    <xdr:ext cx="736600" cy="259045"/>
    <xdr:sp macro="" textlink="">
      <xdr:nvSpPr>
        <xdr:cNvPr id="72" name="テキスト ボックス 71"/>
        <xdr:cNvSpPr txBox="1"/>
      </xdr:nvSpPr>
      <xdr:spPr>
        <a:xfrm>
          <a:off x="4622800" y="280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147523</xdr:rowOff>
    </xdr:from>
    <xdr:to>
      <xdr:col>22</xdr:col>
      <xdr:colOff>165100</xdr:colOff>
      <xdr:row>18</xdr:row>
      <xdr:rowOff>77673</xdr:rowOff>
    </xdr:to>
    <xdr:sp macro="" textlink="">
      <xdr:nvSpPr>
        <xdr:cNvPr id="73" name="楕円 72"/>
        <xdr:cNvSpPr/>
      </xdr:nvSpPr>
      <xdr:spPr bwMode="auto">
        <a:xfrm>
          <a:off x="4254500" y="310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87850</xdr:rowOff>
    </xdr:from>
    <xdr:ext cx="762000" cy="259045"/>
    <xdr:sp macro="" textlink="">
      <xdr:nvSpPr>
        <xdr:cNvPr id="74" name="テキスト ボックス 73"/>
        <xdr:cNvSpPr txBox="1"/>
      </xdr:nvSpPr>
      <xdr:spPr>
        <a:xfrm>
          <a:off x="3924300" y="28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96031</xdr:rowOff>
    </xdr:from>
    <xdr:to>
      <xdr:col>19</xdr:col>
      <xdr:colOff>38100</xdr:colOff>
      <xdr:row>19</xdr:row>
      <xdr:rowOff>26181</xdr:rowOff>
    </xdr:to>
    <xdr:sp macro="" textlink="">
      <xdr:nvSpPr>
        <xdr:cNvPr id="75" name="楕円 74"/>
        <xdr:cNvSpPr/>
      </xdr:nvSpPr>
      <xdr:spPr bwMode="auto">
        <a:xfrm>
          <a:off x="3556000" y="322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10958</xdr:rowOff>
    </xdr:from>
    <xdr:ext cx="762000" cy="259045"/>
    <xdr:sp macro="" textlink="">
      <xdr:nvSpPr>
        <xdr:cNvPr id="76" name="テキスト ボックス 75"/>
        <xdr:cNvSpPr txBox="1"/>
      </xdr:nvSpPr>
      <xdr:spPr>
        <a:xfrm>
          <a:off x="3225800" y="33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86639</xdr:rowOff>
    </xdr:from>
    <xdr:to>
      <xdr:col>15</xdr:col>
      <xdr:colOff>101600</xdr:colOff>
      <xdr:row>19</xdr:row>
      <xdr:rowOff>16790</xdr:rowOff>
    </xdr:to>
    <xdr:sp macro="" textlink="">
      <xdr:nvSpPr>
        <xdr:cNvPr id="77" name="楕円 76"/>
        <xdr:cNvSpPr/>
      </xdr:nvSpPr>
      <xdr:spPr bwMode="auto">
        <a:xfrm>
          <a:off x="2857500" y="322036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1566</xdr:rowOff>
    </xdr:from>
    <xdr:ext cx="762000" cy="259045"/>
    <xdr:sp macro="" textlink="">
      <xdr:nvSpPr>
        <xdr:cNvPr id="78" name="テキスト ボックス 77"/>
        <xdr:cNvSpPr txBox="1"/>
      </xdr:nvSpPr>
      <xdr:spPr>
        <a:xfrm>
          <a:off x="2527300" y="330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47637</xdr:rowOff>
    </xdr:from>
    <xdr:to>
      <xdr:col>29</xdr:col>
      <xdr:colOff>127000</xdr:colOff>
      <xdr:row>38</xdr:row>
      <xdr:rowOff>64821</xdr:rowOff>
    </xdr:to>
    <xdr:cxnSp macro="">
      <xdr:nvCxnSpPr>
        <xdr:cNvPr id="112" name="直線コネクタ 111"/>
        <xdr:cNvCxnSpPr/>
      </xdr:nvCxnSpPr>
      <xdr:spPr bwMode="auto">
        <a:xfrm flipV="1">
          <a:off x="5003800" y="7515237"/>
          <a:ext cx="647700" cy="1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64821</xdr:rowOff>
    </xdr:from>
    <xdr:to>
      <xdr:col>26</xdr:col>
      <xdr:colOff>50800</xdr:colOff>
      <xdr:row>38</xdr:row>
      <xdr:rowOff>68135</xdr:rowOff>
    </xdr:to>
    <xdr:cxnSp macro="">
      <xdr:nvCxnSpPr>
        <xdr:cNvPr id="115" name="直線コネクタ 114"/>
        <xdr:cNvCxnSpPr/>
      </xdr:nvCxnSpPr>
      <xdr:spPr bwMode="auto">
        <a:xfrm flipV="1">
          <a:off x="4305300" y="7532421"/>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313575</xdr:rowOff>
    </xdr:from>
    <xdr:to>
      <xdr:col>22</xdr:col>
      <xdr:colOff>114300</xdr:colOff>
      <xdr:row>38</xdr:row>
      <xdr:rowOff>68135</xdr:rowOff>
    </xdr:to>
    <xdr:cxnSp macro="">
      <xdr:nvCxnSpPr>
        <xdr:cNvPr id="118" name="直線コネクタ 117"/>
        <xdr:cNvCxnSpPr/>
      </xdr:nvCxnSpPr>
      <xdr:spPr bwMode="auto">
        <a:xfrm>
          <a:off x="3606800" y="7438275"/>
          <a:ext cx="698500" cy="9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149365</xdr:rowOff>
    </xdr:from>
    <xdr:to>
      <xdr:col>18</xdr:col>
      <xdr:colOff>177800</xdr:colOff>
      <xdr:row>37</xdr:row>
      <xdr:rowOff>313575</xdr:rowOff>
    </xdr:to>
    <xdr:cxnSp macro="">
      <xdr:nvCxnSpPr>
        <xdr:cNvPr id="121" name="直線コネクタ 120"/>
        <xdr:cNvCxnSpPr/>
      </xdr:nvCxnSpPr>
      <xdr:spPr bwMode="auto">
        <a:xfrm>
          <a:off x="2908300" y="7274065"/>
          <a:ext cx="698500" cy="164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339737</xdr:rowOff>
    </xdr:from>
    <xdr:to>
      <xdr:col>29</xdr:col>
      <xdr:colOff>177800</xdr:colOff>
      <xdr:row>38</xdr:row>
      <xdr:rowOff>98437</xdr:rowOff>
    </xdr:to>
    <xdr:sp macro="" textlink="">
      <xdr:nvSpPr>
        <xdr:cNvPr id="131" name="楕円 130"/>
        <xdr:cNvSpPr/>
      </xdr:nvSpPr>
      <xdr:spPr bwMode="auto">
        <a:xfrm>
          <a:off x="5600700" y="746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248314</xdr:rowOff>
    </xdr:from>
    <xdr:ext cx="762000" cy="259045"/>
    <xdr:sp macro="" textlink="">
      <xdr:nvSpPr>
        <xdr:cNvPr id="132" name="人口1人当たり決算額の推移該当値テキスト445"/>
        <xdr:cNvSpPr txBox="1"/>
      </xdr:nvSpPr>
      <xdr:spPr>
        <a:xfrm>
          <a:off x="5740400" y="73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14021</xdr:rowOff>
    </xdr:from>
    <xdr:to>
      <xdr:col>26</xdr:col>
      <xdr:colOff>101600</xdr:colOff>
      <xdr:row>38</xdr:row>
      <xdr:rowOff>115621</xdr:rowOff>
    </xdr:to>
    <xdr:sp macro="" textlink="">
      <xdr:nvSpPr>
        <xdr:cNvPr id="133" name="楕円 132"/>
        <xdr:cNvSpPr/>
      </xdr:nvSpPr>
      <xdr:spPr bwMode="auto">
        <a:xfrm>
          <a:off x="4953000" y="748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100398</xdr:rowOff>
    </xdr:from>
    <xdr:ext cx="736600" cy="259045"/>
    <xdr:sp macro="" textlink="">
      <xdr:nvSpPr>
        <xdr:cNvPr id="134" name="テキスト ボックス 133"/>
        <xdr:cNvSpPr txBox="1"/>
      </xdr:nvSpPr>
      <xdr:spPr>
        <a:xfrm>
          <a:off x="4622800" y="756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17335</xdr:rowOff>
    </xdr:from>
    <xdr:to>
      <xdr:col>22</xdr:col>
      <xdr:colOff>165100</xdr:colOff>
      <xdr:row>38</xdr:row>
      <xdr:rowOff>118935</xdr:rowOff>
    </xdr:to>
    <xdr:sp macro="" textlink="">
      <xdr:nvSpPr>
        <xdr:cNvPr id="135" name="楕円 134"/>
        <xdr:cNvSpPr/>
      </xdr:nvSpPr>
      <xdr:spPr bwMode="auto">
        <a:xfrm>
          <a:off x="4254500" y="7484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103712</xdr:rowOff>
    </xdr:from>
    <xdr:ext cx="762000" cy="259045"/>
    <xdr:sp macro="" textlink="">
      <xdr:nvSpPr>
        <xdr:cNvPr id="136" name="テキスト ボックス 135"/>
        <xdr:cNvSpPr txBox="1"/>
      </xdr:nvSpPr>
      <xdr:spPr>
        <a:xfrm>
          <a:off x="3924300" y="757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262775</xdr:rowOff>
    </xdr:from>
    <xdr:to>
      <xdr:col>19</xdr:col>
      <xdr:colOff>38100</xdr:colOff>
      <xdr:row>38</xdr:row>
      <xdr:rowOff>21475</xdr:rowOff>
    </xdr:to>
    <xdr:sp macro="" textlink="">
      <xdr:nvSpPr>
        <xdr:cNvPr id="137" name="楕円 136"/>
        <xdr:cNvSpPr/>
      </xdr:nvSpPr>
      <xdr:spPr bwMode="auto">
        <a:xfrm>
          <a:off x="3556000" y="738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6252</xdr:rowOff>
    </xdr:from>
    <xdr:ext cx="762000" cy="259045"/>
    <xdr:sp macro="" textlink="">
      <xdr:nvSpPr>
        <xdr:cNvPr id="138" name="テキスト ボックス 137"/>
        <xdr:cNvSpPr txBox="1"/>
      </xdr:nvSpPr>
      <xdr:spPr>
        <a:xfrm>
          <a:off x="3225800" y="747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98565</xdr:rowOff>
    </xdr:from>
    <xdr:to>
      <xdr:col>15</xdr:col>
      <xdr:colOff>101600</xdr:colOff>
      <xdr:row>37</xdr:row>
      <xdr:rowOff>200165</xdr:rowOff>
    </xdr:to>
    <xdr:sp macro="" textlink="">
      <xdr:nvSpPr>
        <xdr:cNvPr id="139" name="楕円 138"/>
        <xdr:cNvSpPr/>
      </xdr:nvSpPr>
      <xdr:spPr bwMode="auto">
        <a:xfrm>
          <a:off x="2857500" y="7223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184942</xdr:rowOff>
    </xdr:from>
    <xdr:ext cx="762000" cy="259045"/>
    <xdr:sp macro="" textlink="">
      <xdr:nvSpPr>
        <xdr:cNvPr id="140" name="テキスト ボックス 139"/>
        <xdr:cNvSpPr txBox="1"/>
      </xdr:nvSpPr>
      <xdr:spPr>
        <a:xfrm>
          <a:off x="2527300" y="730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157923</xdr:rowOff>
    </xdr:from>
    <xdr:to>
      <xdr:col>24</xdr:col>
      <xdr:colOff>63500</xdr:colOff>
      <xdr:row>35</xdr:row>
      <xdr:rowOff>56718</xdr:rowOff>
    </xdr:to>
    <xdr:cxnSp macro="">
      <xdr:nvCxnSpPr>
        <xdr:cNvPr id="63" name="直線コネクタ 62"/>
        <xdr:cNvCxnSpPr/>
      </xdr:nvCxnSpPr>
      <xdr:spPr>
        <a:xfrm flipV="1">
          <a:off x="3797300" y="5987223"/>
          <a:ext cx="8382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56718</xdr:rowOff>
    </xdr:from>
    <xdr:to>
      <xdr:col>19</xdr:col>
      <xdr:colOff>177800</xdr:colOff>
      <xdr:row>35</xdr:row>
      <xdr:rowOff>118277</xdr:rowOff>
    </xdr:to>
    <xdr:cxnSp macro="">
      <xdr:nvCxnSpPr>
        <xdr:cNvPr id="66" name="直線コネクタ 65"/>
        <xdr:cNvCxnSpPr/>
      </xdr:nvCxnSpPr>
      <xdr:spPr>
        <a:xfrm flipV="1">
          <a:off x="2908300" y="6057468"/>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118277</xdr:rowOff>
    </xdr:from>
    <xdr:to>
      <xdr:col>15</xdr:col>
      <xdr:colOff>50800</xdr:colOff>
      <xdr:row>36</xdr:row>
      <xdr:rowOff>143358</xdr:rowOff>
    </xdr:to>
    <xdr:cxnSp macro="">
      <xdr:nvCxnSpPr>
        <xdr:cNvPr id="69" name="直線コネクタ 68"/>
        <xdr:cNvCxnSpPr/>
      </xdr:nvCxnSpPr>
      <xdr:spPr>
        <a:xfrm flipV="1">
          <a:off x="2019300" y="6119027"/>
          <a:ext cx="889000" cy="19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121379</xdr:rowOff>
    </xdr:from>
    <xdr:to>
      <xdr:col>10</xdr:col>
      <xdr:colOff>114300</xdr:colOff>
      <xdr:row>36</xdr:row>
      <xdr:rowOff>143358</xdr:rowOff>
    </xdr:to>
    <xdr:cxnSp macro="">
      <xdr:nvCxnSpPr>
        <xdr:cNvPr id="72" name="直線コネクタ 71"/>
        <xdr:cNvCxnSpPr/>
      </xdr:nvCxnSpPr>
      <xdr:spPr>
        <a:xfrm>
          <a:off x="1130300" y="6293579"/>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107123</xdr:rowOff>
    </xdr:from>
    <xdr:to>
      <xdr:col>24</xdr:col>
      <xdr:colOff>114300</xdr:colOff>
      <xdr:row>35</xdr:row>
      <xdr:rowOff>37273</xdr:rowOff>
    </xdr:to>
    <xdr:sp macro="" textlink="">
      <xdr:nvSpPr>
        <xdr:cNvPr id="82" name="楕円 81"/>
        <xdr:cNvSpPr/>
      </xdr:nvSpPr>
      <xdr:spPr>
        <a:xfrm>
          <a:off x="4584700" y="59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130000</xdr:rowOff>
    </xdr:from>
    <xdr:ext cx="534377" cy="259045"/>
    <xdr:sp macro="" textlink="">
      <xdr:nvSpPr>
        <xdr:cNvPr id="83" name="人件費該当値テキスト"/>
        <xdr:cNvSpPr txBox="1"/>
      </xdr:nvSpPr>
      <xdr:spPr>
        <a:xfrm>
          <a:off x="4686300" y="57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5918</xdr:rowOff>
    </xdr:from>
    <xdr:to>
      <xdr:col>20</xdr:col>
      <xdr:colOff>38100</xdr:colOff>
      <xdr:row>35</xdr:row>
      <xdr:rowOff>107518</xdr:rowOff>
    </xdr:to>
    <xdr:sp macro="" textlink="">
      <xdr:nvSpPr>
        <xdr:cNvPr id="84" name="楕円 83"/>
        <xdr:cNvSpPr/>
      </xdr:nvSpPr>
      <xdr:spPr>
        <a:xfrm>
          <a:off x="3746500" y="60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124045</xdr:rowOff>
    </xdr:from>
    <xdr:ext cx="534377" cy="259045"/>
    <xdr:sp macro="" textlink="">
      <xdr:nvSpPr>
        <xdr:cNvPr id="85" name="テキスト ボックス 84"/>
        <xdr:cNvSpPr txBox="1"/>
      </xdr:nvSpPr>
      <xdr:spPr>
        <a:xfrm>
          <a:off x="3530111" y="57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67477</xdr:rowOff>
    </xdr:from>
    <xdr:to>
      <xdr:col>15</xdr:col>
      <xdr:colOff>101600</xdr:colOff>
      <xdr:row>35</xdr:row>
      <xdr:rowOff>169077</xdr:rowOff>
    </xdr:to>
    <xdr:sp macro="" textlink="">
      <xdr:nvSpPr>
        <xdr:cNvPr id="86" name="楕円 85"/>
        <xdr:cNvSpPr/>
      </xdr:nvSpPr>
      <xdr:spPr>
        <a:xfrm>
          <a:off x="2857500" y="60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14154</xdr:rowOff>
    </xdr:from>
    <xdr:ext cx="534377" cy="259045"/>
    <xdr:sp macro="" textlink="">
      <xdr:nvSpPr>
        <xdr:cNvPr id="87" name="テキスト ボックス 86"/>
        <xdr:cNvSpPr txBox="1"/>
      </xdr:nvSpPr>
      <xdr:spPr>
        <a:xfrm>
          <a:off x="2641111" y="584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92558</xdr:rowOff>
    </xdr:from>
    <xdr:to>
      <xdr:col>10</xdr:col>
      <xdr:colOff>165100</xdr:colOff>
      <xdr:row>37</xdr:row>
      <xdr:rowOff>22708</xdr:rowOff>
    </xdr:to>
    <xdr:sp macro="" textlink="">
      <xdr:nvSpPr>
        <xdr:cNvPr id="88" name="楕円 87"/>
        <xdr:cNvSpPr/>
      </xdr:nvSpPr>
      <xdr:spPr>
        <a:xfrm>
          <a:off x="1968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39235</xdr:rowOff>
    </xdr:from>
    <xdr:ext cx="534377" cy="259045"/>
    <xdr:sp macro="" textlink="">
      <xdr:nvSpPr>
        <xdr:cNvPr id="89" name="テキスト ボックス 88"/>
        <xdr:cNvSpPr txBox="1"/>
      </xdr:nvSpPr>
      <xdr:spPr>
        <a:xfrm>
          <a:off x="1752111"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70579</xdr:rowOff>
    </xdr:from>
    <xdr:to>
      <xdr:col>6</xdr:col>
      <xdr:colOff>38100</xdr:colOff>
      <xdr:row>37</xdr:row>
      <xdr:rowOff>729</xdr:rowOff>
    </xdr:to>
    <xdr:sp macro="" textlink="">
      <xdr:nvSpPr>
        <xdr:cNvPr id="90" name="楕円 89"/>
        <xdr:cNvSpPr/>
      </xdr:nvSpPr>
      <xdr:spPr>
        <a:xfrm>
          <a:off x="1079500" y="62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17256</xdr:rowOff>
    </xdr:from>
    <xdr:ext cx="534377" cy="259045"/>
    <xdr:sp macro="" textlink="">
      <xdr:nvSpPr>
        <xdr:cNvPr id="91" name="テキスト ボックス 90"/>
        <xdr:cNvSpPr txBox="1"/>
      </xdr:nvSpPr>
      <xdr:spPr>
        <a:xfrm>
          <a:off x="863111" y="601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106215</xdr:rowOff>
    </xdr:from>
    <xdr:to>
      <xdr:col>24</xdr:col>
      <xdr:colOff>63500</xdr:colOff>
      <xdr:row>55</xdr:row>
      <xdr:rowOff>95341</xdr:rowOff>
    </xdr:to>
    <xdr:cxnSp macro="">
      <xdr:nvCxnSpPr>
        <xdr:cNvPr id="123" name="直線コネクタ 122"/>
        <xdr:cNvCxnSpPr/>
      </xdr:nvCxnSpPr>
      <xdr:spPr>
        <a:xfrm flipV="1">
          <a:off x="3797300" y="9364515"/>
          <a:ext cx="838200" cy="16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26810</xdr:rowOff>
    </xdr:from>
    <xdr:ext cx="534377" cy="259045"/>
    <xdr:sp macro="" textlink="">
      <xdr:nvSpPr>
        <xdr:cNvPr id="124" name="物件費平均値テキスト"/>
        <xdr:cNvSpPr txBox="1"/>
      </xdr:nvSpPr>
      <xdr:spPr>
        <a:xfrm>
          <a:off x="4686300" y="9628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95341</xdr:rowOff>
    </xdr:from>
    <xdr:to>
      <xdr:col>19</xdr:col>
      <xdr:colOff>177800</xdr:colOff>
      <xdr:row>55</xdr:row>
      <xdr:rowOff>125723</xdr:rowOff>
    </xdr:to>
    <xdr:cxnSp macro="">
      <xdr:nvCxnSpPr>
        <xdr:cNvPr id="126" name="直線コネクタ 125"/>
        <xdr:cNvCxnSpPr/>
      </xdr:nvCxnSpPr>
      <xdr:spPr>
        <a:xfrm flipV="1">
          <a:off x="2908300" y="9525091"/>
          <a:ext cx="889000" cy="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37271</xdr:rowOff>
    </xdr:from>
    <xdr:ext cx="534377" cy="259045"/>
    <xdr:sp macro="" textlink="">
      <xdr:nvSpPr>
        <xdr:cNvPr id="128" name="テキスト ボックス 127"/>
        <xdr:cNvSpPr txBox="1"/>
      </xdr:nvSpPr>
      <xdr:spPr>
        <a:xfrm>
          <a:off x="3530111" y="98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66591</xdr:rowOff>
    </xdr:from>
    <xdr:to>
      <xdr:col>15</xdr:col>
      <xdr:colOff>50800</xdr:colOff>
      <xdr:row>55</xdr:row>
      <xdr:rowOff>125723</xdr:rowOff>
    </xdr:to>
    <xdr:cxnSp macro="">
      <xdr:nvCxnSpPr>
        <xdr:cNvPr id="129" name="直線コネクタ 128"/>
        <xdr:cNvCxnSpPr/>
      </xdr:nvCxnSpPr>
      <xdr:spPr>
        <a:xfrm>
          <a:off x="2019300" y="9496341"/>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87172</xdr:rowOff>
    </xdr:from>
    <xdr:ext cx="534377" cy="259045"/>
    <xdr:sp macro="" textlink="">
      <xdr:nvSpPr>
        <xdr:cNvPr id="131" name="テキスト ボックス 130"/>
        <xdr:cNvSpPr txBox="1"/>
      </xdr:nvSpPr>
      <xdr:spPr>
        <a:xfrm>
          <a:off x="2641111" y="98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66591</xdr:rowOff>
    </xdr:from>
    <xdr:to>
      <xdr:col>10</xdr:col>
      <xdr:colOff>114300</xdr:colOff>
      <xdr:row>56</xdr:row>
      <xdr:rowOff>131623</xdr:rowOff>
    </xdr:to>
    <xdr:cxnSp macro="">
      <xdr:nvCxnSpPr>
        <xdr:cNvPr id="132" name="直線コネクタ 131"/>
        <xdr:cNvCxnSpPr/>
      </xdr:nvCxnSpPr>
      <xdr:spPr>
        <a:xfrm flipV="1">
          <a:off x="1130300" y="9496341"/>
          <a:ext cx="889000" cy="2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66423</xdr:rowOff>
    </xdr:from>
    <xdr:ext cx="534377" cy="259045"/>
    <xdr:sp macro="" textlink="">
      <xdr:nvSpPr>
        <xdr:cNvPr id="134" name="テキスト ボックス 133"/>
        <xdr:cNvSpPr txBox="1"/>
      </xdr:nvSpPr>
      <xdr:spPr>
        <a:xfrm>
          <a:off x="1752111" y="98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73347</xdr:rowOff>
    </xdr:from>
    <xdr:ext cx="534377" cy="259045"/>
    <xdr:sp macro="" textlink="">
      <xdr:nvSpPr>
        <xdr:cNvPr id="136" name="テキスト ボックス 135"/>
        <xdr:cNvSpPr txBox="1"/>
      </xdr:nvSpPr>
      <xdr:spPr>
        <a:xfrm>
          <a:off x="863111" y="9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55415</xdr:rowOff>
    </xdr:from>
    <xdr:to>
      <xdr:col>24</xdr:col>
      <xdr:colOff>114300</xdr:colOff>
      <xdr:row>54</xdr:row>
      <xdr:rowOff>157015</xdr:rowOff>
    </xdr:to>
    <xdr:sp macro="" textlink="">
      <xdr:nvSpPr>
        <xdr:cNvPr id="142" name="楕円 141"/>
        <xdr:cNvSpPr/>
      </xdr:nvSpPr>
      <xdr:spPr>
        <a:xfrm>
          <a:off x="4584700" y="93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78292</xdr:rowOff>
    </xdr:from>
    <xdr:ext cx="599010" cy="259045"/>
    <xdr:sp macro="" textlink="">
      <xdr:nvSpPr>
        <xdr:cNvPr id="143" name="物件費該当値テキスト"/>
        <xdr:cNvSpPr txBox="1"/>
      </xdr:nvSpPr>
      <xdr:spPr>
        <a:xfrm>
          <a:off x="4686300" y="916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44541</xdr:rowOff>
    </xdr:from>
    <xdr:to>
      <xdr:col>20</xdr:col>
      <xdr:colOff>38100</xdr:colOff>
      <xdr:row>55</xdr:row>
      <xdr:rowOff>146141</xdr:rowOff>
    </xdr:to>
    <xdr:sp macro="" textlink="">
      <xdr:nvSpPr>
        <xdr:cNvPr id="144" name="楕円 143"/>
        <xdr:cNvSpPr/>
      </xdr:nvSpPr>
      <xdr:spPr>
        <a:xfrm>
          <a:off x="3746500" y="94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162668</xdr:rowOff>
    </xdr:from>
    <xdr:ext cx="534377" cy="259045"/>
    <xdr:sp macro="" textlink="">
      <xdr:nvSpPr>
        <xdr:cNvPr id="145" name="テキスト ボックス 144"/>
        <xdr:cNvSpPr txBox="1"/>
      </xdr:nvSpPr>
      <xdr:spPr>
        <a:xfrm>
          <a:off x="3530111" y="924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74923</xdr:rowOff>
    </xdr:from>
    <xdr:to>
      <xdr:col>15</xdr:col>
      <xdr:colOff>101600</xdr:colOff>
      <xdr:row>56</xdr:row>
      <xdr:rowOff>5073</xdr:rowOff>
    </xdr:to>
    <xdr:sp macro="" textlink="">
      <xdr:nvSpPr>
        <xdr:cNvPr id="146" name="楕円 145"/>
        <xdr:cNvSpPr/>
      </xdr:nvSpPr>
      <xdr:spPr>
        <a:xfrm>
          <a:off x="2857500" y="95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21600</xdr:rowOff>
    </xdr:from>
    <xdr:ext cx="534377" cy="259045"/>
    <xdr:sp macro="" textlink="">
      <xdr:nvSpPr>
        <xdr:cNvPr id="147" name="テキスト ボックス 146"/>
        <xdr:cNvSpPr txBox="1"/>
      </xdr:nvSpPr>
      <xdr:spPr>
        <a:xfrm>
          <a:off x="2641111" y="92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15791</xdr:rowOff>
    </xdr:from>
    <xdr:to>
      <xdr:col>10</xdr:col>
      <xdr:colOff>165100</xdr:colOff>
      <xdr:row>55</xdr:row>
      <xdr:rowOff>117391</xdr:rowOff>
    </xdr:to>
    <xdr:sp macro="" textlink="">
      <xdr:nvSpPr>
        <xdr:cNvPr id="148" name="楕円 147"/>
        <xdr:cNvSpPr/>
      </xdr:nvSpPr>
      <xdr:spPr>
        <a:xfrm>
          <a:off x="1968500" y="9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133918</xdr:rowOff>
    </xdr:from>
    <xdr:ext cx="534377" cy="259045"/>
    <xdr:sp macro="" textlink="">
      <xdr:nvSpPr>
        <xdr:cNvPr id="149" name="テキスト ボックス 148"/>
        <xdr:cNvSpPr txBox="1"/>
      </xdr:nvSpPr>
      <xdr:spPr>
        <a:xfrm>
          <a:off x="1752111" y="92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80823</xdr:rowOff>
    </xdr:from>
    <xdr:to>
      <xdr:col>6</xdr:col>
      <xdr:colOff>38100</xdr:colOff>
      <xdr:row>57</xdr:row>
      <xdr:rowOff>10973</xdr:rowOff>
    </xdr:to>
    <xdr:sp macro="" textlink="">
      <xdr:nvSpPr>
        <xdr:cNvPr id="150" name="楕円 149"/>
        <xdr:cNvSpPr/>
      </xdr:nvSpPr>
      <xdr:spPr>
        <a:xfrm>
          <a:off x="1079500" y="96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27500</xdr:rowOff>
    </xdr:from>
    <xdr:ext cx="534377" cy="259045"/>
    <xdr:sp macro="" textlink="">
      <xdr:nvSpPr>
        <xdr:cNvPr id="151" name="テキスト ボックス 150"/>
        <xdr:cNvSpPr txBox="1"/>
      </xdr:nvSpPr>
      <xdr:spPr>
        <a:xfrm>
          <a:off x="863111" y="94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1054</xdr:rowOff>
    </xdr:from>
    <xdr:to>
      <xdr:col>24</xdr:col>
      <xdr:colOff>63500</xdr:colOff>
      <xdr:row>75</xdr:row>
      <xdr:rowOff>65348</xdr:rowOff>
    </xdr:to>
    <xdr:cxnSp macro="">
      <xdr:nvCxnSpPr>
        <xdr:cNvPr id="176" name="直線コネクタ 175"/>
        <xdr:cNvCxnSpPr/>
      </xdr:nvCxnSpPr>
      <xdr:spPr>
        <a:xfrm flipV="1">
          <a:off x="3797300" y="12688354"/>
          <a:ext cx="838200" cy="2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12634</xdr:rowOff>
    </xdr:from>
    <xdr:ext cx="469744" cy="259045"/>
    <xdr:sp macro="" textlink="">
      <xdr:nvSpPr>
        <xdr:cNvPr id="177" name="維持補修費平均値テキスト"/>
        <xdr:cNvSpPr txBox="1"/>
      </xdr:nvSpPr>
      <xdr:spPr>
        <a:xfrm>
          <a:off x="4686300" y="130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159988</xdr:rowOff>
    </xdr:from>
    <xdr:to>
      <xdr:col>19</xdr:col>
      <xdr:colOff>177800</xdr:colOff>
      <xdr:row>75</xdr:row>
      <xdr:rowOff>65348</xdr:rowOff>
    </xdr:to>
    <xdr:cxnSp macro="">
      <xdr:nvCxnSpPr>
        <xdr:cNvPr id="179" name="直線コネクタ 178"/>
        <xdr:cNvCxnSpPr/>
      </xdr:nvCxnSpPr>
      <xdr:spPr>
        <a:xfrm>
          <a:off x="2908300" y="12847288"/>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113333</xdr:rowOff>
    </xdr:from>
    <xdr:ext cx="469744" cy="259045"/>
    <xdr:sp macro="" textlink="">
      <xdr:nvSpPr>
        <xdr:cNvPr id="181" name="テキスト ボックス 180"/>
        <xdr:cNvSpPr txBox="1"/>
      </xdr:nvSpPr>
      <xdr:spPr>
        <a:xfrm>
          <a:off x="3562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159988</xdr:rowOff>
    </xdr:from>
    <xdr:to>
      <xdr:col>15</xdr:col>
      <xdr:colOff>50800</xdr:colOff>
      <xdr:row>75</xdr:row>
      <xdr:rowOff>49346</xdr:rowOff>
    </xdr:to>
    <xdr:cxnSp macro="">
      <xdr:nvCxnSpPr>
        <xdr:cNvPr id="182" name="直線コネクタ 181"/>
        <xdr:cNvCxnSpPr/>
      </xdr:nvCxnSpPr>
      <xdr:spPr>
        <a:xfrm flipV="1">
          <a:off x="2019300" y="12847288"/>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156309</xdr:rowOff>
    </xdr:from>
    <xdr:ext cx="469744" cy="259045"/>
    <xdr:sp macro="" textlink="">
      <xdr:nvSpPr>
        <xdr:cNvPr id="184" name="テキスト ボックス 183"/>
        <xdr:cNvSpPr txBox="1"/>
      </xdr:nvSpPr>
      <xdr:spPr>
        <a:xfrm>
          <a:off x="2673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138671</xdr:rowOff>
    </xdr:from>
    <xdr:to>
      <xdr:col>10</xdr:col>
      <xdr:colOff>114300</xdr:colOff>
      <xdr:row>75</xdr:row>
      <xdr:rowOff>49346</xdr:rowOff>
    </xdr:to>
    <xdr:cxnSp macro="">
      <xdr:nvCxnSpPr>
        <xdr:cNvPr id="185" name="直線コネクタ 184"/>
        <xdr:cNvCxnSpPr/>
      </xdr:nvCxnSpPr>
      <xdr:spPr>
        <a:xfrm>
          <a:off x="1130300" y="12825971"/>
          <a:ext cx="8890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169911</xdr:rowOff>
    </xdr:from>
    <xdr:ext cx="469744" cy="259045"/>
    <xdr:sp macro="" textlink="">
      <xdr:nvSpPr>
        <xdr:cNvPr id="187" name="テキスト ボックス 186"/>
        <xdr:cNvSpPr txBox="1"/>
      </xdr:nvSpPr>
      <xdr:spPr>
        <a:xfrm>
          <a:off x="1784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148080</xdr:rowOff>
    </xdr:from>
    <xdr:ext cx="469744" cy="259045"/>
    <xdr:sp macro="" textlink="">
      <xdr:nvSpPr>
        <xdr:cNvPr id="189" name="テキスト ボックス 188"/>
        <xdr:cNvSpPr txBox="1"/>
      </xdr:nvSpPr>
      <xdr:spPr>
        <a:xfrm>
          <a:off x="895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121704</xdr:rowOff>
    </xdr:from>
    <xdr:to>
      <xdr:col>24</xdr:col>
      <xdr:colOff>114300</xdr:colOff>
      <xdr:row>74</xdr:row>
      <xdr:rowOff>51854</xdr:rowOff>
    </xdr:to>
    <xdr:sp macro="" textlink="">
      <xdr:nvSpPr>
        <xdr:cNvPr id="195" name="楕円 194"/>
        <xdr:cNvSpPr/>
      </xdr:nvSpPr>
      <xdr:spPr>
        <a:xfrm>
          <a:off x="4584700" y="126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144581</xdr:rowOff>
    </xdr:from>
    <xdr:ext cx="534377" cy="259045"/>
    <xdr:sp macro="" textlink="">
      <xdr:nvSpPr>
        <xdr:cNvPr id="196" name="維持補修費該当値テキスト"/>
        <xdr:cNvSpPr txBox="1"/>
      </xdr:nvSpPr>
      <xdr:spPr>
        <a:xfrm>
          <a:off x="4686300" y="1248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14548</xdr:rowOff>
    </xdr:from>
    <xdr:to>
      <xdr:col>20</xdr:col>
      <xdr:colOff>38100</xdr:colOff>
      <xdr:row>75</xdr:row>
      <xdr:rowOff>116148</xdr:rowOff>
    </xdr:to>
    <xdr:sp macro="" textlink="">
      <xdr:nvSpPr>
        <xdr:cNvPr id="197" name="楕円 196"/>
        <xdr:cNvSpPr/>
      </xdr:nvSpPr>
      <xdr:spPr>
        <a:xfrm>
          <a:off x="3746500" y="128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132675</xdr:rowOff>
    </xdr:from>
    <xdr:ext cx="469744" cy="259045"/>
    <xdr:sp macro="" textlink="">
      <xdr:nvSpPr>
        <xdr:cNvPr id="198" name="テキスト ボックス 197"/>
        <xdr:cNvSpPr txBox="1"/>
      </xdr:nvSpPr>
      <xdr:spPr>
        <a:xfrm>
          <a:off x="3562428" y="1264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109188</xdr:rowOff>
    </xdr:from>
    <xdr:to>
      <xdr:col>15</xdr:col>
      <xdr:colOff>101600</xdr:colOff>
      <xdr:row>75</xdr:row>
      <xdr:rowOff>39338</xdr:rowOff>
    </xdr:to>
    <xdr:sp macro="" textlink="">
      <xdr:nvSpPr>
        <xdr:cNvPr id="199" name="楕円 198"/>
        <xdr:cNvSpPr/>
      </xdr:nvSpPr>
      <xdr:spPr>
        <a:xfrm>
          <a:off x="2857500" y="127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55865</xdr:rowOff>
    </xdr:from>
    <xdr:ext cx="469744" cy="259045"/>
    <xdr:sp macro="" textlink="">
      <xdr:nvSpPr>
        <xdr:cNvPr id="200" name="テキスト ボックス 199"/>
        <xdr:cNvSpPr txBox="1"/>
      </xdr:nvSpPr>
      <xdr:spPr>
        <a:xfrm>
          <a:off x="2673428" y="125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169996</xdr:rowOff>
    </xdr:from>
    <xdr:to>
      <xdr:col>10</xdr:col>
      <xdr:colOff>165100</xdr:colOff>
      <xdr:row>75</xdr:row>
      <xdr:rowOff>100146</xdr:rowOff>
    </xdr:to>
    <xdr:sp macro="" textlink="">
      <xdr:nvSpPr>
        <xdr:cNvPr id="201" name="楕円 200"/>
        <xdr:cNvSpPr/>
      </xdr:nvSpPr>
      <xdr:spPr>
        <a:xfrm>
          <a:off x="1968500" y="12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116673</xdr:rowOff>
    </xdr:from>
    <xdr:ext cx="469744" cy="259045"/>
    <xdr:sp macro="" textlink="">
      <xdr:nvSpPr>
        <xdr:cNvPr id="202" name="テキスト ボックス 201"/>
        <xdr:cNvSpPr txBox="1"/>
      </xdr:nvSpPr>
      <xdr:spPr>
        <a:xfrm>
          <a:off x="1784428" y="1263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87871</xdr:rowOff>
    </xdr:from>
    <xdr:to>
      <xdr:col>6</xdr:col>
      <xdr:colOff>38100</xdr:colOff>
      <xdr:row>75</xdr:row>
      <xdr:rowOff>18021</xdr:rowOff>
    </xdr:to>
    <xdr:sp macro="" textlink="">
      <xdr:nvSpPr>
        <xdr:cNvPr id="203" name="楕円 202"/>
        <xdr:cNvSpPr/>
      </xdr:nvSpPr>
      <xdr:spPr>
        <a:xfrm>
          <a:off x="1079500" y="127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34548</xdr:rowOff>
    </xdr:from>
    <xdr:ext cx="534377" cy="259045"/>
    <xdr:sp macro="" textlink="">
      <xdr:nvSpPr>
        <xdr:cNvPr id="204" name="テキスト ボックス 203"/>
        <xdr:cNvSpPr txBox="1"/>
      </xdr:nvSpPr>
      <xdr:spPr>
        <a:xfrm>
          <a:off x="863111" y="125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71958</xdr:rowOff>
    </xdr:from>
    <xdr:to>
      <xdr:col>24</xdr:col>
      <xdr:colOff>63500</xdr:colOff>
      <xdr:row>95</xdr:row>
      <xdr:rowOff>26943</xdr:rowOff>
    </xdr:to>
    <xdr:cxnSp macro="">
      <xdr:nvCxnSpPr>
        <xdr:cNvPr id="234" name="直線コネクタ 233"/>
        <xdr:cNvCxnSpPr/>
      </xdr:nvCxnSpPr>
      <xdr:spPr>
        <a:xfrm>
          <a:off x="3797300" y="16016808"/>
          <a:ext cx="838200" cy="29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71958</xdr:rowOff>
    </xdr:from>
    <xdr:to>
      <xdr:col>19</xdr:col>
      <xdr:colOff>177800</xdr:colOff>
      <xdr:row>96</xdr:row>
      <xdr:rowOff>9092</xdr:rowOff>
    </xdr:to>
    <xdr:cxnSp macro="">
      <xdr:nvCxnSpPr>
        <xdr:cNvPr id="237" name="直線コネクタ 236"/>
        <xdr:cNvCxnSpPr/>
      </xdr:nvCxnSpPr>
      <xdr:spPr>
        <a:xfrm flipV="1">
          <a:off x="2908300" y="16016808"/>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162368</xdr:rowOff>
    </xdr:from>
    <xdr:ext cx="534377" cy="259045"/>
    <xdr:sp macro="" textlink="">
      <xdr:nvSpPr>
        <xdr:cNvPr id="239" name="テキスト ボックス 238"/>
        <xdr:cNvSpPr txBox="1"/>
      </xdr:nvSpPr>
      <xdr:spPr>
        <a:xfrm>
          <a:off x="3530111" y="161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9092</xdr:rowOff>
    </xdr:from>
    <xdr:to>
      <xdr:col>15</xdr:col>
      <xdr:colOff>50800</xdr:colOff>
      <xdr:row>96</xdr:row>
      <xdr:rowOff>111125</xdr:rowOff>
    </xdr:to>
    <xdr:cxnSp macro="">
      <xdr:nvCxnSpPr>
        <xdr:cNvPr id="240" name="直線コネクタ 239"/>
        <xdr:cNvCxnSpPr/>
      </xdr:nvCxnSpPr>
      <xdr:spPr>
        <a:xfrm flipV="1">
          <a:off x="2019300" y="16468292"/>
          <a:ext cx="889000" cy="10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59041</xdr:rowOff>
    </xdr:from>
    <xdr:ext cx="534377" cy="259045"/>
    <xdr:sp macro="" textlink="">
      <xdr:nvSpPr>
        <xdr:cNvPr id="242" name="テキスト ボックス 241"/>
        <xdr:cNvSpPr txBox="1"/>
      </xdr:nvSpPr>
      <xdr:spPr>
        <a:xfrm>
          <a:off x="2641111" y="165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111125</xdr:rowOff>
    </xdr:from>
    <xdr:to>
      <xdr:col>10</xdr:col>
      <xdr:colOff>114300</xdr:colOff>
      <xdr:row>97</xdr:row>
      <xdr:rowOff>33668</xdr:rowOff>
    </xdr:to>
    <xdr:cxnSp macro="">
      <xdr:nvCxnSpPr>
        <xdr:cNvPr id="243" name="直線コネクタ 242"/>
        <xdr:cNvCxnSpPr/>
      </xdr:nvCxnSpPr>
      <xdr:spPr>
        <a:xfrm flipV="1">
          <a:off x="1130300" y="16570325"/>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147593</xdr:rowOff>
    </xdr:from>
    <xdr:to>
      <xdr:col>24</xdr:col>
      <xdr:colOff>114300</xdr:colOff>
      <xdr:row>95</xdr:row>
      <xdr:rowOff>77743</xdr:rowOff>
    </xdr:to>
    <xdr:sp macro="" textlink="">
      <xdr:nvSpPr>
        <xdr:cNvPr id="253" name="楕円 252"/>
        <xdr:cNvSpPr/>
      </xdr:nvSpPr>
      <xdr:spPr>
        <a:xfrm>
          <a:off x="4584700" y="162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126020</xdr:rowOff>
    </xdr:from>
    <xdr:ext cx="534377" cy="259045"/>
    <xdr:sp macro="" textlink="">
      <xdr:nvSpPr>
        <xdr:cNvPr id="254" name="扶助費該当値テキスト"/>
        <xdr:cNvSpPr txBox="1"/>
      </xdr:nvSpPr>
      <xdr:spPr>
        <a:xfrm>
          <a:off x="4686300" y="1624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21158</xdr:rowOff>
    </xdr:from>
    <xdr:to>
      <xdr:col>20</xdr:col>
      <xdr:colOff>38100</xdr:colOff>
      <xdr:row>93</xdr:row>
      <xdr:rowOff>122758</xdr:rowOff>
    </xdr:to>
    <xdr:sp macro="" textlink="">
      <xdr:nvSpPr>
        <xdr:cNvPr id="255" name="楕円 254"/>
        <xdr:cNvSpPr/>
      </xdr:nvSpPr>
      <xdr:spPr>
        <a:xfrm>
          <a:off x="3746500" y="159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139285</xdr:rowOff>
    </xdr:from>
    <xdr:ext cx="534377" cy="259045"/>
    <xdr:sp macro="" textlink="">
      <xdr:nvSpPr>
        <xdr:cNvPr id="256" name="テキスト ボックス 255"/>
        <xdr:cNvSpPr txBox="1"/>
      </xdr:nvSpPr>
      <xdr:spPr>
        <a:xfrm>
          <a:off x="3530111" y="157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129742</xdr:rowOff>
    </xdr:from>
    <xdr:to>
      <xdr:col>15</xdr:col>
      <xdr:colOff>101600</xdr:colOff>
      <xdr:row>96</xdr:row>
      <xdr:rowOff>59892</xdr:rowOff>
    </xdr:to>
    <xdr:sp macro="" textlink="">
      <xdr:nvSpPr>
        <xdr:cNvPr id="257" name="楕円 256"/>
        <xdr:cNvSpPr/>
      </xdr:nvSpPr>
      <xdr:spPr>
        <a:xfrm>
          <a:off x="2857500" y="1641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76419</xdr:rowOff>
    </xdr:from>
    <xdr:ext cx="534377" cy="259045"/>
    <xdr:sp macro="" textlink="">
      <xdr:nvSpPr>
        <xdr:cNvPr id="258" name="テキスト ボックス 257"/>
        <xdr:cNvSpPr txBox="1"/>
      </xdr:nvSpPr>
      <xdr:spPr>
        <a:xfrm>
          <a:off x="2641111" y="1619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60325</xdr:rowOff>
    </xdr:from>
    <xdr:to>
      <xdr:col>10</xdr:col>
      <xdr:colOff>165100</xdr:colOff>
      <xdr:row>96</xdr:row>
      <xdr:rowOff>161925</xdr:rowOff>
    </xdr:to>
    <xdr:sp macro="" textlink="">
      <xdr:nvSpPr>
        <xdr:cNvPr id="259" name="楕円 258"/>
        <xdr:cNvSpPr/>
      </xdr:nvSpPr>
      <xdr:spPr>
        <a:xfrm>
          <a:off x="1968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153052</xdr:rowOff>
    </xdr:from>
    <xdr:ext cx="534377" cy="259045"/>
    <xdr:sp macro="" textlink="">
      <xdr:nvSpPr>
        <xdr:cNvPr id="260" name="テキスト ボックス 259"/>
        <xdr:cNvSpPr txBox="1"/>
      </xdr:nvSpPr>
      <xdr:spPr>
        <a:xfrm>
          <a:off x="1752111" y="166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154318</xdr:rowOff>
    </xdr:from>
    <xdr:to>
      <xdr:col>6</xdr:col>
      <xdr:colOff>38100</xdr:colOff>
      <xdr:row>97</xdr:row>
      <xdr:rowOff>84468</xdr:rowOff>
    </xdr:to>
    <xdr:sp macro="" textlink="">
      <xdr:nvSpPr>
        <xdr:cNvPr id="261" name="楕円 260"/>
        <xdr:cNvSpPr/>
      </xdr:nvSpPr>
      <xdr:spPr>
        <a:xfrm>
          <a:off x="1079500" y="166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75595</xdr:rowOff>
    </xdr:from>
    <xdr:ext cx="534377" cy="259045"/>
    <xdr:sp macro="" textlink="">
      <xdr:nvSpPr>
        <xdr:cNvPr id="262" name="テキスト ボックス 261"/>
        <xdr:cNvSpPr txBox="1"/>
      </xdr:nvSpPr>
      <xdr:spPr>
        <a:xfrm>
          <a:off x="863111" y="167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121532</xdr:rowOff>
    </xdr:from>
    <xdr:to>
      <xdr:col>55</xdr:col>
      <xdr:colOff>0</xdr:colOff>
      <xdr:row>39</xdr:row>
      <xdr:rowOff>14841</xdr:rowOff>
    </xdr:to>
    <xdr:cxnSp macro="">
      <xdr:nvCxnSpPr>
        <xdr:cNvPr id="294" name="直線コネクタ 293"/>
        <xdr:cNvCxnSpPr/>
      </xdr:nvCxnSpPr>
      <xdr:spPr>
        <a:xfrm flipV="1">
          <a:off x="9639300" y="6636632"/>
          <a:ext cx="8382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67332</xdr:rowOff>
    </xdr:from>
    <xdr:to>
      <xdr:col>50</xdr:col>
      <xdr:colOff>114300</xdr:colOff>
      <xdr:row>39</xdr:row>
      <xdr:rowOff>14841</xdr:rowOff>
    </xdr:to>
    <xdr:cxnSp macro="">
      <xdr:nvCxnSpPr>
        <xdr:cNvPr id="297" name="直線コネクタ 296"/>
        <xdr:cNvCxnSpPr/>
      </xdr:nvCxnSpPr>
      <xdr:spPr>
        <a:xfrm>
          <a:off x="8750300" y="5553732"/>
          <a:ext cx="889000" cy="11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67332</xdr:rowOff>
    </xdr:from>
    <xdr:to>
      <xdr:col>45</xdr:col>
      <xdr:colOff>177800</xdr:colOff>
      <xdr:row>39</xdr:row>
      <xdr:rowOff>50960</xdr:rowOff>
    </xdr:to>
    <xdr:cxnSp macro="">
      <xdr:nvCxnSpPr>
        <xdr:cNvPr id="300" name="直線コネクタ 299"/>
        <xdr:cNvCxnSpPr/>
      </xdr:nvCxnSpPr>
      <xdr:spPr>
        <a:xfrm flipV="1">
          <a:off x="7861300" y="5553732"/>
          <a:ext cx="889000" cy="118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45038</xdr:rowOff>
    </xdr:from>
    <xdr:to>
      <xdr:col>41</xdr:col>
      <xdr:colOff>50800</xdr:colOff>
      <xdr:row>39</xdr:row>
      <xdr:rowOff>50960</xdr:rowOff>
    </xdr:to>
    <xdr:cxnSp macro="">
      <xdr:nvCxnSpPr>
        <xdr:cNvPr id="303" name="直線コネクタ 302"/>
        <xdr:cNvCxnSpPr/>
      </xdr:nvCxnSpPr>
      <xdr:spPr>
        <a:xfrm>
          <a:off x="6972300" y="6731588"/>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70732</xdr:rowOff>
    </xdr:from>
    <xdr:to>
      <xdr:col>55</xdr:col>
      <xdr:colOff>50800</xdr:colOff>
      <xdr:row>39</xdr:row>
      <xdr:rowOff>882</xdr:rowOff>
    </xdr:to>
    <xdr:sp macro="" textlink="">
      <xdr:nvSpPr>
        <xdr:cNvPr id="313" name="楕円 312"/>
        <xdr:cNvSpPr/>
      </xdr:nvSpPr>
      <xdr:spPr>
        <a:xfrm>
          <a:off x="10426700" y="65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157109</xdr:rowOff>
    </xdr:from>
    <xdr:ext cx="534377" cy="259045"/>
    <xdr:sp macro="" textlink="">
      <xdr:nvSpPr>
        <xdr:cNvPr id="314" name="補助費等該当値テキスト"/>
        <xdr:cNvSpPr txBox="1"/>
      </xdr:nvSpPr>
      <xdr:spPr>
        <a:xfrm>
          <a:off x="10528300" y="65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135491</xdr:rowOff>
    </xdr:from>
    <xdr:to>
      <xdr:col>50</xdr:col>
      <xdr:colOff>165100</xdr:colOff>
      <xdr:row>39</xdr:row>
      <xdr:rowOff>65641</xdr:rowOff>
    </xdr:to>
    <xdr:sp macro="" textlink="">
      <xdr:nvSpPr>
        <xdr:cNvPr id="315" name="楕円 314"/>
        <xdr:cNvSpPr/>
      </xdr:nvSpPr>
      <xdr:spPr>
        <a:xfrm>
          <a:off x="9588500" y="66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56768</xdr:rowOff>
    </xdr:from>
    <xdr:ext cx="534377" cy="259045"/>
    <xdr:sp macro="" textlink="">
      <xdr:nvSpPr>
        <xdr:cNvPr id="316" name="テキスト ボックス 315"/>
        <xdr:cNvSpPr txBox="1"/>
      </xdr:nvSpPr>
      <xdr:spPr>
        <a:xfrm>
          <a:off x="9372111" y="674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16532</xdr:rowOff>
    </xdr:from>
    <xdr:to>
      <xdr:col>46</xdr:col>
      <xdr:colOff>38100</xdr:colOff>
      <xdr:row>32</xdr:row>
      <xdr:rowOff>118132</xdr:rowOff>
    </xdr:to>
    <xdr:sp macro="" textlink="">
      <xdr:nvSpPr>
        <xdr:cNvPr id="317" name="楕円 316"/>
        <xdr:cNvSpPr/>
      </xdr:nvSpPr>
      <xdr:spPr>
        <a:xfrm>
          <a:off x="8699500" y="55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109259</xdr:rowOff>
    </xdr:from>
    <xdr:ext cx="599010" cy="259045"/>
    <xdr:sp macro="" textlink="">
      <xdr:nvSpPr>
        <xdr:cNvPr id="318" name="テキスト ボックス 317"/>
        <xdr:cNvSpPr txBox="1"/>
      </xdr:nvSpPr>
      <xdr:spPr>
        <a:xfrm>
          <a:off x="8450795" y="55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160</xdr:rowOff>
    </xdr:from>
    <xdr:to>
      <xdr:col>41</xdr:col>
      <xdr:colOff>101600</xdr:colOff>
      <xdr:row>39</xdr:row>
      <xdr:rowOff>101760</xdr:rowOff>
    </xdr:to>
    <xdr:sp macro="" textlink="">
      <xdr:nvSpPr>
        <xdr:cNvPr id="319" name="楕円 318"/>
        <xdr:cNvSpPr/>
      </xdr:nvSpPr>
      <xdr:spPr>
        <a:xfrm>
          <a:off x="7810500" y="66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92887</xdr:rowOff>
    </xdr:from>
    <xdr:ext cx="534377" cy="259045"/>
    <xdr:sp macro="" textlink="">
      <xdr:nvSpPr>
        <xdr:cNvPr id="320" name="テキスト ボックス 319"/>
        <xdr:cNvSpPr txBox="1"/>
      </xdr:nvSpPr>
      <xdr:spPr>
        <a:xfrm>
          <a:off x="7594111" y="677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165688</xdr:rowOff>
    </xdr:from>
    <xdr:to>
      <xdr:col>36</xdr:col>
      <xdr:colOff>165100</xdr:colOff>
      <xdr:row>39</xdr:row>
      <xdr:rowOff>95838</xdr:rowOff>
    </xdr:to>
    <xdr:sp macro="" textlink="">
      <xdr:nvSpPr>
        <xdr:cNvPr id="321" name="楕円 320"/>
        <xdr:cNvSpPr/>
      </xdr:nvSpPr>
      <xdr:spPr>
        <a:xfrm>
          <a:off x="6921500" y="66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86965</xdr:rowOff>
    </xdr:from>
    <xdr:ext cx="534377" cy="259045"/>
    <xdr:sp macro="" textlink="">
      <xdr:nvSpPr>
        <xdr:cNvPr id="322" name="テキスト ボックス 321"/>
        <xdr:cNvSpPr txBox="1"/>
      </xdr:nvSpPr>
      <xdr:spPr>
        <a:xfrm>
          <a:off x="6705111" y="67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38452</xdr:rowOff>
    </xdr:from>
    <xdr:to>
      <xdr:col>55</xdr:col>
      <xdr:colOff>0</xdr:colOff>
      <xdr:row>55</xdr:row>
      <xdr:rowOff>142051</xdr:rowOff>
    </xdr:to>
    <xdr:cxnSp macro="">
      <xdr:nvCxnSpPr>
        <xdr:cNvPr id="353" name="直線コネクタ 352"/>
        <xdr:cNvCxnSpPr/>
      </xdr:nvCxnSpPr>
      <xdr:spPr>
        <a:xfrm>
          <a:off x="9639300" y="9468202"/>
          <a:ext cx="838200" cy="10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21280</xdr:rowOff>
    </xdr:from>
    <xdr:ext cx="534377" cy="259045"/>
    <xdr:sp macro="" textlink="">
      <xdr:nvSpPr>
        <xdr:cNvPr id="354" name="普通建設事業費平均値テキスト"/>
        <xdr:cNvSpPr txBox="1"/>
      </xdr:nvSpPr>
      <xdr:spPr>
        <a:xfrm>
          <a:off x="10528300" y="962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1440</xdr:rowOff>
    </xdr:from>
    <xdr:to>
      <xdr:col>50</xdr:col>
      <xdr:colOff>114300</xdr:colOff>
      <xdr:row>55</xdr:row>
      <xdr:rowOff>38452</xdr:rowOff>
    </xdr:to>
    <xdr:cxnSp macro="">
      <xdr:nvCxnSpPr>
        <xdr:cNvPr id="356" name="直線コネクタ 355"/>
        <xdr:cNvCxnSpPr/>
      </xdr:nvCxnSpPr>
      <xdr:spPr>
        <a:xfrm>
          <a:off x="8750300" y="9431190"/>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58" name="テキスト ボックス 357"/>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44483</xdr:rowOff>
    </xdr:from>
    <xdr:to>
      <xdr:col>45</xdr:col>
      <xdr:colOff>177800</xdr:colOff>
      <xdr:row>55</xdr:row>
      <xdr:rowOff>1440</xdr:rowOff>
    </xdr:to>
    <xdr:cxnSp macro="">
      <xdr:nvCxnSpPr>
        <xdr:cNvPr id="359" name="直線コネクタ 358"/>
        <xdr:cNvCxnSpPr/>
      </xdr:nvCxnSpPr>
      <xdr:spPr>
        <a:xfrm>
          <a:off x="7861300" y="9302783"/>
          <a:ext cx="889000" cy="12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1" name="テキスト ボックス 360"/>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44483</xdr:rowOff>
    </xdr:from>
    <xdr:to>
      <xdr:col>41</xdr:col>
      <xdr:colOff>50800</xdr:colOff>
      <xdr:row>57</xdr:row>
      <xdr:rowOff>15320</xdr:rowOff>
    </xdr:to>
    <xdr:cxnSp macro="">
      <xdr:nvCxnSpPr>
        <xdr:cNvPr id="362" name="直線コネクタ 361"/>
        <xdr:cNvCxnSpPr/>
      </xdr:nvCxnSpPr>
      <xdr:spPr>
        <a:xfrm flipV="1">
          <a:off x="6972300" y="9302783"/>
          <a:ext cx="889000" cy="48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11603</xdr:rowOff>
    </xdr:from>
    <xdr:ext cx="534377" cy="259045"/>
    <xdr:sp macro="" textlink="">
      <xdr:nvSpPr>
        <xdr:cNvPr id="364" name="テキスト ボックス 363"/>
        <xdr:cNvSpPr txBox="1"/>
      </xdr:nvSpPr>
      <xdr:spPr>
        <a:xfrm>
          <a:off x="7594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91251</xdr:rowOff>
    </xdr:from>
    <xdr:to>
      <xdr:col>55</xdr:col>
      <xdr:colOff>50800</xdr:colOff>
      <xdr:row>56</xdr:row>
      <xdr:rowOff>21401</xdr:rowOff>
    </xdr:to>
    <xdr:sp macro="" textlink="">
      <xdr:nvSpPr>
        <xdr:cNvPr id="372" name="楕円 371"/>
        <xdr:cNvSpPr/>
      </xdr:nvSpPr>
      <xdr:spPr>
        <a:xfrm>
          <a:off x="10426700" y="95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114128</xdr:rowOff>
    </xdr:from>
    <xdr:ext cx="534377" cy="259045"/>
    <xdr:sp macro="" textlink="">
      <xdr:nvSpPr>
        <xdr:cNvPr id="373" name="普通建設事業費該当値テキスト"/>
        <xdr:cNvSpPr txBox="1"/>
      </xdr:nvSpPr>
      <xdr:spPr>
        <a:xfrm>
          <a:off x="10528300" y="93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159102</xdr:rowOff>
    </xdr:from>
    <xdr:to>
      <xdr:col>50</xdr:col>
      <xdr:colOff>165100</xdr:colOff>
      <xdr:row>55</xdr:row>
      <xdr:rowOff>89252</xdr:rowOff>
    </xdr:to>
    <xdr:sp macro="" textlink="">
      <xdr:nvSpPr>
        <xdr:cNvPr id="374" name="楕円 373"/>
        <xdr:cNvSpPr/>
      </xdr:nvSpPr>
      <xdr:spPr>
        <a:xfrm>
          <a:off x="9588500" y="94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105779</xdr:rowOff>
    </xdr:from>
    <xdr:ext cx="534377" cy="259045"/>
    <xdr:sp macro="" textlink="">
      <xdr:nvSpPr>
        <xdr:cNvPr id="375" name="テキスト ボックス 374"/>
        <xdr:cNvSpPr txBox="1"/>
      </xdr:nvSpPr>
      <xdr:spPr>
        <a:xfrm>
          <a:off x="9372111" y="919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122090</xdr:rowOff>
    </xdr:from>
    <xdr:to>
      <xdr:col>46</xdr:col>
      <xdr:colOff>38100</xdr:colOff>
      <xdr:row>55</xdr:row>
      <xdr:rowOff>52240</xdr:rowOff>
    </xdr:to>
    <xdr:sp macro="" textlink="">
      <xdr:nvSpPr>
        <xdr:cNvPr id="376" name="楕円 375"/>
        <xdr:cNvSpPr/>
      </xdr:nvSpPr>
      <xdr:spPr>
        <a:xfrm>
          <a:off x="8699500" y="93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68767</xdr:rowOff>
    </xdr:from>
    <xdr:ext cx="534377" cy="259045"/>
    <xdr:sp macro="" textlink="">
      <xdr:nvSpPr>
        <xdr:cNvPr id="377" name="テキスト ボックス 376"/>
        <xdr:cNvSpPr txBox="1"/>
      </xdr:nvSpPr>
      <xdr:spPr>
        <a:xfrm>
          <a:off x="8483111" y="91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165133</xdr:rowOff>
    </xdr:from>
    <xdr:to>
      <xdr:col>41</xdr:col>
      <xdr:colOff>101600</xdr:colOff>
      <xdr:row>54</xdr:row>
      <xdr:rowOff>95283</xdr:rowOff>
    </xdr:to>
    <xdr:sp macro="" textlink="">
      <xdr:nvSpPr>
        <xdr:cNvPr id="378" name="楕円 377"/>
        <xdr:cNvSpPr/>
      </xdr:nvSpPr>
      <xdr:spPr>
        <a:xfrm>
          <a:off x="7810500" y="92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111810</xdr:rowOff>
    </xdr:from>
    <xdr:ext cx="534377" cy="259045"/>
    <xdr:sp macro="" textlink="">
      <xdr:nvSpPr>
        <xdr:cNvPr id="379" name="テキスト ボックス 378"/>
        <xdr:cNvSpPr txBox="1"/>
      </xdr:nvSpPr>
      <xdr:spPr>
        <a:xfrm>
          <a:off x="7594111" y="902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135970</xdr:rowOff>
    </xdr:from>
    <xdr:to>
      <xdr:col>36</xdr:col>
      <xdr:colOff>165100</xdr:colOff>
      <xdr:row>57</xdr:row>
      <xdr:rowOff>66120</xdr:rowOff>
    </xdr:to>
    <xdr:sp macro="" textlink="">
      <xdr:nvSpPr>
        <xdr:cNvPr id="380" name="楕円 379"/>
        <xdr:cNvSpPr/>
      </xdr:nvSpPr>
      <xdr:spPr>
        <a:xfrm>
          <a:off x="6921500" y="973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57247</xdr:rowOff>
    </xdr:from>
    <xdr:ext cx="534377" cy="259045"/>
    <xdr:sp macro="" textlink="">
      <xdr:nvSpPr>
        <xdr:cNvPr id="381" name="テキスト ボックス 380"/>
        <xdr:cNvSpPr txBox="1"/>
      </xdr:nvSpPr>
      <xdr:spPr>
        <a:xfrm>
          <a:off x="6705111" y="982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45762</xdr:rowOff>
    </xdr:from>
    <xdr:to>
      <xdr:col>55</xdr:col>
      <xdr:colOff>0</xdr:colOff>
      <xdr:row>78</xdr:row>
      <xdr:rowOff>95678</xdr:rowOff>
    </xdr:to>
    <xdr:cxnSp macro="">
      <xdr:nvCxnSpPr>
        <xdr:cNvPr id="412" name="直線コネクタ 411"/>
        <xdr:cNvCxnSpPr/>
      </xdr:nvCxnSpPr>
      <xdr:spPr>
        <a:xfrm>
          <a:off x="9639300" y="13418862"/>
          <a:ext cx="838200" cy="4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4564</xdr:rowOff>
    </xdr:from>
    <xdr:to>
      <xdr:col>50</xdr:col>
      <xdr:colOff>114300</xdr:colOff>
      <xdr:row>78</xdr:row>
      <xdr:rowOff>45762</xdr:rowOff>
    </xdr:to>
    <xdr:cxnSp macro="">
      <xdr:nvCxnSpPr>
        <xdr:cNvPr id="415" name="直線コネクタ 414"/>
        <xdr:cNvCxnSpPr/>
      </xdr:nvCxnSpPr>
      <xdr:spPr>
        <a:xfrm>
          <a:off x="8750300" y="13377664"/>
          <a:ext cx="889000" cy="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26315</xdr:rowOff>
    </xdr:from>
    <xdr:to>
      <xdr:col>45</xdr:col>
      <xdr:colOff>177800</xdr:colOff>
      <xdr:row>78</xdr:row>
      <xdr:rowOff>4564</xdr:rowOff>
    </xdr:to>
    <xdr:cxnSp macro="">
      <xdr:nvCxnSpPr>
        <xdr:cNvPr id="418" name="直線コネクタ 417"/>
        <xdr:cNvCxnSpPr/>
      </xdr:nvCxnSpPr>
      <xdr:spPr>
        <a:xfrm>
          <a:off x="7861300" y="13227965"/>
          <a:ext cx="889000" cy="14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0" name="テキスト ボックス 419"/>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26315</xdr:rowOff>
    </xdr:from>
    <xdr:to>
      <xdr:col>41</xdr:col>
      <xdr:colOff>50800</xdr:colOff>
      <xdr:row>78</xdr:row>
      <xdr:rowOff>108186</xdr:rowOff>
    </xdr:to>
    <xdr:cxnSp macro="">
      <xdr:nvCxnSpPr>
        <xdr:cNvPr id="421" name="直線コネクタ 420"/>
        <xdr:cNvCxnSpPr/>
      </xdr:nvCxnSpPr>
      <xdr:spPr>
        <a:xfrm flipV="1">
          <a:off x="6972300" y="13227965"/>
          <a:ext cx="889000" cy="2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51488</xdr:rowOff>
    </xdr:from>
    <xdr:ext cx="534377" cy="259045"/>
    <xdr:sp macro="" textlink="">
      <xdr:nvSpPr>
        <xdr:cNvPr id="423" name="テキスト ボックス 422"/>
        <xdr:cNvSpPr txBox="1"/>
      </xdr:nvSpPr>
      <xdr:spPr>
        <a:xfrm>
          <a:off x="7594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44878</xdr:rowOff>
    </xdr:from>
    <xdr:to>
      <xdr:col>55</xdr:col>
      <xdr:colOff>50800</xdr:colOff>
      <xdr:row>78</xdr:row>
      <xdr:rowOff>146478</xdr:rowOff>
    </xdr:to>
    <xdr:sp macro="" textlink="">
      <xdr:nvSpPr>
        <xdr:cNvPr id="431" name="楕円 430"/>
        <xdr:cNvSpPr/>
      </xdr:nvSpPr>
      <xdr:spPr>
        <a:xfrm>
          <a:off x="10426700" y="134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23305</xdr:rowOff>
    </xdr:from>
    <xdr:ext cx="534377" cy="259045"/>
    <xdr:sp macro="" textlink="">
      <xdr:nvSpPr>
        <xdr:cNvPr id="432" name="普通建設事業費 （ うち新規整備　）該当値テキスト"/>
        <xdr:cNvSpPr txBox="1"/>
      </xdr:nvSpPr>
      <xdr:spPr>
        <a:xfrm>
          <a:off x="10528300" y="133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166412</xdr:rowOff>
    </xdr:from>
    <xdr:to>
      <xdr:col>50</xdr:col>
      <xdr:colOff>165100</xdr:colOff>
      <xdr:row>78</xdr:row>
      <xdr:rowOff>96562</xdr:rowOff>
    </xdr:to>
    <xdr:sp macro="" textlink="">
      <xdr:nvSpPr>
        <xdr:cNvPr id="433" name="楕円 432"/>
        <xdr:cNvSpPr/>
      </xdr:nvSpPr>
      <xdr:spPr>
        <a:xfrm>
          <a:off x="9588500" y="133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87689</xdr:rowOff>
    </xdr:from>
    <xdr:ext cx="534377" cy="259045"/>
    <xdr:sp macro="" textlink="">
      <xdr:nvSpPr>
        <xdr:cNvPr id="434" name="テキスト ボックス 433"/>
        <xdr:cNvSpPr txBox="1"/>
      </xdr:nvSpPr>
      <xdr:spPr>
        <a:xfrm>
          <a:off x="9372111" y="1346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125214</xdr:rowOff>
    </xdr:from>
    <xdr:to>
      <xdr:col>46</xdr:col>
      <xdr:colOff>38100</xdr:colOff>
      <xdr:row>78</xdr:row>
      <xdr:rowOff>55364</xdr:rowOff>
    </xdr:to>
    <xdr:sp macro="" textlink="">
      <xdr:nvSpPr>
        <xdr:cNvPr id="435" name="楕円 434"/>
        <xdr:cNvSpPr/>
      </xdr:nvSpPr>
      <xdr:spPr>
        <a:xfrm>
          <a:off x="8699500" y="133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71891</xdr:rowOff>
    </xdr:from>
    <xdr:ext cx="534377" cy="259045"/>
    <xdr:sp macro="" textlink="">
      <xdr:nvSpPr>
        <xdr:cNvPr id="436" name="テキスト ボックス 435"/>
        <xdr:cNvSpPr txBox="1"/>
      </xdr:nvSpPr>
      <xdr:spPr>
        <a:xfrm>
          <a:off x="8483111" y="131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146965</xdr:rowOff>
    </xdr:from>
    <xdr:to>
      <xdr:col>41</xdr:col>
      <xdr:colOff>101600</xdr:colOff>
      <xdr:row>77</xdr:row>
      <xdr:rowOff>77115</xdr:rowOff>
    </xdr:to>
    <xdr:sp macro="" textlink="">
      <xdr:nvSpPr>
        <xdr:cNvPr id="437" name="楕円 436"/>
        <xdr:cNvSpPr/>
      </xdr:nvSpPr>
      <xdr:spPr>
        <a:xfrm>
          <a:off x="7810500" y="131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93642</xdr:rowOff>
    </xdr:from>
    <xdr:ext cx="534377" cy="259045"/>
    <xdr:sp macro="" textlink="">
      <xdr:nvSpPr>
        <xdr:cNvPr id="438" name="テキスト ボックス 437"/>
        <xdr:cNvSpPr txBox="1"/>
      </xdr:nvSpPr>
      <xdr:spPr>
        <a:xfrm>
          <a:off x="7594111" y="129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57386</xdr:rowOff>
    </xdr:from>
    <xdr:to>
      <xdr:col>36</xdr:col>
      <xdr:colOff>165100</xdr:colOff>
      <xdr:row>78</xdr:row>
      <xdr:rowOff>158986</xdr:rowOff>
    </xdr:to>
    <xdr:sp macro="" textlink="">
      <xdr:nvSpPr>
        <xdr:cNvPr id="439" name="楕円 438"/>
        <xdr:cNvSpPr/>
      </xdr:nvSpPr>
      <xdr:spPr>
        <a:xfrm>
          <a:off x="6921500" y="134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150113</xdr:rowOff>
    </xdr:from>
    <xdr:ext cx="469744" cy="259045"/>
    <xdr:sp macro="" textlink="">
      <xdr:nvSpPr>
        <xdr:cNvPr id="440" name="テキスト ボックス 439"/>
        <xdr:cNvSpPr txBox="1"/>
      </xdr:nvSpPr>
      <xdr:spPr>
        <a:xfrm>
          <a:off x="6737428" y="135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74712</xdr:rowOff>
    </xdr:from>
    <xdr:to>
      <xdr:col>55</xdr:col>
      <xdr:colOff>0</xdr:colOff>
      <xdr:row>97</xdr:row>
      <xdr:rowOff>18706</xdr:rowOff>
    </xdr:to>
    <xdr:cxnSp macro="">
      <xdr:nvCxnSpPr>
        <xdr:cNvPr id="471" name="直線コネクタ 470"/>
        <xdr:cNvCxnSpPr/>
      </xdr:nvCxnSpPr>
      <xdr:spPr>
        <a:xfrm>
          <a:off x="9639300" y="16533912"/>
          <a:ext cx="838200" cy="1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1005</xdr:rowOff>
    </xdr:from>
    <xdr:to>
      <xdr:col>50</xdr:col>
      <xdr:colOff>114300</xdr:colOff>
      <xdr:row>96</xdr:row>
      <xdr:rowOff>74712</xdr:rowOff>
    </xdr:to>
    <xdr:cxnSp macro="">
      <xdr:nvCxnSpPr>
        <xdr:cNvPr id="474" name="直線コネクタ 473"/>
        <xdr:cNvCxnSpPr/>
      </xdr:nvCxnSpPr>
      <xdr:spPr>
        <a:xfrm>
          <a:off x="8750300" y="16460205"/>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118533</xdr:rowOff>
    </xdr:from>
    <xdr:ext cx="534377" cy="259045"/>
    <xdr:sp macro="" textlink="">
      <xdr:nvSpPr>
        <xdr:cNvPr id="476" name="テキスト ボックス 475"/>
        <xdr:cNvSpPr txBox="1"/>
      </xdr:nvSpPr>
      <xdr:spPr>
        <a:xfrm>
          <a:off x="9372111"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1005</xdr:rowOff>
    </xdr:from>
    <xdr:to>
      <xdr:col>45</xdr:col>
      <xdr:colOff>177800</xdr:colOff>
      <xdr:row>97</xdr:row>
      <xdr:rowOff>56865</xdr:rowOff>
    </xdr:to>
    <xdr:cxnSp macro="">
      <xdr:nvCxnSpPr>
        <xdr:cNvPr id="477" name="直線コネクタ 476"/>
        <xdr:cNvCxnSpPr/>
      </xdr:nvCxnSpPr>
      <xdr:spPr>
        <a:xfrm flipV="1">
          <a:off x="7861300" y="16460205"/>
          <a:ext cx="889000" cy="2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164760</xdr:rowOff>
    </xdr:from>
    <xdr:ext cx="534377" cy="259045"/>
    <xdr:sp macro="" textlink="">
      <xdr:nvSpPr>
        <xdr:cNvPr id="479" name="テキスト ボックス 478"/>
        <xdr:cNvSpPr txBox="1"/>
      </xdr:nvSpPr>
      <xdr:spPr>
        <a:xfrm>
          <a:off x="8483111" y="166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56865</xdr:rowOff>
    </xdr:from>
    <xdr:to>
      <xdr:col>41</xdr:col>
      <xdr:colOff>50800</xdr:colOff>
      <xdr:row>97</xdr:row>
      <xdr:rowOff>156942</xdr:rowOff>
    </xdr:to>
    <xdr:cxnSp macro="">
      <xdr:nvCxnSpPr>
        <xdr:cNvPr id="480" name="直線コネクタ 479"/>
        <xdr:cNvCxnSpPr/>
      </xdr:nvCxnSpPr>
      <xdr:spPr>
        <a:xfrm flipV="1">
          <a:off x="6972300" y="16687515"/>
          <a:ext cx="889000" cy="10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139356</xdr:rowOff>
    </xdr:from>
    <xdr:to>
      <xdr:col>55</xdr:col>
      <xdr:colOff>50800</xdr:colOff>
      <xdr:row>97</xdr:row>
      <xdr:rowOff>69506</xdr:rowOff>
    </xdr:to>
    <xdr:sp macro="" textlink="">
      <xdr:nvSpPr>
        <xdr:cNvPr id="490" name="楕円 489"/>
        <xdr:cNvSpPr/>
      </xdr:nvSpPr>
      <xdr:spPr>
        <a:xfrm>
          <a:off x="10426700" y="165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117783</xdr:rowOff>
    </xdr:from>
    <xdr:ext cx="534377" cy="259045"/>
    <xdr:sp macro="" textlink="">
      <xdr:nvSpPr>
        <xdr:cNvPr id="491" name="普通建設事業費 （ うち更新整備　）該当値テキスト"/>
        <xdr:cNvSpPr txBox="1"/>
      </xdr:nvSpPr>
      <xdr:spPr>
        <a:xfrm>
          <a:off x="10528300" y="165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23912</xdr:rowOff>
    </xdr:from>
    <xdr:to>
      <xdr:col>50</xdr:col>
      <xdr:colOff>165100</xdr:colOff>
      <xdr:row>96</xdr:row>
      <xdr:rowOff>125512</xdr:rowOff>
    </xdr:to>
    <xdr:sp macro="" textlink="">
      <xdr:nvSpPr>
        <xdr:cNvPr id="492" name="楕円 491"/>
        <xdr:cNvSpPr/>
      </xdr:nvSpPr>
      <xdr:spPr>
        <a:xfrm>
          <a:off x="9588500" y="164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142039</xdr:rowOff>
    </xdr:from>
    <xdr:ext cx="534377" cy="259045"/>
    <xdr:sp macro="" textlink="">
      <xdr:nvSpPr>
        <xdr:cNvPr id="493" name="テキスト ボックス 492"/>
        <xdr:cNvSpPr txBox="1"/>
      </xdr:nvSpPr>
      <xdr:spPr>
        <a:xfrm>
          <a:off x="9372111" y="162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121655</xdr:rowOff>
    </xdr:from>
    <xdr:to>
      <xdr:col>46</xdr:col>
      <xdr:colOff>38100</xdr:colOff>
      <xdr:row>96</xdr:row>
      <xdr:rowOff>51805</xdr:rowOff>
    </xdr:to>
    <xdr:sp macro="" textlink="">
      <xdr:nvSpPr>
        <xdr:cNvPr id="494" name="楕円 493"/>
        <xdr:cNvSpPr/>
      </xdr:nvSpPr>
      <xdr:spPr>
        <a:xfrm>
          <a:off x="8699500" y="164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68332</xdr:rowOff>
    </xdr:from>
    <xdr:ext cx="534377" cy="259045"/>
    <xdr:sp macro="" textlink="">
      <xdr:nvSpPr>
        <xdr:cNvPr id="495" name="テキスト ボックス 494"/>
        <xdr:cNvSpPr txBox="1"/>
      </xdr:nvSpPr>
      <xdr:spPr>
        <a:xfrm>
          <a:off x="8483111" y="1618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6065</xdr:rowOff>
    </xdr:from>
    <xdr:to>
      <xdr:col>41</xdr:col>
      <xdr:colOff>101600</xdr:colOff>
      <xdr:row>97</xdr:row>
      <xdr:rowOff>107665</xdr:rowOff>
    </xdr:to>
    <xdr:sp macro="" textlink="">
      <xdr:nvSpPr>
        <xdr:cNvPr id="496" name="楕円 495"/>
        <xdr:cNvSpPr/>
      </xdr:nvSpPr>
      <xdr:spPr>
        <a:xfrm>
          <a:off x="7810500" y="166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98792</xdr:rowOff>
    </xdr:from>
    <xdr:ext cx="534377" cy="259045"/>
    <xdr:sp macro="" textlink="">
      <xdr:nvSpPr>
        <xdr:cNvPr id="497" name="テキスト ボックス 496"/>
        <xdr:cNvSpPr txBox="1"/>
      </xdr:nvSpPr>
      <xdr:spPr>
        <a:xfrm>
          <a:off x="7594111" y="167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106142</xdr:rowOff>
    </xdr:from>
    <xdr:to>
      <xdr:col>36</xdr:col>
      <xdr:colOff>165100</xdr:colOff>
      <xdr:row>98</xdr:row>
      <xdr:rowOff>36292</xdr:rowOff>
    </xdr:to>
    <xdr:sp macro="" textlink="">
      <xdr:nvSpPr>
        <xdr:cNvPr id="498" name="楕円 497"/>
        <xdr:cNvSpPr/>
      </xdr:nvSpPr>
      <xdr:spPr>
        <a:xfrm>
          <a:off x="6921500" y="167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27419</xdr:rowOff>
    </xdr:from>
    <xdr:ext cx="534377" cy="259045"/>
    <xdr:sp macro="" textlink="">
      <xdr:nvSpPr>
        <xdr:cNvPr id="499" name="テキスト ボックス 498"/>
        <xdr:cNvSpPr txBox="1"/>
      </xdr:nvSpPr>
      <xdr:spPr>
        <a:xfrm>
          <a:off x="6705111" y="168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67152</xdr:rowOff>
    </xdr:from>
    <xdr:to>
      <xdr:col>85</xdr:col>
      <xdr:colOff>127000</xdr:colOff>
      <xdr:row>39</xdr:row>
      <xdr:rowOff>98144</xdr:rowOff>
    </xdr:to>
    <xdr:cxnSp macro="">
      <xdr:nvCxnSpPr>
        <xdr:cNvPr id="530" name="直線コネクタ 529"/>
        <xdr:cNvCxnSpPr/>
      </xdr:nvCxnSpPr>
      <xdr:spPr>
        <a:xfrm flipV="1">
          <a:off x="15481300" y="6753702"/>
          <a:ext cx="8382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98144</xdr:rowOff>
    </xdr:from>
    <xdr:to>
      <xdr:col>81</xdr:col>
      <xdr:colOff>50800</xdr:colOff>
      <xdr:row>39</xdr:row>
      <xdr:rowOff>98715</xdr:rowOff>
    </xdr:to>
    <xdr:cxnSp macro="">
      <xdr:nvCxnSpPr>
        <xdr:cNvPr id="533" name="直線コネクタ 532"/>
        <xdr:cNvCxnSpPr/>
      </xdr:nvCxnSpPr>
      <xdr:spPr>
        <a:xfrm flipV="1">
          <a:off x="14592300" y="67846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97213</xdr:rowOff>
    </xdr:from>
    <xdr:to>
      <xdr:col>76</xdr:col>
      <xdr:colOff>114300</xdr:colOff>
      <xdr:row>39</xdr:row>
      <xdr:rowOff>98715</xdr:rowOff>
    </xdr:to>
    <xdr:cxnSp macro="">
      <xdr:nvCxnSpPr>
        <xdr:cNvPr id="536" name="直線コネクタ 535"/>
        <xdr:cNvCxnSpPr/>
      </xdr:nvCxnSpPr>
      <xdr:spPr>
        <a:xfrm>
          <a:off x="13703300" y="6783763"/>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95466</xdr:rowOff>
    </xdr:from>
    <xdr:to>
      <xdr:col>71</xdr:col>
      <xdr:colOff>177800</xdr:colOff>
      <xdr:row>39</xdr:row>
      <xdr:rowOff>97213</xdr:rowOff>
    </xdr:to>
    <xdr:cxnSp macro="">
      <xdr:nvCxnSpPr>
        <xdr:cNvPr id="539" name="直線コネクタ 538"/>
        <xdr:cNvCxnSpPr/>
      </xdr:nvCxnSpPr>
      <xdr:spPr>
        <a:xfrm>
          <a:off x="12814300" y="6782016"/>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16352</xdr:rowOff>
    </xdr:from>
    <xdr:to>
      <xdr:col>85</xdr:col>
      <xdr:colOff>177800</xdr:colOff>
      <xdr:row>39</xdr:row>
      <xdr:rowOff>117952</xdr:rowOff>
    </xdr:to>
    <xdr:sp macro="" textlink="">
      <xdr:nvSpPr>
        <xdr:cNvPr id="549" name="楕円 548"/>
        <xdr:cNvSpPr/>
      </xdr:nvSpPr>
      <xdr:spPr>
        <a:xfrm>
          <a:off x="16268700" y="6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154391</xdr:rowOff>
    </xdr:from>
    <xdr:ext cx="469744" cy="259045"/>
    <xdr:sp macro="" textlink="">
      <xdr:nvSpPr>
        <xdr:cNvPr id="550" name="災害復旧事業費該当値テキスト"/>
        <xdr:cNvSpPr txBox="1"/>
      </xdr:nvSpPr>
      <xdr:spPr>
        <a:xfrm>
          <a:off x="16370300" y="66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47344</xdr:rowOff>
    </xdr:from>
    <xdr:to>
      <xdr:col>81</xdr:col>
      <xdr:colOff>101600</xdr:colOff>
      <xdr:row>39</xdr:row>
      <xdr:rowOff>148944</xdr:rowOff>
    </xdr:to>
    <xdr:sp macro="" textlink="">
      <xdr:nvSpPr>
        <xdr:cNvPr id="551" name="楕円 550"/>
        <xdr:cNvSpPr/>
      </xdr:nvSpPr>
      <xdr:spPr>
        <a:xfrm>
          <a:off x="15430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140071</xdr:rowOff>
    </xdr:from>
    <xdr:ext cx="313932" cy="259045"/>
    <xdr:sp macro="" textlink="">
      <xdr:nvSpPr>
        <xdr:cNvPr id="552" name="テキスト ボックス 551"/>
        <xdr:cNvSpPr txBox="1"/>
      </xdr:nvSpPr>
      <xdr:spPr>
        <a:xfrm>
          <a:off x="15324333" y="6826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47915</xdr:rowOff>
    </xdr:from>
    <xdr:to>
      <xdr:col>76</xdr:col>
      <xdr:colOff>165100</xdr:colOff>
      <xdr:row>39</xdr:row>
      <xdr:rowOff>149515</xdr:rowOff>
    </xdr:to>
    <xdr:sp macro="" textlink="">
      <xdr:nvSpPr>
        <xdr:cNvPr id="553" name="楕円 552"/>
        <xdr:cNvSpPr/>
      </xdr:nvSpPr>
      <xdr:spPr>
        <a:xfrm>
          <a:off x="14541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140642</xdr:rowOff>
    </xdr:from>
    <xdr:ext cx="313932" cy="259045"/>
    <xdr:sp macro="" textlink="">
      <xdr:nvSpPr>
        <xdr:cNvPr id="554" name="テキスト ボックス 553"/>
        <xdr:cNvSpPr txBox="1"/>
      </xdr:nvSpPr>
      <xdr:spPr>
        <a:xfrm>
          <a:off x="14435333" y="6827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46413</xdr:rowOff>
    </xdr:from>
    <xdr:to>
      <xdr:col>72</xdr:col>
      <xdr:colOff>38100</xdr:colOff>
      <xdr:row>39</xdr:row>
      <xdr:rowOff>148013</xdr:rowOff>
    </xdr:to>
    <xdr:sp macro="" textlink="">
      <xdr:nvSpPr>
        <xdr:cNvPr id="555" name="楕円 554"/>
        <xdr:cNvSpPr/>
      </xdr:nvSpPr>
      <xdr:spPr>
        <a:xfrm>
          <a:off x="13652500" y="67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139140</xdr:rowOff>
    </xdr:from>
    <xdr:ext cx="378565" cy="259045"/>
    <xdr:sp macro="" textlink="">
      <xdr:nvSpPr>
        <xdr:cNvPr id="556" name="テキスト ボックス 555"/>
        <xdr:cNvSpPr txBox="1"/>
      </xdr:nvSpPr>
      <xdr:spPr>
        <a:xfrm>
          <a:off x="13514017" y="682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44666</xdr:rowOff>
    </xdr:from>
    <xdr:to>
      <xdr:col>67</xdr:col>
      <xdr:colOff>101600</xdr:colOff>
      <xdr:row>39</xdr:row>
      <xdr:rowOff>146266</xdr:rowOff>
    </xdr:to>
    <xdr:sp macro="" textlink="">
      <xdr:nvSpPr>
        <xdr:cNvPr id="557" name="楕円 556"/>
        <xdr:cNvSpPr/>
      </xdr:nvSpPr>
      <xdr:spPr>
        <a:xfrm>
          <a:off x="12763500" y="67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137393</xdr:rowOff>
    </xdr:from>
    <xdr:ext cx="378565" cy="259045"/>
    <xdr:sp macro="" textlink="">
      <xdr:nvSpPr>
        <xdr:cNvPr id="558" name="テキスト ボックス 557"/>
        <xdr:cNvSpPr txBox="1"/>
      </xdr:nvSpPr>
      <xdr:spPr>
        <a:xfrm>
          <a:off x="12625017" y="6823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128232</xdr:rowOff>
    </xdr:from>
    <xdr:to>
      <xdr:col>85</xdr:col>
      <xdr:colOff>127000</xdr:colOff>
      <xdr:row>77</xdr:row>
      <xdr:rowOff>141796</xdr:rowOff>
    </xdr:to>
    <xdr:cxnSp macro="">
      <xdr:nvCxnSpPr>
        <xdr:cNvPr id="636" name="直線コネクタ 635"/>
        <xdr:cNvCxnSpPr/>
      </xdr:nvCxnSpPr>
      <xdr:spPr>
        <a:xfrm>
          <a:off x="15481300" y="13329882"/>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114764</xdr:rowOff>
    </xdr:from>
    <xdr:to>
      <xdr:col>81</xdr:col>
      <xdr:colOff>50800</xdr:colOff>
      <xdr:row>77</xdr:row>
      <xdr:rowOff>128232</xdr:rowOff>
    </xdr:to>
    <xdr:cxnSp macro="">
      <xdr:nvCxnSpPr>
        <xdr:cNvPr id="639" name="直線コネクタ 638"/>
        <xdr:cNvCxnSpPr/>
      </xdr:nvCxnSpPr>
      <xdr:spPr>
        <a:xfrm>
          <a:off x="14592300" y="13316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40639</xdr:rowOff>
    </xdr:from>
    <xdr:to>
      <xdr:col>76</xdr:col>
      <xdr:colOff>114300</xdr:colOff>
      <xdr:row>77</xdr:row>
      <xdr:rowOff>114764</xdr:rowOff>
    </xdr:to>
    <xdr:cxnSp macro="">
      <xdr:nvCxnSpPr>
        <xdr:cNvPr id="642" name="直線コネクタ 641"/>
        <xdr:cNvCxnSpPr/>
      </xdr:nvCxnSpPr>
      <xdr:spPr>
        <a:xfrm>
          <a:off x="13703300" y="13242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154236</xdr:rowOff>
    </xdr:from>
    <xdr:to>
      <xdr:col>71</xdr:col>
      <xdr:colOff>177800</xdr:colOff>
      <xdr:row>77</xdr:row>
      <xdr:rowOff>40639</xdr:rowOff>
    </xdr:to>
    <xdr:cxnSp macro="">
      <xdr:nvCxnSpPr>
        <xdr:cNvPr id="645" name="直線コネクタ 644"/>
        <xdr:cNvCxnSpPr/>
      </xdr:nvCxnSpPr>
      <xdr:spPr>
        <a:xfrm>
          <a:off x="12814300" y="13184436"/>
          <a:ext cx="889000" cy="5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90996</xdr:rowOff>
    </xdr:from>
    <xdr:to>
      <xdr:col>85</xdr:col>
      <xdr:colOff>177800</xdr:colOff>
      <xdr:row>78</xdr:row>
      <xdr:rowOff>21146</xdr:rowOff>
    </xdr:to>
    <xdr:sp macro="" textlink="">
      <xdr:nvSpPr>
        <xdr:cNvPr id="655" name="楕円 654"/>
        <xdr:cNvSpPr/>
      </xdr:nvSpPr>
      <xdr:spPr>
        <a:xfrm>
          <a:off x="162687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5923</xdr:rowOff>
    </xdr:from>
    <xdr:ext cx="534377" cy="259045"/>
    <xdr:sp macro="" textlink="">
      <xdr:nvSpPr>
        <xdr:cNvPr id="656" name="公債費該当値テキスト"/>
        <xdr:cNvSpPr txBox="1"/>
      </xdr:nvSpPr>
      <xdr:spPr>
        <a:xfrm>
          <a:off x="16370300" y="132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77432</xdr:rowOff>
    </xdr:from>
    <xdr:to>
      <xdr:col>81</xdr:col>
      <xdr:colOff>101600</xdr:colOff>
      <xdr:row>78</xdr:row>
      <xdr:rowOff>7582</xdr:rowOff>
    </xdr:to>
    <xdr:sp macro="" textlink="">
      <xdr:nvSpPr>
        <xdr:cNvPr id="657" name="楕円 656"/>
        <xdr:cNvSpPr/>
      </xdr:nvSpPr>
      <xdr:spPr>
        <a:xfrm>
          <a:off x="15430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170159</xdr:rowOff>
    </xdr:from>
    <xdr:ext cx="534377" cy="259045"/>
    <xdr:sp macro="" textlink="">
      <xdr:nvSpPr>
        <xdr:cNvPr id="658" name="テキスト ボックス 657"/>
        <xdr:cNvSpPr txBox="1"/>
      </xdr:nvSpPr>
      <xdr:spPr>
        <a:xfrm>
          <a:off x="15214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63964</xdr:rowOff>
    </xdr:from>
    <xdr:to>
      <xdr:col>76</xdr:col>
      <xdr:colOff>165100</xdr:colOff>
      <xdr:row>77</xdr:row>
      <xdr:rowOff>165564</xdr:rowOff>
    </xdr:to>
    <xdr:sp macro="" textlink="">
      <xdr:nvSpPr>
        <xdr:cNvPr id="659" name="楕円 658"/>
        <xdr:cNvSpPr/>
      </xdr:nvSpPr>
      <xdr:spPr>
        <a:xfrm>
          <a:off x="14541500" y="132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156691</xdr:rowOff>
    </xdr:from>
    <xdr:ext cx="534377" cy="259045"/>
    <xdr:sp macro="" textlink="">
      <xdr:nvSpPr>
        <xdr:cNvPr id="660" name="テキスト ボックス 659"/>
        <xdr:cNvSpPr txBox="1"/>
      </xdr:nvSpPr>
      <xdr:spPr>
        <a:xfrm>
          <a:off x="14325111" y="133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161289</xdr:rowOff>
    </xdr:from>
    <xdr:to>
      <xdr:col>72</xdr:col>
      <xdr:colOff>38100</xdr:colOff>
      <xdr:row>77</xdr:row>
      <xdr:rowOff>91439</xdr:rowOff>
    </xdr:to>
    <xdr:sp macro="" textlink="">
      <xdr:nvSpPr>
        <xdr:cNvPr id="661" name="楕円 660"/>
        <xdr:cNvSpPr/>
      </xdr:nvSpPr>
      <xdr:spPr>
        <a:xfrm>
          <a:off x="136525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82566</xdr:rowOff>
    </xdr:from>
    <xdr:ext cx="534377" cy="259045"/>
    <xdr:sp macro="" textlink="">
      <xdr:nvSpPr>
        <xdr:cNvPr id="662" name="テキスト ボックス 661"/>
        <xdr:cNvSpPr txBox="1"/>
      </xdr:nvSpPr>
      <xdr:spPr>
        <a:xfrm>
          <a:off x="13436111" y="132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103436</xdr:rowOff>
    </xdr:from>
    <xdr:to>
      <xdr:col>67</xdr:col>
      <xdr:colOff>101600</xdr:colOff>
      <xdr:row>77</xdr:row>
      <xdr:rowOff>33586</xdr:rowOff>
    </xdr:to>
    <xdr:sp macro="" textlink="">
      <xdr:nvSpPr>
        <xdr:cNvPr id="663" name="楕円 662"/>
        <xdr:cNvSpPr/>
      </xdr:nvSpPr>
      <xdr:spPr>
        <a:xfrm>
          <a:off x="12763500" y="131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24713</xdr:rowOff>
    </xdr:from>
    <xdr:ext cx="534377" cy="259045"/>
    <xdr:sp macro="" textlink="">
      <xdr:nvSpPr>
        <xdr:cNvPr id="664" name="テキスト ボックス 663"/>
        <xdr:cNvSpPr txBox="1"/>
      </xdr:nvSpPr>
      <xdr:spPr>
        <a:xfrm>
          <a:off x="12547111" y="132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113511</xdr:rowOff>
    </xdr:from>
    <xdr:to>
      <xdr:col>85</xdr:col>
      <xdr:colOff>127000</xdr:colOff>
      <xdr:row>98</xdr:row>
      <xdr:rowOff>138374</xdr:rowOff>
    </xdr:to>
    <xdr:cxnSp macro="">
      <xdr:nvCxnSpPr>
        <xdr:cNvPr id="691" name="直線コネクタ 690"/>
        <xdr:cNvCxnSpPr/>
      </xdr:nvCxnSpPr>
      <xdr:spPr>
        <a:xfrm>
          <a:off x="15481300" y="16915611"/>
          <a:ext cx="8382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148942</xdr:rowOff>
    </xdr:from>
    <xdr:ext cx="534377" cy="259045"/>
    <xdr:sp macro="" textlink="">
      <xdr:nvSpPr>
        <xdr:cNvPr id="692" name="積立金平均値テキスト"/>
        <xdr:cNvSpPr txBox="1"/>
      </xdr:nvSpPr>
      <xdr:spPr>
        <a:xfrm>
          <a:off x="16370300" y="1660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113511</xdr:rowOff>
    </xdr:from>
    <xdr:to>
      <xdr:col>81</xdr:col>
      <xdr:colOff>50800</xdr:colOff>
      <xdr:row>98</xdr:row>
      <xdr:rowOff>122403</xdr:rowOff>
    </xdr:to>
    <xdr:cxnSp macro="">
      <xdr:nvCxnSpPr>
        <xdr:cNvPr id="694" name="直線コネクタ 693"/>
        <xdr:cNvCxnSpPr/>
      </xdr:nvCxnSpPr>
      <xdr:spPr>
        <a:xfrm flipV="1">
          <a:off x="14592300" y="16915611"/>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56682</xdr:rowOff>
    </xdr:from>
    <xdr:to>
      <xdr:col>76</xdr:col>
      <xdr:colOff>114300</xdr:colOff>
      <xdr:row>98</xdr:row>
      <xdr:rowOff>122403</xdr:rowOff>
    </xdr:to>
    <xdr:cxnSp macro="">
      <xdr:nvCxnSpPr>
        <xdr:cNvPr id="697" name="直線コネクタ 696"/>
        <xdr:cNvCxnSpPr/>
      </xdr:nvCxnSpPr>
      <xdr:spPr>
        <a:xfrm>
          <a:off x="13703300" y="16858782"/>
          <a:ext cx="8890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56682</xdr:rowOff>
    </xdr:from>
    <xdr:to>
      <xdr:col>71</xdr:col>
      <xdr:colOff>177800</xdr:colOff>
      <xdr:row>98</xdr:row>
      <xdr:rowOff>89284</xdr:rowOff>
    </xdr:to>
    <xdr:cxnSp macro="">
      <xdr:nvCxnSpPr>
        <xdr:cNvPr id="700" name="直線コネクタ 699"/>
        <xdr:cNvCxnSpPr/>
      </xdr:nvCxnSpPr>
      <xdr:spPr>
        <a:xfrm flipV="1">
          <a:off x="12814300" y="16858782"/>
          <a:ext cx="889000" cy="3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2" name="テキスト ボックス 701"/>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87574</xdr:rowOff>
    </xdr:from>
    <xdr:to>
      <xdr:col>85</xdr:col>
      <xdr:colOff>177800</xdr:colOff>
      <xdr:row>99</xdr:row>
      <xdr:rowOff>17724</xdr:rowOff>
    </xdr:to>
    <xdr:sp macro="" textlink="">
      <xdr:nvSpPr>
        <xdr:cNvPr id="710" name="楕円 709"/>
        <xdr:cNvSpPr/>
      </xdr:nvSpPr>
      <xdr:spPr>
        <a:xfrm>
          <a:off x="16268700" y="168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2501</xdr:rowOff>
    </xdr:from>
    <xdr:ext cx="378565" cy="259045"/>
    <xdr:sp macro="" textlink="">
      <xdr:nvSpPr>
        <xdr:cNvPr id="711" name="積立金該当値テキスト"/>
        <xdr:cNvSpPr txBox="1"/>
      </xdr:nvSpPr>
      <xdr:spPr>
        <a:xfrm>
          <a:off x="16370300" y="1680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62711</xdr:rowOff>
    </xdr:from>
    <xdr:to>
      <xdr:col>81</xdr:col>
      <xdr:colOff>101600</xdr:colOff>
      <xdr:row>98</xdr:row>
      <xdr:rowOff>164311</xdr:rowOff>
    </xdr:to>
    <xdr:sp macro="" textlink="">
      <xdr:nvSpPr>
        <xdr:cNvPr id="712" name="楕円 711"/>
        <xdr:cNvSpPr/>
      </xdr:nvSpPr>
      <xdr:spPr>
        <a:xfrm>
          <a:off x="15430500" y="168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155438</xdr:rowOff>
    </xdr:from>
    <xdr:ext cx="469744" cy="259045"/>
    <xdr:sp macro="" textlink="">
      <xdr:nvSpPr>
        <xdr:cNvPr id="713" name="テキスト ボックス 712"/>
        <xdr:cNvSpPr txBox="1"/>
      </xdr:nvSpPr>
      <xdr:spPr>
        <a:xfrm>
          <a:off x="15246428" y="169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71603</xdr:rowOff>
    </xdr:from>
    <xdr:to>
      <xdr:col>76</xdr:col>
      <xdr:colOff>165100</xdr:colOff>
      <xdr:row>99</xdr:row>
      <xdr:rowOff>1753</xdr:rowOff>
    </xdr:to>
    <xdr:sp macro="" textlink="">
      <xdr:nvSpPr>
        <xdr:cNvPr id="714" name="楕円 713"/>
        <xdr:cNvSpPr/>
      </xdr:nvSpPr>
      <xdr:spPr>
        <a:xfrm>
          <a:off x="14541500" y="168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164330</xdr:rowOff>
    </xdr:from>
    <xdr:ext cx="469744" cy="259045"/>
    <xdr:sp macro="" textlink="">
      <xdr:nvSpPr>
        <xdr:cNvPr id="715" name="テキスト ボックス 714"/>
        <xdr:cNvSpPr txBox="1"/>
      </xdr:nvSpPr>
      <xdr:spPr>
        <a:xfrm>
          <a:off x="14357428" y="169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5882</xdr:rowOff>
    </xdr:from>
    <xdr:to>
      <xdr:col>72</xdr:col>
      <xdr:colOff>38100</xdr:colOff>
      <xdr:row>98</xdr:row>
      <xdr:rowOff>107482</xdr:rowOff>
    </xdr:to>
    <xdr:sp macro="" textlink="">
      <xdr:nvSpPr>
        <xdr:cNvPr id="716" name="楕円 715"/>
        <xdr:cNvSpPr/>
      </xdr:nvSpPr>
      <xdr:spPr>
        <a:xfrm>
          <a:off x="13652500" y="168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124009</xdr:rowOff>
    </xdr:from>
    <xdr:ext cx="534377" cy="259045"/>
    <xdr:sp macro="" textlink="">
      <xdr:nvSpPr>
        <xdr:cNvPr id="717" name="テキスト ボックス 716"/>
        <xdr:cNvSpPr txBox="1"/>
      </xdr:nvSpPr>
      <xdr:spPr>
        <a:xfrm>
          <a:off x="13436111" y="165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38484</xdr:rowOff>
    </xdr:from>
    <xdr:to>
      <xdr:col>67</xdr:col>
      <xdr:colOff>101600</xdr:colOff>
      <xdr:row>98</xdr:row>
      <xdr:rowOff>140084</xdr:rowOff>
    </xdr:to>
    <xdr:sp macro="" textlink="">
      <xdr:nvSpPr>
        <xdr:cNvPr id="718" name="楕円 717"/>
        <xdr:cNvSpPr/>
      </xdr:nvSpPr>
      <xdr:spPr>
        <a:xfrm>
          <a:off x="12763500" y="168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131211</xdr:rowOff>
    </xdr:from>
    <xdr:ext cx="534377" cy="259045"/>
    <xdr:sp macro="" textlink="">
      <xdr:nvSpPr>
        <xdr:cNvPr id="719" name="テキスト ボックス 718"/>
        <xdr:cNvSpPr txBox="1"/>
      </xdr:nvSpPr>
      <xdr:spPr>
        <a:xfrm>
          <a:off x="12547111" y="1693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171133</xdr:rowOff>
    </xdr:from>
    <xdr:to>
      <xdr:col>116</xdr:col>
      <xdr:colOff>63500</xdr:colOff>
      <xdr:row>33</xdr:row>
      <xdr:rowOff>2730</xdr:rowOff>
    </xdr:to>
    <xdr:cxnSp macro="">
      <xdr:nvCxnSpPr>
        <xdr:cNvPr id="748" name="直線コネクタ 747"/>
        <xdr:cNvCxnSpPr/>
      </xdr:nvCxnSpPr>
      <xdr:spPr>
        <a:xfrm flipV="1">
          <a:off x="21323300" y="5657533"/>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146194</xdr:rowOff>
    </xdr:from>
    <xdr:ext cx="469744" cy="259045"/>
    <xdr:sp macro="" textlink="">
      <xdr:nvSpPr>
        <xdr:cNvPr id="749" name="投資及び出資金平均値テキスト"/>
        <xdr:cNvSpPr txBox="1"/>
      </xdr:nvSpPr>
      <xdr:spPr>
        <a:xfrm>
          <a:off x="22212300" y="631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2730</xdr:rowOff>
    </xdr:from>
    <xdr:to>
      <xdr:col>111</xdr:col>
      <xdr:colOff>177800</xdr:colOff>
      <xdr:row>33</xdr:row>
      <xdr:rowOff>84455</xdr:rowOff>
    </xdr:to>
    <xdr:cxnSp macro="">
      <xdr:nvCxnSpPr>
        <xdr:cNvPr id="751" name="直線コネクタ 750"/>
        <xdr:cNvCxnSpPr/>
      </xdr:nvCxnSpPr>
      <xdr:spPr>
        <a:xfrm flipV="1">
          <a:off x="20434300" y="5660580"/>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3" name="テキスト ボックス 752"/>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84455</xdr:rowOff>
    </xdr:from>
    <xdr:to>
      <xdr:col>107</xdr:col>
      <xdr:colOff>50800</xdr:colOff>
      <xdr:row>33</xdr:row>
      <xdr:rowOff>124651</xdr:rowOff>
    </xdr:to>
    <xdr:cxnSp macro="">
      <xdr:nvCxnSpPr>
        <xdr:cNvPr id="754" name="直線コネクタ 753"/>
        <xdr:cNvCxnSpPr/>
      </xdr:nvCxnSpPr>
      <xdr:spPr>
        <a:xfrm flipV="1">
          <a:off x="19545300" y="5742305"/>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166197</xdr:rowOff>
    </xdr:from>
    <xdr:ext cx="469744" cy="259045"/>
    <xdr:sp macro="" textlink="">
      <xdr:nvSpPr>
        <xdr:cNvPr id="756" name="テキスト ボックス 755"/>
        <xdr:cNvSpPr txBox="1"/>
      </xdr:nvSpPr>
      <xdr:spPr>
        <a:xfrm>
          <a:off x="20199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124651</xdr:rowOff>
    </xdr:from>
    <xdr:to>
      <xdr:col>102</xdr:col>
      <xdr:colOff>114300</xdr:colOff>
      <xdr:row>39</xdr:row>
      <xdr:rowOff>44450</xdr:rowOff>
    </xdr:to>
    <xdr:cxnSp macro="">
      <xdr:nvCxnSpPr>
        <xdr:cNvPr id="757" name="直線コネクタ 756"/>
        <xdr:cNvCxnSpPr/>
      </xdr:nvCxnSpPr>
      <xdr:spPr>
        <a:xfrm flipV="1">
          <a:off x="18656300" y="5782501"/>
          <a:ext cx="889000" cy="94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9415</xdr:rowOff>
    </xdr:from>
    <xdr:ext cx="469744" cy="259045"/>
    <xdr:sp macro="" textlink="">
      <xdr:nvSpPr>
        <xdr:cNvPr id="759" name="テキスト ボックス 758"/>
        <xdr:cNvSpPr txBox="1"/>
      </xdr:nvSpPr>
      <xdr:spPr>
        <a:xfrm>
          <a:off x="19310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120333</xdr:rowOff>
    </xdr:from>
    <xdr:to>
      <xdr:col>116</xdr:col>
      <xdr:colOff>114300</xdr:colOff>
      <xdr:row>33</xdr:row>
      <xdr:rowOff>50483</xdr:rowOff>
    </xdr:to>
    <xdr:sp macro="" textlink="">
      <xdr:nvSpPr>
        <xdr:cNvPr id="767" name="楕円 766"/>
        <xdr:cNvSpPr/>
      </xdr:nvSpPr>
      <xdr:spPr>
        <a:xfrm>
          <a:off x="22110700" y="560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143210</xdr:rowOff>
    </xdr:from>
    <xdr:ext cx="469744" cy="259045"/>
    <xdr:sp macro="" textlink="">
      <xdr:nvSpPr>
        <xdr:cNvPr id="768" name="投資及び出資金該当値テキスト"/>
        <xdr:cNvSpPr txBox="1"/>
      </xdr:nvSpPr>
      <xdr:spPr>
        <a:xfrm>
          <a:off x="22212300" y="545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123380</xdr:rowOff>
    </xdr:from>
    <xdr:to>
      <xdr:col>112</xdr:col>
      <xdr:colOff>38100</xdr:colOff>
      <xdr:row>33</xdr:row>
      <xdr:rowOff>53530</xdr:rowOff>
    </xdr:to>
    <xdr:sp macro="" textlink="">
      <xdr:nvSpPr>
        <xdr:cNvPr id="769" name="楕円 768"/>
        <xdr:cNvSpPr/>
      </xdr:nvSpPr>
      <xdr:spPr>
        <a:xfrm>
          <a:off x="21272500" y="56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70057</xdr:rowOff>
    </xdr:from>
    <xdr:ext cx="469744" cy="259045"/>
    <xdr:sp macro="" textlink="">
      <xdr:nvSpPr>
        <xdr:cNvPr id="770" name="テキスト ボックス 769"/>
        <xdr:cNvSpPr txBox="1"/>
      </xdr:nvSpPr>
      <xdr:spPr>
        <a:xfrm>
          <a:off x="21088428" y="538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33655</xdr:rowOff>
    </xdr:from>
    <xdr:to>
      <xdr:col>107</xdr:col>
      <xdr:colOff>101600</xdr:colOff>
      <xdr:row>33</xdr:row>
      <xdr:rowOff>135255</xdr:rowOff>
    </xdr:to>
    <xdr:sp macro="" textlink="">
      <xdr:nvSpPr>
        <xdr:cNvPr id="771" name="楕円 770"/>
        <xdr:cNvSpPr/>
      </xdr:nvSpPr>
      <xdr:spPr>
        <a:xfrm>
          <a:off x="20383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151782</xdr:rowOff>
    </xdr:from>
    <xdr:ext cx="469744" cy="259045"/>
    <xdr:sp macro="" textlink="">
      <xdr:nvSpPr>
        <xdr:cNvPr id="772" name="テキスト ボックス 771"/>
        <xdr:cNvSpPr txBox="1"/>
      </xdr:nvSpPr>
      <xdr:spPr>
        <a:xfrm>
          <a:off x="20199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73851</xdr:rowOff>
    </xdr:from>
    <xdr:to>
      <xdr:col>102</xdr:col>
      <xdr:colOff>165100</xdr:colOff>
      <xdr:row>34</xdr:row>
      <xdr:rowOff>4001</xdr:rowOff>
    </xdr:to>
    <xdr:sp macro="" textlink="">
      <xdr:nvSpPr>
        <xdr:cNvPr id="773" name="楕円 772"/>
        <xdr:cNvSpPr/>
      </xdr:nvSpPr>
      <xdr:spPr>
        <a:xfrm>
          <a:off x="19494500" y="57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20528</xdr:rowOff>
    </xdr:from>
    <xdr:ext cx="469744" cy="259045"/>
    <xdr:sp macro="" textlink="">
      <xdr:nvSpPr>
        <xdr:cNvPr id="774" name="テキスト ボックス 773"/>
        <xdr:cNvSpPr txBox="1"/>
      </xdr:nvSpPr>
      <xdr:spPr>
        <a:xfrm>
          <a:off x="19310428" y="550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116967</xdr:rowOff>
    </xdr:from>
    <xdr:to>
      <xdr:col>116</xdr:col>
      <xdr:colOff>63500</xdr:colOff>
      <xdr:row>57</xdr:row>
      <xdr:rowOff>118618</xdr:rowOff>
    </xdr:to>
    <xdr:cxnSp macro="">
      <xdr:nvCxnSpPr>
        <xdr:cNvPr id="805" name="直線コネクタ 804"/>
        <xdr:cNvCxnSpPr/>
      </xdr:nvCxnSpPr>
      <xdr:spPr>
        <a:xfrm flipV="1">
          <a:off x="21323300" y="9889617"/>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118618</xdr:rowOff>
    </xdr:from>
    <xdr:to>
      <xdr:col>111</xdr:col>
      <xdr:colOff>177800</xdr:colOff>
      <xdr:row>57</xdr:row>
      <xdr:rowOff>118872</xdr:rowOff>
    </xdr:to>
    <xdr:cxnSp macro="">
      <xdr:nvCxnSpPr>
        <xdr:cNvPr id="808" name="直線コネクタ 807"/>
        <xdr:cNvCxnSpPr/>
      </xdr:nvCxnSpPr>
      <xdr:spPr>
        <a:xfrm flipV="1">
          <a:off x="20434300" y="989126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117602</xdr:rowOff>
    </xdr:from>
    <xdr:to>
      <xdr:col>107</xdr:col>
      <xdr:colOff>50800</xdr:colOff>
      <xdr:row>57</xdr:row>
      <xdr:rowOff>118872</xdr:rowOff>
    </xdr:to>
    <xdr:cxnSp macro="">
      <xdr:nvCxnSpPr>
        <xdr:cNvPr id="811" name="直線コネクタ 810"/>
        <xdr:cNvCxnSpPr/>
      </xdr:nvCxnSpPr>
      <xdr:spPr>
        <a:xfrm>
          <a:off x="19545300" y="989025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114808</xdr:rowOff>
    </xdr:from>
    <xdr:to>
      <xdr:col>102</xdr:col>
      <xdr:colOff>114300</xdr:colOff>
      <xdr:row>57</xdr:row>
      <xdr:rowOff>117602</xdr:rowOff>
    </xdr:to>
    <xdr:cxnSp macro="">
      <xdr:nvCxnSpPr>
        <xdr:cNvPr id="814" name="直線コネクタ 813"/>
        <xdr:cNvCxnSpPr/>
      </xdr:nvCxnSpPr>
      <xdr:spPr>
        <a:xfrm>
          <a:off x="18656300" y="988745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66167</xdr:rowOff>
    </xdr:from>
    <xdr:to>
      <xdr:col>116</xdr:col>
      <xdr:colOff>114300</xdr:colOff>
      <xdr:row>57</xdr:row>
      <xdr:rowOff>167767</xdr:rowOff>
    </xdr:to>
    <xdr:sp macro="" textlink="">
      <xdr:nvSpPr>
        <xdr:cNvPr id="824" name="楕円 823"/>
        <xdr:cNvSpPr/>
      </xdr:nvSpPr>
      <xdr:spPr>
        <a:xfrm>
          <a:off x="22110700" y="98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44594</xdr:rowOff>
    </xdr:from>
    <xdr:ext cx="469744" cy="259045"/>
    <xdr:sp macro="" textlink="">
      <xdr:nvSpPr>
        <xdr:cNvPr id="825" name="貸付金該当値テキスト"/>
        <xdr:cNvSpPr txBox="1"/>
      </xdr:nvSpPr>
      <xdr:spPr>
        <a:xfrm>
          <a:off x="22212300" y="98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67818</xdr:rowOff>
    </xdr:from>
    <xdr:to>
      <xdr:col>112</xdr:col>
      <xdr:colOff>38100</xdr:colOff>
      <xdr:row>57</xdr:row>
      <xdr:rowOff>169418</xdr:rowOff>
    </xdr:to>
    <xdr:sp macro="" textlink="">
      <xdr:nvSpPr>
        <xdr:cNvPr id="826" name="楕円 825"/>
        <xdr:cNvSpPr/>
      </xdr:nvSpPr>
      <xdr:spPr>
        <a:xfrm>
          <a:off x="21272500" y="98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160545</xdr:rowOff>
    </xdr:from>
    <xdr:ext cx="469744" cy="259045"/>
    <xdr:sp macro="" textlink="">
      <xdr:nvSpPr>
        <xdr:cNvPr id="827" name="テキスト ボックス 826"/>
        <xdr:cNvSpPr txBox="1"/>
      </xdr:nvSpPr>
      <xdr:spPr>
        <a:xfrm>
          <a:off x="21088428" y="993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68072</xdr:rowOff>
    </xdr:from>
    <xdr:to>
      <xdr:col>107</xdr:col>
      <xdr:colOff>101600</xdr:colOff>
      <xdr:row>57</xdr:row>
      <xdr:rowOff>169672</xdr:rowOff>
    </xdr:to>
    <xdr:sp macro="" textlink="">
      <xdr:nvSpPr>
        <xdr:cNvPr id="828" name="楕円 827"/>
        <xdr:cNvSpPr/>
      </xdr:nvSpPr>
      <xdr:spPr>
        <a:xfrm>
          <a:off x="203835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160799</xdr:rowOff>
    </xdr:from>
    <xdr:ext cx="469744" cy="259045"/>
    <xdr:sp macro="" textlink="">
      <xdr:nvSpPr>
        <xdr:cNvPr id="829" name="テキスト ボックス 828"/>
        <xdr:cNvSpPr txBox="1"/>
      </xdr:nvSpPr>
      <xdr:spPr>
        <a:xfrm>
          <a:off x="20199428" y="99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66802</xdr:rowOff>
    </xdr:from>
    <xdr:to>
      <xdr:col>102</xdr:col>
      <xdr:colOff>165100</xdr:colOff>
      <xdr:row>57</xdr:row>
      <xdr:rowOff>168402</xdr:rowOff>
    </xdr:to>
    <xdr:sp macro="" textlink="">
      <xdr:nvSpPr>
        <xdr:cNvPr id="830" name="楕円 829"/>
        <xdr:cNvSpPr/>
      </xdr:nvSpPr>
      <xdr:spPr>
        <a:xfrm>
          <a:off x="19494500" y="98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159529</xdr:rowOff>
    </xdr:from>
    <xdr:ext cx="469744" cy="259045"/>
    <xdr:sp macro="" textlink="">
      <xdr:nvSpPr>
        <xdr:cNvPr id="831" name="テキスト ボックス 830"/>
        <xdr:cNvSpPr txBox="1"/>
      </xdr:nvSpPr>
      <xdr:spPr>
        <a:xfrm>
          <a:off x="19310428" y="99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64008</xdr:rowOff>
    </xdr:from>
    <xdr:to>
      <xdr:col>98</xdr:col>
      <xdr:colOff>38100</xdr:colOff>
      <xdr:row>57</xdr:row>
      <xdr:rowOff>165608</xdr:rowOff>
    </xdr:to>
    <xdr:sp macro="" textlink="">
      <xdr:nvSpPr>
        <xdr:cNvPr id="832" name="楕円 831"/>
        <xdr:cNvSpPr/>
      </xdr:nvSpPr>
      <xdr:spPr>
        <a:xfrm>
          <a:off x="18605500" y="98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156735</xdr:rowOff>
    </xdr:from>
    <xdr:ext cx="469744" cy="259045"/>
    <xdr:sp macro="" textlink="">
      <xdr:nvSpPr>
        <xdr:cNvPr id="833" name="テキスト ボックス 832"/>
        <xdr:cNvSpPr txBox="1"/>
      </xdr:nvSpPr>
      <xdr:spPr>
        <a:xfrm>
          <a:off x="18421428"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108610</xdr:rowOff>
    </xdr:from>
    <xdr:to>
      <xdr:col>116</xdr:col>
      <xdr:colOff>63500</xdr:colOff>
      <xdr:row>77</xdr:row>
      <xdr:rowOff>46455</xdr:rowOff>
    </xdr:to>
    <xdr:cxnSp macro="">
      <xdr:nvCxnSpPr>
        <xdr:cNvPr id="861" name="直線コネクタ 860"/>
        <xdr:cNvCxnSpPr/>
      </xdr:nvCxnSpPr>
      <xdr:spPr>
        <a:xfrm flipV="1">
          <a:off x="21323300" y="13138810"/>
          <a:ext cx="838200" cy="10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22062</xdr:rowOff>
    </xdr:from>
    <xdr:to>
      <xdr:col>111</xdr:col>
      <xdr:colOff>177800</xdr:colOff>
      <xdr:row>77</xdr:row>
      <xdr:rowOff>46455</xdr:rowOff>
    </xdr:to>
    <xdr:cxnSp macro="">
      <xdr:nvCxnSpPr>
        <xdr:cNvPr id="864" name="直線コネクタ 863"/>
        <xdr:cNvCxnSpPr/>
      </xdr:nvCxnSpPr>
      <xdr:spPr>
        <a:xfrm>
          <a:off x="20434300" y="13223712"/>
          <a:ext cx="8890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22062</xdr:rowOff>
    </xdr:from>
    <xdr:to>
      <xdr:col>107</xdr:col>
      <xdr:colOff>50800</xdr:colOff>
      <xdr:row>77</xdr:row>
      <xdr:rowOff>133482</xdr:rowOff>
    </xdr:to>
    <xdr:cxnSp macro="">
      <xdr:nvCxnSpPr>
        <xdr:cNvPr id="867" name="直線コネクタ 866"/>
        <xdr:cNvCxnSpPr/>
      </xdr:nvCxnSpPr>
      <xdr:spPr>
        <a:xfrm flipV="1">
          <a:off x="19545300" y="13223712"/>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106964</xdr:rowOff>
    </xdr:from>
    <xdr:to>
      <xdr:col>102</xdr:col>
      <xdr:colOff>114300</xdr:colOff>
      <xdr:row>77</xdr:row>
      <xdr:rowOff>133482</xdr:rowOff>
    </xdr:to>
    <xdr:cxnSp macro="">
      <xdr:nvCxnSpPr>
        <xdr:cNvPr id="870" name="直線コネクタ 869"/>
        <xdr:cNvCxnSpPr/>
      </xdr:nvCxnSpPr>
      <xdr:spPr>
        <a:xfrm>
          <a:off x="18656300" y="1313716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4" name="テキスト ボックス 873"/>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57810</xdr:rowOff>
    </xdr:from>
    <xdr:to>
      <xdr:col>116</xdr:col>
      <xdr:colOff>114300</xdr:colOff>
      <xdr:row>76</xdr:row>
      <xdr:rowOff>159410</xdr:rowOff>
    </xdr:to>
    <xdr:sp macro="" textlink="">
      <xdr:nvSpPr>
        <xdr:cNvPr id="880" name="楕円 879"/>
        <xdr:cNvSpPr/>
      </xdr:nvSpPr>
      <xdr:spPr>
        <a:xfrm>
          <a:off x="221107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36237</xdr:rowOff>
    </xdr:from>
    <xdr:ext cx="534377" cy="259045"/>
    <xdr:sp macro="" textlink="">
      <xdr:nvSpPr>
        <xdr:cNvPr id="881" name="繰出金該当値テキスト"/>
        <xdr:cNvSpPr txBox="1"/>
      </xdr:nvSpPr>
      <xdr:spPr>
        <a:xfrm>
          <a:off x="22212300" y="130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167105</xdr:rowOff>
    </xdr:from>
    <xdr:to>
      <xdr:col>112</xdr:col>
      <xdr:colOff>38100</xdr:colOff>
      <xdr:row>77</xdr:row>
      <xdr:rowOff>97255</xdr:rowOff>
    </xdr:to>
    <xdr:sp macro="" textlink="">
      <xdr:nvSpPr>
        <xdr:cNvPr id="882" name="楕円 881"/>
        <xdr:cNvSpPr/>
      </xdr:nvSpPr>
      <xdr:spPr>
        <a:xfrm>
          <a:off x="21272500" y="131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88382</xdr:rowOff>
    </xdr:from>
    <xdr:ext cx="534377" cy="259045"/>
    <xdr:sp macro="" textlink="">
      <xdr:nvSpPr>
        <xdr:cNvPr id="883" name="テキスト ボックス 882"/>
        <xdr:cNvSpPr txBox="1"/>
      </xdr:nvSpPr>
      <xdr:spPr>
        <a:xfrm>
          <a:off x="21056111" y="132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142712</xdr:rowOff>
    </xdr:from>
    <xdr:to>
      <xdr:col>107</xdr:col>
      <xdr:colOff>101600</xdr:colOff>
      <xdr:row>77</xdr:row>
      <xdr:rowOff>72862</xdr:rowOff>
    </xdr:to>
    <xdr:sp macro="" textlink="">
      <xdr:nvSpPr>
        <xdr:cNvPr id="884" name="楕円 883"/>
        <xdr:cNvSpPr/>
      </xdr:nvSpPr>
      <xdr:spPr>
        <a:xfrm>
          <a:off x="20383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63989</xdr:rowOff>
    </xdr:from>
    <xdr:ext cx="534377" cy="259045"/>
    <xdr:sp macro="" textlink="">
      <xdr:nvSpPr>
        <xdr:cNvPr id="885" name="テキスト ボックス 884"/>
        <xdr:cNvSpPr txBox="1"/>
      </xdr:nvSpPr>
      <xdr:spPr>
        <a:xfrm>
          <a:off x="20167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82682</xdr:rowOff>
    </xdr:from>
    <xdr:to>
      <xdr:col>102</xdr:col>
      <xdr:colOff>165100</xdr:colOff>
      <xdr:row>78</xdr:row>
      <xdr:rowOff>12832</xdr:rowOff>
    </xdr:to>
    <xdr:sp macro="" textlink="">
      <xdr:nvSpPr>
        <xdr:cNvPr id="886" name="楕円 885"/>
        <xdr:cNvSpPr/>
      </xdr:nvSpPr>
      <xdr:spPr>
        <a:xfrm>
          <a:off x="19494500" y="13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3959</xdr:rowOff>
    </xdr:from>
    <xdr:ext cx="534377" cy="259045"/>
    <xdr:sp macro="" textlink="">
      <xdr:nvSpPr>
        <xdr:cNvPr id="887" name="テキスト ボックス 886"/>
        <xdr:cNvSpPr txBox="1"/>
      </xdr:nvSpPr>
      <xdr:spPr>
        <a:xfrm>
          <a:off x="19278111" y="133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56164</xdr:rowOff>
    </xdr:from>
    <xdr:to>
      <xdr:col>98</xdr:col>
      <xdr:colOff>38100</xdr:colOff>
      <xdr:row>76</xdr:row>
      <xdr:rowOff>157764</xdr:rowOff>
    </xdr:to>
    <xdr:sp macro="" textlink="">
      <xdr:nvSpPr>
        <xdr:cNvPr id="888" name="楕円 887"/>
        <xdr:cNvSpPr/>
      </xdr:nvSpPr>
      <xdr:spPr>
        <a:xfrm>
          <a:off x="18605500" y="130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148891</xdr:rowOff>
    </xdr:from>
    <xdr:ext cx="534377" cy="259045"/>
    <xdr:sp macro="" textlink="">
      <xdr:nvSpPr>
        <xdr:cNvPr id="889" name="テキスト ボックス 888"/>
        <xdr:cNvSpPr txBox="1"/>
      </xdr:nvSpPr>
      <xdr:spPr>
        <a:xfrm>
          <a:off x="18389111" y="131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類似団体平均との比較では、特に人件費、物件費、維持補修費、投資及び出資金が上回る数値となっている。人件費は令和４年度においては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土地区画整理事業や住宅開発等による町人口の増加に伴う体制確保として常勤職員数の増（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増要因もあるが、当町においては消防本部を単独で設置していることも大きな要因である。人口の増加に伴う行政サービス拡張のため、今後の職員の増加も見込まれるが、費用・人員双方の適正値を意識して定員管理を行っていく。物件費は令和４年度においては物価高騰による光熱水費の上昇等の増要因もあるが、当町においてはふるさと寄附に対する返礼品等に係る費用が大きく影響しており、それを考慮したうえでの適正値を判断して抑制に努めなければならない。維持補修費は公共施設の老朽化に伴う対応が主であり、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及び幸田町民プールに係る大規模修繕を計画的に進めているところだが、その他の公共施設についても計画的な修繕を行い、長期的な財政運営を意識した歳出が求められる。投資及び出資金については令和元年度から公共下水道事業特別会計が公営企業会計に移行したことにより増加し、令和４年度も前年度に続き維持管理費用の増加により微増はしたが、ほぼ同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災害復旧事業費、貸付金、普通建設事業費、公債費、繰出金、扶助費、積立金は類似団体平均を下回っており、中でも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42,283
41,179
56.72
20,457,648
18,953,519
1,409,613
9,425,048
3,770,924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109220</xdr:rowOff>
    </xdr:from>
    <xdr:to>
      <xdr:col>24</xdr:col>
      <xdr:colOff>63500</xdr:colOff>
      <xdr:row>36</xdr:row>
      <xdr:rowOff>140843</xdr:rowOff>
    </xdr:to>
    <xdr:cxnSp macro="">
      <xdr:nvCxnSpPr>
        <xdr:cNvPr id="61" name="直線コネクタ 60"/>
        <xdr:cNvCxnSpPr/>
      </xdr:nvCxnSpPr>
      <xdr:spPr>
        <a:xfrm flipV="1">
          <a:off x="3797300" y="6281420"/>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140843</xdr:rowOff>
    </xdr:from>
    <xdr:to>
      <xdr:col>19</xdr:col>
      <xdr:colOff>177800</xdr:colOff>
      <xdr:row>36</xdr:row>
      <xdr:rowOff>169799</xdr:rowOff>
    </xdr:to>
    <xdr:cxnSp macro="">
      <xdr:nvCxnSpPr>
        <xdr:cNvPr id="64" name="直線コネクタ 63"/>
        <xdr:cNvCxnSpPr/>
      </xdr:nvCxnSpPr>
      <xdr:spPr>
        <a:xfrm flipV="1">
          <a:off x="2908300" y="631304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66" name="テキスト ボックス 65"/>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105410</xdr:rowOff>
    </xdr:from>
    <xdr:to>
      <xdr:col>15</xdr:col>
      <xdr:colOff>50800</xdr:colOff>
      <xdr:row>36</xdr:row>
      <xdr:rowOff>169799</xdr:rowOff>
    </xdr:to>
    <xdr:cxnSp macro="">
      <xdr:nvCxnSpPr>
        <xdr:cNvPr id="67" name="直線コネクタ 66"/>
        <xdr:cNvCxnSpPr/>
      </xdr:nvCxnSpPr>
      <xdr:spPr>
        <a:xfrm>
          <a:off x="2019300" y="627761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38354</xdr:rowOff>
    </xdr:from>
    <xdr:to>
      <xdr:col>10</xdr:col>
      <xdr:colOff>114300</xdr:colOff>
      <xdr:row>36</xdr:row>
      <xdr:rowOff>105410</xdr:rowOff>
    </xdr:to>
    <xdr:cxnSp macro="">
      <xdr:nvCxnSpPr>
        <xdr:cNvPr id="70" name="直線コネクタ 69"/>
        <xdr:cNvCxnSpPr/>
      </xdr:nvCxnSpPr>
      <xdr:spPr>
        <a:xfrm>
          <a:off x="1130300" y="5867654"/>
          <a:ext cx="889000" cy="4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58420</xdr:rowOff>
    </xdr:from>
    <xdr:to>
      <xdr:col>24</xdr:col>
      <xdr:colOff>114300</xdr:colOff>
      <xdr:row>36</xdr:row>
      <xdr:rowOff>160020</xdr:rowOff>
    </xdr:to>
    <xdr:sp macro="" textlink="">
      <xdr:nvSpPr>
        <xdr:cNvPr id="80" name="楕円 79"/>
        <xdr:cNvSpPr/>
      </xdr:nvSpPr>
      <xdr:spPr>
        <a:xfrm>
          <a:off x="45847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469744" cy="259045"/>
    <xdr:sp macro="" textlink="">
      <xdr:nvSpPr>
        <xdr:cNvPr id="81" name="議会費該当値テキスト"/>
        <xdr:cNvSpPr txBox="1"/>
      </xdr:nvSpPr>
      <xdr:spPr>
        <a:xfrm>
          <a:off x="46863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90043</xdr:rowOff>
    </xdr:from>
    <xdr:to>
      <xdr:col>20</xdr:col>
      <xdr:colOff>38100</xdr:colOff>
      <xdr:row>37</xdr:row>
      <xdr:rowOff>20193</xdr:rowOff>
    </xdr:to>
    <xdr:sp macro="" textlink="">
      <xdr:nvSpPr>
        <xdr:cNvPr id="82" name="楕円 81"/>
        <xdr:cNvSpPr/>
      </xdr:nvSpPr>
      <xdr:spPr>
        <a:xfrm>
          <a:off x="3746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11320</xdr:rowOff>
    </xdr:from>
    <xdr:ext cx="469744" cy="259045"/>
    <xdr:sp macro="" textlink="">
      <xdr:nvSpPr>
        <xdr:cNvPr id="83" name="テキスト ボックス 82"/>
        <xdr:cNvSpPr txBox="1"/>
      </xdr:nvSpPr>
      <xdr:spPr>
        <a:xfrm>
          <a:off x="3562428" y="63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118999</xdr:rowOff>
    </xdr:from>
    <xdr:to>
      <xdr:col>15</xdr:col>
      <xdr:colOff>101600</xdr:colOff>
      <xdr:row>37</xdr:row>
      <xdr:rowOff>49149</xdr:rowOff>
    </xdr:to>
    <xdr:sp macro="" textlink="">
      <xdr:nvSpPr>
        <xdr:cNvPr id="84" name="楕円 83"/>
        <xdr:cNvSpPr/>
      </xdr:nvSpPr>
      <xdr:spPr>
        <a:xfrm>
          <a:off x="2857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40276</xdr:rowOff>
    </xdr:from>
    <xdr:ext cx="469744" cy="259045"/>
    <xdr:sp macro="" textlink="">
      <xdr:nvSpPr>
        <xdr:cNvPr id="85" name="テキスト ボックス 84"/>
        <xdr:cNvSpPr txBox="1"/>
      </xdr:nvSpPr>
      <xdr:spPr>
        <a:xfrm>
          <a:off x="2673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54610</xdr:rowOff>
    </xdr:from>
    <xdr:to>
      <xdr:col>10</xdr:col>
      <xdr:colOff>165100</xdr:colOff>
      <xdr:row>36</xdr:row>
      <xdr:rowOff>156210</xdr:rowOff>
    </xdr:to>
    <xdr:sp macro="" textlink="">
      <xdr:nvSpPr>
        <xdr:cNvPr id="86" name="楕円 85"/>
        <xdr:cNvSpPr/>
      </xdr:nvSpPr>
      <xdr:spPr>
        <a:xfrm>
          <a:off x="196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147337</xdr:rowOff>
    </xdr:from>
    <xdr:ext cx="469744" cy="259045"/>
    <xdr:sp macro="" textlink="">
      <xdr:nvSpPr>
        <xdr:cNvPr id="87" name="テキスト ボックス 86"/>
        <xdr:cNvSpPr txBox="1"/>
      </xdr:nvSpPr>
      <xdr:spPr>
        <a:xfrm>
          <a:off x="1784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159004</xdr:rowOff>
    </xdr:from>
    <xdr:to>
      <xdr:col>6</xdr:col>
      <xdr:colOff>38100</xdr:colOff>
      <xdr:row>34</xdr:row>
      <xdr:rowOff>89154</xdr:rowOff>
    </xdr:to>
    <xdr:sp macro="" textlink="">
      <xdr:nvSpPr>
        <xdr:cNvPr id="88" name="楕円 87"/>
        <xdr:cNvSpPr/>
      </xdr:nvSpPr>
      <xdr:spPr>
        <a:xfrm>
          <a:off x="1079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105681</xdr:rowOff>
    </xdr:from>
    <xdr:ext cx="469744" cy="259045"/>
    <xdr:sp macro="" textlink="">
      <xdr:nvSpPr>
        <xdr:cNvPr id="89" name="テキスト ボックス 88"/>
        <xdr:cNvSpPr txBox="1"/>
      </xdr:nvSpPr>
      <xdr:spPr>
        <a:xfrm>
          <a:off x="895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102182</xdr:rowOff>
    </xdr:from>
    <xdr:to>
      <xdr:col>24</xdr:col>
      <xdr:colOff>63500</xdr:colOff>
      <xdr:row>57</xdr:row>
      <xdr:rowOff>109358</xdr:rowOff>
    </xdr:to>
    <xdr:cxnSp macro="">
      <xdr:nvCxnSpPr>
        <xdr:cNvPr id="116" name="直線コネクタ 115"/>
        <xdr:cNvCxnSpPr/>
      </xdr:nvCxnSpPr>
      <xdr:spPr>
        <a:xfrm flipV="1">
          <a:off x="3797300" y="9874832"/>
          <a:ext cx="8382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37120</xdr:rowOff>
    </xdr:from>
    <xdr:ext cx="534377" cy="259045"/>
    <xdr:sp macro="" textlink="">
      <xdr:nvSpPr>
        <xdr:cNvPr id="117" name="総務費平均値テキスト"/>
        <xdr:cNvSpPr txBox="1"/>
      </xdr:nvSpPr>
      <xdr:spPr>
        <a:xfrm>
          <a:off x="4686300" y="98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83224</xdr:rowOff>
    </xdr:from>
    <xdr:to>
      <xdr:col>19</xdr:col>
      <xdr:colOff>177800</xdr:colOff>
      <xdr:row>57</xdr:row>
      <xdr:rowOff>109358</xdr:rowOff>
    </xdr:to>
    <xdr:cxnSp macro="">
      <xdr:nvCxnSpPr>
        <xdr:cNvPr id="119" name="直線コネクタ 118"/>
        <xdr:cNvCxnSpPr/>
      </xdr:nvCxnSpPr>
      <xdr:spPr>
        <a:xfrm>
          <a:off x="2908300" y="9684424"/>
          <a:ext cx="889000" cy="19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158573</xdr:rowOff>
    </xdr:from>
    <xdr:ext cx="534377" cy="259045"/>
    <xdr:sp macro="" textlink="">
      <xdr:nvSpPr>
        <xdr:cNvPr id="121" name="テキスト ボックス 120"/>
        <xdr:cNvSpPr txBox="1"/>
      </xdr:nvSpPr>
      <xdr:spPr>
        <a:xfrm>
          <a:off x="3530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83224</xdr:rowOff>
    </xdr:from>
    <xdr:to>
      <xdr:col>15</xdr:col>
      <xdr:colOff>50800</xdr:colOff>
      <xdr:row>57</xdr:row>
      <xdr:rowOff>100680</xdr:rowOff>
    </xdr:to>
    <xdr:cxnSp macro="">
      <xdr:nvCxnSpPr>
        <xdr:cNvPr id="122" name="直線コネクタ 121"/>
        <xdr:cNvCxnSpPr/>
      </xdr:nvCxnSpPr>
      <xdr:spPr>
        <a:xfrm flipV="1">
          <a:off x="2019300" y="9684424"/>
          <a:ext cx="889000" cy="18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142626</xdr:rowOff>
    </xdr:from>
    <xdr:ext cx="599010" cy="259045"/>
    <xdr:sp macro="" textlink="">
      <xdr:nvSpPr>
        <xdr:cNvPr id="124" name="テキスト ボックス 123"/>
        <xdr:cNvSpPr txBox="1"/>
      </xdr:nvSpPr>
      <xdr:spPr>
        <a:xfrm>
          <a:off x="2608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100680</xdr:rowOff>
    </xdr:from>
    <xdr:to>
      <xdr:col>10</xdr:col>
      <xdr:colOff>114300</xdr:colOff>
      <xdr:row>58</xdr:row>
      <xdr:rowOff>2942</xdr:rowOff>
    </xdr:to>
    <xdr:cxnSp macro="">
      <xdr:nvCxnSpPr>
        <xdr:cNvPr id="125" name="直線コネクタ 124"/>
        <xdr:cNvCxnSpPr/>
      </xdr:nvCxnSpPr>
      <xdr:spPr>
        <a:xfrm flipV="1">
          <a:off x="1130300" y="9873330"/>
          <a:ext cx="889000" cy="7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32413</xdr:rowOff>
    </xdr:from>
    <xdr:ext cx="534377" cy="259045"/>
    <xdr:sp macro="" textlink="">
      <xdr:nvSpPr>
        <xdr:cNvPr id="127" name="テキスト ボックス 126"/>
        <xdr:cNvSpPr txBox="1"/>
      </xdr:nvSpPr>
      <xdr:spPr>
        <a:xfrm>
          <a:off x="1752111" y="99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51382</xdr:rowOff>
    </xdr:from>
    <xdr:to>
      <xdr:col>24</xdr:col>
      <xdr:colOff>114300</xdr:colOff>
      <xdr:row>57</xdr:row>
      <xdr:rowOff>152982</xdr:rowOff>
    </xdr:to>
    <xdr:sp macro="" textlink="">
      <xdr:nvSpPr>
        <xdr:cNvPr id="135" name="楕円 134"/>
        <xdr:cNvSpPr/>
      </xdr:nvSpPr>
      <xdr:spPr>
        <a:xfrm>
          <a:off x="4584700" y="98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74259</xdr:rowOff>
    </xdr:from>
    <xdr:ext cx="534377" cy="259045"/>
    <xdr:sp macro="" textlink="">
      <xdr:nvSpPr>
        <xdr:cNvPr id="136" name="総務費該当値テキスト"/>
        <xdr:cNvSpPr txBox="1"/>
      </xdr:nvSpPr>
      <xdr:spPr>
        <a:xfrm>
          <a:off x="4686300" y="96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58558</xdr:rowOff>
    </xdr:from>
    <xdr:to>
      <xdr:col>20</xdr:col>
      <xdr:colOff>38100</xdr:colOff>
      <xdr:row>57</xdr:row>
      <xdr:rowOff>160158</xdr:rowOff>
    </xdr:to>
    <xdr:sp macro="" textlink="">
      <xdr:nvSpPr>
        <xdr:cNvPr id="137" name="楕円 136"/>
        <xdr:cNvSpPr/>
      </xdr:nvSpPr>
      <xdr:spPr>
        <a:xfrm>
          <a:off x="3746500" y="98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xdr:rowOff>
    </xdr:from>
    <xdr:ext cx="534377" cy="259045"/>
    <xdr:sp macro="" textlink="">
      <xdr:nvSpPr>
        <xdr:cNvPr id="138" name="テキスト ボックス 137"/>
        <xdr:cNvSpPr txBox="1"/>
      </xdr:nvSpPr>
      <xdr:spPr>
        <a:xfrm>
          <a:off x="3530111" y="96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32424</xdr:rowOff>
    </xdr:from>
    <xdr:to>
      <xdr:col>15</xdr:col>
      <xdr:colOff>101600</xdr:colOff>
      <xdr:row>56</xdr:row>
      <xdr:rowOff>134024</xdr:rowOff>
    </xdr:to>
    <xdr:sp macro="" textlink="">
      <xdr:nvSpPr>
        <xdr:cNvPr id="139" name="楕円 138"/>
        <xdr:cNvSpPr/>
      </xdr:nvSpPr>
      <xdr:spPr>
        <a:xfrm>
          <a:off x="2857500" y="96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150551</xdr:rowOff>
    </xdr:from>
    <xdr:ext cx="599010" cy="259045"/>
    <xdr:sp macro="" textlink="">
      <xdr:nvSpPr>
        <xdr:cNvPr id="140" name="テキスト ボックス 139"/>
        <xdr:cNvSpPr txBox="1"/>
      </xdr:nvSpPr>
      <xdr:spPr>
        <a:xfrm>
          <a:off x="2608795" y="940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49880</xdr:rowOff>
    </xdr:from>
    <xdr:to>
      <xdr:col>10</xdr:col>
      <xdr:colOff>165100</xdr:colOff>
      <xdr:row>57</xdr:row>
      <xdr:rowOff>151480</xdr:rowOff>
    </xdr:to>
    <xdr:sp macro="" textlink="">
      <xdr:nvSpPr>
        <xdr:cNvPr id="141" name="楕円 140"/>
        <xdr:cNvSpPr/>
      </xdr:nvSpPr>
      <xdr:spPr>
        <a:xfrm>
          <a:off x="1968500" y="98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168007</xdr:rowOff>
    </xdr:from>
    <xdr:ext cx="534377" cy="259045"/>
    <xdr:sp macro="" textlink="">
      <xdr:nvSpPr>
        <xdr:cNvPr id="142" name="テキスト ボックス 141"/>
        <xdr:cNvSpPr txBox="1"/>
      </xdr:nvSpPr>
      <xdr:spPr>
        <a:xfrm>
          <a:off x="1752111" y="95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123592</xdr:rowOff>
    </xdr:from>
    <xdr:to>
      <xdr:col>6</xdr:col>
      <xdr:colOff>38100</xdr:colOff>
      <xdr:row>58</xdr:row>
      <xdr:rowOff>53742</xdr:rowOff>
    </xdr:to>
    <xdr:sp macro="" textlink="">
      <xdr:nvSpPr>
        <xdr:cNvPr id="143" name="楕円 142"/>
        <xdr:cNvSpPr/>
      </xdr:nvSpPr>
      <xdr:spPr>
        <a:xfrm>
          <a:off x="1079500" y="98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44869</xdr:rowOff>
    </xdr:from>
    <xdr:ext cx="534377" cy="259045"/>
    <xdr:sp macro="" textlink="">
      <xdr:nvSpPr>
        <xdr:cNvPr id="144" name="テキスト ボックス 143"/>
        <xdr:cNvSpPr txBox="1"/>
      </xdr:nvSpPr>
      <xdr:spPr>
        <a:xfrm>
          <a:off x="863111" y="998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140881</xdr:rowOff>
    </xdr:from>
    <xdr:to>
      <xdr:col>24</xdr:col>
      <xdr:colOff>63500</xdr:colOff>
      <xdr:row>76</xdr:row>
      <xdr:rowOff>89624</xdr:rowOff>
    </xdr:to>
    <xdr:cxnSp macro="">
      <xdr:nvCxnSpPr>
        <xdr:cNvPr id="174" name="直線コネクタ 173"/>
        <xdr:cNvCxnSpPr/>
      </xdr:nvCxnSpPr>
      <xdr:spPr>
        <a:xfrm>
          <a:off x="3797300" y="12999631"/>
          <a:ext cx="838200" cy="1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141521</xdr:rowOff>
    </xdr:from>
    <xdr:ext cx="599010" cy="259045"/>
    <xdr:sp macro="" textlink="">
      <xdr:nvSpPr>
        <xdr:cNvPr id="175" name="民生費平均値テキスト"/>
        <xdr:cNvSpPr txBox="1"/>
      </xdr:nvSpPr>
      <xdr:spPr>
        <a:xfrm>
          <a:off x="4686300" y="13171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140881</xdr:rowOff>
    </xdr:from>
    <xdr:to>
      <xdr:col>19</xdr:col>
      <xdr:colOff>177800</xdr:colOff>
      <xdr:row>78</xdr:row>
      <xdr:rowOff>11430</xdr:rowOff>
    </xdr:to>
    <xdr:cxnSp macro="">
      <xdr:nvCxnSpPr>
        <xdr:cNvPr id="177" name="直線コネクタ 176"/>
        <xdr:cNvCxnSpPr/>
      </xdr:nvCxnSpPr>
      <xdr:spPr>
        <a:xfrm flipV="1">
          <a:off x="2908300" y="12999631"/>
          <a:ext cx="889000" cy="3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123589</xdr:rowOff>
    </xdr:from>
    <xdr:ext cx="599010" cy="259045"/>
    <xdr:sp macro="" textlink="">
      <xdr:nvSpPr>
        <xdr:cNvPr id="179" name="テキスト ボックス 178"/>
        <xdr:cNvSpPr txBox="1"/>
      </xdr:nvSpPr>
      <xdr:spPr>
        <a:xfrm>
          <a:off x="3497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11430</xdr:rowOff>
    </xdr:from>
    <xdr:to>
      <xdr:col>15</xdr:col>
      <xdr:colOff>50800</xdr:colOff>
      <xdr:row>79</xdr:row>
      <xdr:rowOff>8420</xdr:rowOff>
    </xdr:to>
    <xdr:cxnSp macro="">
      <xdr:nvCxnSpPr>
        <xdr:cNvPr id="180" name="直線コネクタ 179"/>
        <xdr:cNvCxnSpPr/>
      </xdr:nvCxnSpPr>
      <xdr:spPr>
        <a:xfrm flipV="1">
          <a:off x="2019300" y="13384530"/>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91127</xdr:rowOff>
    </xdr:from>
    <xdr:ext cx="599010" cy="259045"/>
    <xdr:sp macro="" textlink="">
      <xdr:nvSpPr>
        <xdr:cNvPr id="182" name="テキスト ボックス 181"/>
        <xdr:cNvSpPr txBox="1"/>
      </xdr:nvSpPr>
      <xdr:spPr>
        <a:xfrm>
          <a:off x="2608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8420</xdr:rowOff>
    </xdr:from>
    <xdr:to>
      <xdr:col>10</xdr:col>
      <xdr:colOff>114300</xdr:colOff>
      <xdr:row>79</xdr:row>
      <xdr:rowOff>89751</xdr:rowOff>
    </xdr:to>
    <xdr:cxnSp macro="">
      <xdr:nvCxnSpPr>
        <xdr:cNvPr id="183" name="直線コネクタ 182"/>
        <xdr:cNvCxnSpPr/>
      </xdr:nvCxnSpPr>
      <xdr:spPr>
        <a:xfrm flipV="1">
          <a:off x="1130300" y="13552970"/>
          <a:ext cx="889000" cy="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158360</xdr:rowOff>
    </xdr:from>
    <xdr:ext cx="599010" cy="259045"/>
    <xdr:sp macro="" textlink="">
      <xdr:nvSpPr>
        <xdr:cNvPr id="185" name="テキスト ボックス 184"/>
        <xdr:cNvSpPr txBox="1"/>
      </xdr:nvSpPr>
      <xdr:spPr>
        <a:xfrm>
          <a:off x="1719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50283</xdr:rowOff>
    </xdr:from>
    <xdr:ext cx="599010" cy="259045"/>
    <xdr:sp macro="" textlink="">
      <xdr:nvSpPr>
        <xdr:cNvPr id="187" name="テキスト ボックス 186"/>
        <xdr:cNvSpPr txBox="1"/>
      </xdr:nvSpPr>
      <xdr:spPr>
        <a:xfrm>
          <a:off x="830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38824</xdr:rowOff>
    </xdr:from>
    <xdr:to>
      <xdr:col>24</xdr:col>
      <xdr:colOff>114300</xdr:colOff>
      <xdr:row>76</xdr:row>
      <xdr:rowOff>140424</xdr:rowOff>
    </xdr:to>
    <xdr:sp macro="" textlink="">
      <xdr:nvSpPr>
        <xdr:cNvPr id="193" name="楕円 192"/>
        <xdr:cNvSpPr/>
      </xdr:nvSpPr>
      <xdr:spPr>
        <a:xfrm>
          <a:off x="4584700" y="130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61701</xdr:rowOff>
    </xdr:from>
    <xdr:ext cx="599010" cy="259045"/>
    <xdr:sp macro="" textlink="">
      <xdr:nvSpPr>
        <xdr:cNvPr id="194" name="民生費該当値テキスト"/>
        <xdr:cNvSpPr txBox="1"/>
      </xdr:nvSpPr>
      <xdr:spPr>
        <a:xfrm>
          <a:off x="4686300" y="1292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90081</xdr:rowOff>
    </xdr:from>
    <xdr:to>
      <xdr:col>20</xdr:col>
      <xdr:colOff>38100</xdr:colOff>
      <xdr:row>76</xdr:row>
      <xdr:rowOff>20231</xdr:rowOff>
    </xdr:to>
    <xdr:sp macro="" textlink="">
      <xdr:nvSpPr>
        <xdr:cNvPr id="195" name="楕円 194"/>
        <xdr:cNvSpPr/>
      </xdr:nvSpPr>
      <xdr:spPr>
        <a:xfrm>
          <a:off x="3746500" y="12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36758</xdr:rowOff>
    </xdr:from>
    <xdr:ext cx="599010" cy="259045"/>
    <xdr:sp macro="" textlink="">
      <xdr:nvSpPr>
        <xdr:cNvPr id="196" name="テキスト ボックス 195"/>
        <xdr:cNvSpPr txBox="1"/>
      </xdr:nvSpPr>
      <xdr:spPr>
        <a:xfrm>
          <a:off x="3497795" y="1272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132080</xdr:rowOff>
    </xdr:from>
    <xdr:to>
      <xdr:col>15</xdr:col>
      <xdr:colOff>101600</xdr:colOff>
      <xdr:row>78</xdr:row>
      <xdr:rowOff>62230</xdr:rowOff>
    </xdr:to>
    <xdr:sp macro="" textlink="">
      <xdr:nvSpPr>
        <xdr:cNvPr id="197" name="楕円 196"/>
        <xdr:cNvSpPr/>
      </xdr:nvSpPr>
      <xdr:spPr>
        <a:xfrm>
          <a:off x="2857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78757</xdr:rowOff>
    </xdr:from>
    <xdr:ext cx="599010" cy="259045"/>
    <xdr:sp macro="" textlink="">
      <xdr:nvSpPr>
        <xdr:cNvPr id="198" name="テキスト ボックス 197"/>
        <xdr:cNvSpPr txBox="1"/>
      </xdr:nvSpPr>
      <xdr:spPr>
        <a:xfrm>
          <a:off x="2608795" y="131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129070</xdr:rowOff>
    </xdr:from>
    <xdr:to>
      <xdr:col>10</xdr:col>
      <xdr:colOff>165100</xdr:colOff>
      <xdr:row>79</xdr:row>
      <xdr:rowOff>59220</xdr:rowOff>
    </xdr:to>
    <xdr:sp macro="" textlink="">
      <xdr:nvSpPr>
        <xdr:cNvPr id="199" name="楕円 198"/>
        <xdr:cNvSpPr/>
      </xdr:nvSpPr>
      <xdr:spPr>
        <a:xfrm>
          <a:off x="1968500" y="135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50347</xdr:rowOff>
    </xdr:from>
    <xdr:ext cx="599010" cy="259045"/>
    <xdr:sp macro="" textlink="">
      <xdr:nvSpPr>
        <xdr:cNvPr id="200" name="テキスト ボックス 199"/>
        <xdr:cNvSpPr txBox="1"/>
      </xdr:nvSpPr>
      <xdr:spPr>
        <a:xfrm>
          <a:off x="1719795" y="135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38951</xdr:rowOff>
    </xdr:from>
    <xdr:to>
      <xdr:col>6</xdr:col>
      <xdr:colOff>38100</xdr:colOff>
      <xdr:row>79</xdr:row>
      <xdr:rowOff>140551</xdr:rowOff>
    </xdr:to>
    <xdr:sp macro="" textlink="">
      <xdr:nvSpPr>
        <xdr:cNvPr id="201" name="楕円 200"/>
        <xdr:cNvSpPr/>
      </xdr:nvSpPr>
      <xdr:spPr>
        <a:xfrm>
          <a:off x="1079500" y="135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131678</xdr:rowOff>
    </xdr:from>
    <xdr:ext cx="599010" cy="259045"/>
    <xdr:sp macro="" textlink="">
      <xdr:nvSpPr>
        <xdr:cNvPr id="202" name="テキスト ボックス 201"/>
        <xdr:cNvSpPr txBox="1"/>
      </xdr:nvSpPr>
      <xdr:spPr>
        <a:xfrm>
          <a:off x="830795"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7" name="直線コネクタ 226"/>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28" name="衛生費最小値テキスト"/>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29" name="直線コネクタ 228"/>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0" name="衛生費最大値テキスト"/>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1" name="直線コネクタ 230"/>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123165</xdr:rowOff>
    </xdr:from>
    <xdr:to>
      <xdr:col>24</xdr:col>
      <xdr:colOff>63500</xdr:colOff>
      <xdr:row>97</xdr:row>
      <xdr:rowOff>138557</xdr:rowOff>
    </xdr:to>
    <xdr:cxnSp macro="">
      <xdr:nvCxnSpPr>
        <xdr:cNvPr id="232" name="直線コネクタ 231"/>
        <xdr:cNvCxnSpPr/>
      </xdr:nvCxnSpPr>
      <xdr:spPr>
        <a:xfrm flipV="1">
          <a:off x="3797300" y="16753815"/>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124731</xdr:rowOff>
    </xdr:from>
    <xdr:ext cx="534377" cy="259045"/>
    <xdr:sp macro="" textlink="">
      <xdr:nvSpPr>
        <xdr:cNvPr id="233" name="衛生費平均値テキスト"/>
        <xdr:cNvSpPr txBox="1"/>
      </xdr:nvSpPr>
      <xdr:spPr>
        <a:xfrm>
          <a:off x="4686300" y="1641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4" name="フローチャート: 判断 233"/>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138557</xdr:rowOff>
    </xdr:from>
    <xdr:to>
      <xdr:col>19</xdr:col>
      <xdr:colOff>177800</xdr:colOff>
      <xdr:row>99</xdr:row>
      <xdr:rowOff>4254</xdr:rowOff>
    </xdr:to>
    <xdr:cxnSp macro="">
      <xdr:nvCxnSpPr>
        <xdr:cNvPr id="235" name="直線コネクタ 234"/>
        <xdr:cNvCxnSpPr/>
      </xdr:nvCxnSpPr>
      <xdr:spPr>
        <a:xfrm flipV="1">
          <a:off x="2908300" y="16769207"/>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6" name="フローチャート: 判断 235"/>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37329</xdr:rowOff>
    </xdr:from>
    <xdr:ext cx="534377" cy="259045"/>
    <xdr:sp macro="" textlink="">
      <xdr:nvSpPr>
        <xdr:cNvPr id="237" name="テキスト ボックス 236"/>
        <xdr:cNvSpPr txBox="1"/>
      </xdr:nvSpPr>
      <xdr:spPr>
        <a:xfrm>
          <a:off x="3530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158445</xdr:rowOff>
    </xdr:from>
    <xdr:to>
      <xdr:col>15</xdr:col>
      <xdr:colOff>50800</xdr:colOff>
      <xdr:row>99</xdr:row>
      <xdr:rowOff>4254</xdr:rowOff>
    </xdr:to>
    <xdr:cxnSp macro="">
      <xdr:nvCxnSpPr>
        <xdr:cNvPr id="238" name="直線コネクタ 237"/>
        <xdr:cNvCxnSpPr/>
      </xdr:nvCxnSpPr>
      <xdr:spPr>
        <a:xfrm>
          <a:off x="2019300" y="16446195"/>
          <a:ext cx="889000" cy="5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39" name="フローチャート: 判断 238"/>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4335</xdr:rowOff>
    </xdr:from>
    <xdr:ext cx="534377" cy="259045"/>
    <xdr:sp macro="" textlink="">
      <xdr:nvSpPr>
        <xdr:cNvPr id="240" name="テキスト ボックス 239"/>
        <xdr:cNvSpPr txBox="1"/>
      </xdr:nvSpPr>
      <xdr:spPr>
        <a:xfrm>
          <a:off x="2641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158445</xdr:rowOff>
    </xdr:from>
    <xdr:to>
      <xdr:col>10</xdr:col>
      <xdr:colOff>114300</xdr:colOff>
      <xdr:row>98</xdr:row>
      <xdr:rowOff>27115</xdr:rowOff>
    </xdr:to>
    <xdr:cxnSp macro="">
      <xdr:nvCxnSpPr>
        <xdr:cNvPr id="241" name="直線コネクタ 240"/>
        <xdr:cNvCxnSpPr/>
      </xdr:nvCxnSpPr>
      <xdr:spPr>
        <a:xfrm flipV="1">
          <a:off x="1130300" y="16446195"/>
          <a:ext cx="889000" cy="3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2" name="フローチャート: 判断 241"/>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156824</xdr:rowOff>
    </xdr:from>
    <xdr:ext cx="534377" cy="259045"/>
    <xdr:sp macro="" textlink="">
      <xdr:nvSpPr>
        <xdr:cNvPr id="243" name="テキスト ボックス 242"/>
        <xdr:cNvSpPr txBox="1"/>
      </xdr:nvSpPr>
      <xdr:spPr>
        <a:xfrm>
          <a:off x="1752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4" name="フローチャート: 判断 243"/>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80078</xdr:rowOff>
    </xdr:from>
    <xdr:ext cx="534377" cy="259045"/>
    <xdr:sp macro="" textlink="">
      <xdr:nvSpPr>
        <xdr:cNvPr id="245" name="テキスト ボックス 244"/>
        <xdr:cNvSpPr txBox="1"/>
      </xdr:nvSpPr>
      <xdr:spPr>
        <a:xfrm>
          <a:off x="863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72365</xdr:rowOff>
    </xdr:from>
    <xdr:to>
      <xdr:col>24</xdr:col>
      <xdr:colOff>114300</xdr:colOff>
      <xdr:row>98</xdr:row>
      <xdr:rowOff>2515</xdr:rowOff>
    </xdr:to>
    <xdr:sp macro="" textlink="">
      <xdr:nvSpPr>
        <xdr:cNvPr id="251" name="楕円 250"/>
        <xdr:cNvSpPr/>
      </xdr:nvSpPr>
      <xdr:spPr>
        <a:xfrm>
          <a:off x="4584700" y="167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50792</xdr:rowOff>
    </xdr:from>
    <xdr:ext cx="534377" cy="259045"/>
    <xdr:sp macro="" textlink="">
      <xdr:nvSpPr>
        <xdr:cNvPr id="252" name="衛生費該当値テキスト"/>
        <xdr:cNvSpPr txBox="1"/>
      </xdr:nvSpPr>
      <xdr:spPr>
        <a:xfrm>
          <a:off x="4686300" y="1668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87757</xdr:rowOff>
    </xdr:from>
    <xdr:to>
      <xdr:col>20</xdr:col>
      <xdr:colOff>38100</xdr:colOff>
      <xdr:row>98</xdr:row>
      <xdr:rowOff>17907</xdr:rowOff>
    </xdr:to>
    <xdr:sp macro="" textlink="">
      <xdr:nvSpPr>
        <xdr:cNvPr id="253" name="楕円 252"/>
        <xdr:cNvSpPr/>
      </xdr:nvSpPr>
      <xdr:spPr>
        <a:xfrm>
          <a:off x="3746500" y="167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9034</xdr:rowOff>
    </xdr:from>
    <xdr:ext cx="534377" cy="259045"/>
    <xdr:sp macro="" textlink="">
      <xdr:nvSpPr>
        <xdr:cNvPr id="254" name="テキスト ボックス 253"/>
        <xdr:cNvSpPr txBox="1"/>
      </xdr:nvSpPr>
      <xdr:spPr>
        <a:xfrm>
          <a:off x="3530111" y="168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124904</xdr:rowOff>
    </xdr:from>
    <xdr:to>
      <xdr:col>15</xdr:col>
      <xdr:colOff>101600</xdr:colOff>
      <xdr:row>99</xdr:row>
      <xdr:rowOff>55054</xdr:rowOff>
    </xdr:to>
    <xdr:sp macro="" textlink="">
      <xdr:nvSpPr>
        <xdr:cNvPr id="255" name="楕円 254"/>
        <xdr:cNvSpPr/>
      </xdr:nvSpPr>
      <xdr:spPr>
        <a:xfrm>
          <a:off x="2857500" y="169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46181</xdr:rowOff>
    </xdr:from>
    <xdr:ext cx="534377" cy="259045"/>
    <xdr:sp macro="" textlink="">
      <xdr:nvSpPr>
        <xdr:cNvPr id="256" name="テキスト ボックス 255"/>
        <xdr:cNvSpPr txBox="1"/>
      </xdr:nvSpPr>
      <xdr:spPr>
        <a:xfrm>
          <a:off x="2641111" y="1701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107645</xdr:rowOff>
    </xdr:from>
    <xdr:to>
      <xdr:col>10</xdr:col>
      <xdr:colOff>165100</xdr:colOff>
      <xdr:row>96</xdr:row>
      <xdr:rowOff>37795</xdr:rowOff>
    </xdr:to>
    <xdr:sp macro="" textlink="">
      <xdr:nvSpPr>
        <xdr:cNvPr id="257" name="楕円 256"/>
        <xdr:cNvSpPr/>
      </xdr:nvSpPr>
      <xdr:spPr>
        <a:xfrm>
          <a:off x="1968500" y="163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54322</xdr:rowOff>
    </xdr:from>
    <xdr:ext cx="534377" cy="259045"/>
    <xdr:sp macro="" textlink="">
      <xdr:nvSpPr>
        <xdr:cNvPr id="258" name="テキスト ボックス 257"/>
        <xdr:cNvSpPr txBox="1"/>
      </xdr:nvSpPr>
      <xdr:spPr>
        <a:xfrm>
          <a:off x="1752111" y="161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147765</xdr:rowOff>
    </xdr:from>
    <xdr:to>
      <xdr:col>6</xdr:col>
      <xdr:colOff>38100</xdr:colOff>
      <xdr:row>98</xdr:row>
      <xdr:rowOff>77915</xdr:rowOff>
    </xdr:to>
    <xdr:sp macro="" textlink="">
      <xdr:nvSpPr>
        <xdr:cNvPr id="259" name="楕円 258"/>
        <xdr:cNvSpPr/>
      </xdr:nvSpPr>
      <xdr:spPr>
        <a:xfrm>
          <a:off x="1079500" y="167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69042</xdr:rowOff>
    </xdr:from>
    <xdr:ext cx="534377" cy="259045"/>
    <xdr:sp macro="" textlink="">
      <xdr:nvSpPr>
        <xdr:cNvPr id="260" name="テキスト ボックス 259"/>
        <xdr:cNvSpPr txBox="1"/>
      </xdr:nvSpPr>
      <xdr:spPr>
        <a:xfrm>
          <a:off x="863111" y="168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4" name="直線コネクタ 283"/>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7" name="労働費最大値テキスト"/>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88" name="直線コネクタ 287"/>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127127</xdr:rowOff>
    </xdr:from>
    <xdr:to>
      <xdr:col>55</xdr:col>
      <xdr:colOff>0</xdr:colOff>
      <xdr:row>37</xdr:row>
      <xdr:rowOff>150749</xdr:rowOff>
    </xdr:to>
    <xdr:cxnSp macro="">
      <xdr:nvCxnSpPr>
        <xdr:cNvPr id="289" name="直線コネクタ 288"/>
        <xdr:cNvCxnSpPr/>
      </xdr:nvCxnSpPr>
      <xdr:spPr>
        <a:xfrm flipV="1">
          <a:off x="9639300" y="6470777"/>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150749</xdr:rowOff>
    </xdr:from>
    <xdr:to>
      <xdr:col>50</xdr:col>
      <xdr:colOff>114300</xdr:colOff>
      <xdr:row>37</xdr:row>
      <xdr:rowOff>162941</xdr:rowOff>
    </xdr:to>
    <xdr:cxnSp macro="">
      <xdr:nvCxnSpPr>
        <xdr:cNvPr id="292" name="直線コネクタ 291"/>
        <xdr:cNvCxnSpPr/>
      </xdr:nvCxnSpPr>
      <xdr:spPr>
        <a:xfrm flipV="1">
          <a:off x="8750300" y="649439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3" name="フローチャート: 判断 292"/>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4" name="テキスト ボックス 293"/>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159893</xdr:rowOff>
    </xdr:from>
    <xdr:to>
      <xdr:col>45</xdr:col>
      <xdr:colOff>177800</xdr:colOff>
      <xdr:row>37</xdr:row>
      <xdr:rowOff>162941</xdr:rowOff>
    </xdr:to>
    <xdr:cxnSp macro="">
      <xdr:nvCxnSpPr>
        <xdr:cNvPr id="295" name="直線コネクタ 294"/>
        <xdr:cNvCxnSpPr/>
      </xdr:nvCxnSpPr>
      <xdr:spPr>
        <a:xfrm>
          <a:off x="7861300" y="650354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6" name="フローチャート: 判断 295"/>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7" name="テキスト ボックス 296"/>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108077</xdr:rowOff>
    </xdr:from>
    <xdr:to>
      <xdr:col>41</xdr:col>
      <xdr:colOff>50800</xdr:colOff>
      <xdr:row>37</xdr:row>
      <xdr:rowOff>159893</xdr:rowOff>
    </xdr:to>
    <xdr:cxnSp macro="">
      <xdr:nvCxnSpPr>
        <xdr:cNvPr id="298" name="直線コネクタ 297"/>
        <xdr:cNvCxnSpPr/>
      </xdr:nvCxnSpPr>
      <xdr:spPr>
        <a:xfrm>
          <a:off x="6972300" y="6108827"/>
          <a:ext cx="889000" cy="3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9" name="フローチャート: 判断 298"/>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0" name="テキスト ボックス 299"/>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1" name="フローチャート: 判断 300"/>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145432</xdr:rowOff>
    </xdr:from>
    <xdr:ext cx="378565" cy="259045"/>
    <xdr:sp macro="" textlink="">
      <xdr:nvSpPr>
        <xdr:cNvPr id="302" name="テキスト ボックス 301"/>
        <xdr:cNvSpPr txBox="1"/>
      </xdr:nvSpPr>
      <xdr:spPr>
        <a:xfrm>
          <a:off x="6783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76327</xdr:rowOff>
    </xdr:from>
    <xdr:to>
      <xdr:col>55</xdr:col>
      <xdr:colOff>50800</xdr:colOff>
      <xdr:row>38</xdr:row>
      <xdr:rowOff>6477</xdr:rowOff>
    </xdr:to>
    <xdr:sp macro="" textlink="">
      <xdr:nvSpPr>
        <xdr:cNvPr id="308" name="楕円 307"/>
        <xdr:cNvSpPr/>
      </xdr:nvSpPr>
      <xdr:spPr>
        <a:xfrm>
          <a:off x="10426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54754</xdr:rowOff>
    </xdr:from>
    <xdr:ext cx="378565" cy="259045"/>
    <xdr:sp macro="" textlink="">
      <xdr:nvSpPr>
        <xdr:cNvPr id="309" name="労働費該当値テキスト"/>
        <xdr:cNvSpPr txBox="1"/>
      </xdr:nvSpPr>
      <xdr:spPr>
        <a:xfrm>
          <a:off x="10528300" y="639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99949</xdr:rowOff>
    </xdr:from>
    <xdr:to>
      <xdr:col>50</xdr:col>
      <xdr:colOff>165100</xdr:colOff>
      <xdr:row>38</xdr:row>
      <xdr:rowOff>30099</xdr:rowOff>
    </xdr:to>
    <xdr:sp macro="" textlink="">
      <xdr:nvSpPr>
        <xdr:cNvPr id="310" name="楕円 309"/>
        <xdr:cNvSpPr/>
      </xdr:nvSpPr>
      <xdr:spPr>
        <a:xfrm>
          <a:off x="95885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21226</xdr:rowOff>
    </xdr:from>
    <xdr:ext cx="378565" cy="259045"/>
    <xdr:sp macro="" textlink="">
      <xdr:nvSpPr>
        <xdr:cNvPr id="311" name="テキスト ボックス 310"/>
        <xdr:cNvSpPr txBox="1"/>
      </xdr:nvSpPr>
      <xdr:spPr>
        <a:xfrm>
          <a:off x="9450017" y="653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112141</xdr:rowOff>
    </xdr:from>
    <xdr:to>
      <xdr:col>46</xdr:col>
      <xdr:colOff>38100</xdr:colOff>
      <xdr:row>38</xdr:row>
      <xdr:rowOff>42290</xdr:rowOff>
    </xdr:to>
    <xdr:sp macro="" textlink="">
      <xdr:nvSpPr>
        <xdr:cNvPr id="312" name="楕円 311"/>
        <xdr:cNvSpPr/>
      </xdr:nvSpPr>
      <xdr:spPr>
        <a:xfrm>
          <a:off x="8699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33418</xdr:rowOff>
    </xdr:from>
    <xdr:ext cx="378565" cy="259045"/>
    <xdr:sp macro="" textlink="">
      <xdr:nvSpPr>
        <xdr:cNvPr id="313" name="テキスト ボックス 312"/>
        <xdr:cNvSpPr txBox="1"/>
      </xdr:nvSpPr>
      <xdr:spPr>
        <a:xfrm>
          <a:off x="8561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109093</xdr:rowOff>
    </xdr:from>
    <xdr:to>
      <xdr:col>41</xdr:col>
      <xdr:colOff>101600</xdr:colOff>
      <xdr:row>38</xdr:row>
      <xdr:rowOff>39243</xdr:rowOff>
    </xdr:to>
    <xdr:sp macro="" textlink="">
      <xdr:nvSpPr>
        <xdr:cNvPr id="314" name="楕円 313"/>
        <xdr:cNvSpPr/>
      </xdr:nvSpPr>
      <xdr:spPr>
        <a:xfrm>
          <a:off x="7810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30370</xdr:rowOff>
    </xdr:from>
    <xdr:ext cx="378565" cy="259045"/>
    <xdr:sp macro="" textlink="">
      <xdr:nvSpPr>
        <xdr:cNvPr id="315" name="テキスト ボックス 314"/>
        <xdr:cNvSpPr txBox="1"/>
      </xdr:nvSpPr>
      <xdr:spPr>
        <a:xfrm>
          <a:off x="7672017" y="65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57277</xdr:rowOff>
    </xdr:from>
    <xdr:to>
      <xdr:col>36</xdr:col>
      <xdr:colOff>165100</xdr:colOff>
      <xdr:row>35</xdr:row>
      <xdr:rowOff>158877</xdr:rowOff>
    </xdr:to>
    <xdr:sp macro="" textlink="">
      <xdr:nvSpPr>
        <xdr:cNvPr id="316" name="楕円 315"/>
        <xdr:cNvSpPr/>
      </xdr:nvSpPr>
      <xdr:spPr>
        <a:xfrm>
          <a:off x="6921500" y="60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3954</xdr:rowOff>
    </xdr:from>
    <xdr:ext cx="469744" cy="259045"/>
    <xdr:sp macro="" textlink="">
      <xdr:nvSpPr>
        <xdr:cNvPr id="317" name="テキスト ボックス 316"/>
        <xdr:cNvSpPr txBox="1"/>
      </xdr:nvSpPr>
      <xdr:spPr>
        <a:xfrm>
          <a:off x="6737428" y="583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1" name="直線コネクタ 340"/>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2" name="農林水産業費最小値テキスト"/>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3" name="直線コネクタ 342"/>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4" name="農林水産業費最大値テキスト"/>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5" name="直線コネクタ 344"/>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60490</xdr:rowOff>
    </xdr:from>
    <xdr:to>
      <xdr:col>55</xdr:col>
      <xdr:colOff>0</xdr:colOff>
      <xdr:row>57</xdr:row>
      <xdr:rowOff>67787</xdr:rowOff>
    </xdr:to>
    <xdr:cxnSp macro="">
      <xdr:nvCxnSpPr>
        <xdr:cNvPr id="346" name="直線コネクタ 345"/>
        <xdr:cNvCxnSpPr/>
      </xdr:nvCxnSpPr>
      <xdr:spPr>
        <a:xfrm flipV="1">
          <a:off x="9639300" y="9833140"/>
          <a:ext cx="8382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7" name="農林水産業費平均値テキスト"/>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48" name="フローチャート: 判断 347"/>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67787</xdr:rowOff>
    </xdr:from>
    <xdr:to>
      <xdr:col>50</xdr:col>
      <xdr:colOff>114300</xdr:colOff>
      <xdr:row>57</xdr:row>
      <xdr:rowOff>67958</xdr:rowOff>
    </xdr:to>
    <xdr:cxnSp macro="">
      <xdr:nvCxnSpPr>
        <xdr:cNvPr id="349" name="直線コネクタ 348"/>
        <xdr:cNvCxnSpPr/>
      </xdr:nvCxnSpPr>
      <xdr:spPr>
        <a:xfrm flipV="1">
          <a:off x="8750300" y="984043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0" name="フローチャート: 判断 349"/>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1" name="テキスト ボックス 350"/>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67958</xdr:rowOff>
    </xdr:from>
    <xdr:to>
      <xdr:col>45</xdr:col>
      <xdr:colOff>177800</xdr:colOff>
      <xdr:row>57</xdr:row>
      <xdr:rowOff>111792</xdr:rowOff>
    </xdr:to>
    <xdr:cxnSp macro="">
      <xdr:nvCxnSpPr>
        <xdr:cNvPr id="352" name="直線コネクタ 351"/>
        <xdr:cNvCxnSpPr/>
      </xdr:nvCxnSpPr>
      <xdr:spPr>
        <a:xfrm flipV="1">
          <a:off x="7861300" y="9840608"/>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3" name="フローチャート: 判断 352"/>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4" name="テキスト ボックス 353"/>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111792</xdr:rowOff>
    </xdr:from>
    <xdr:to>
      <xdr:col>41</xdr:col>
      <xdr:colOff>50800</xdr:colOff>
      <xdr:row>57</xdr:row>
      <xdr:rowOff>132556</xdr:rowOff>
    </xdr:to>
    <xdr:cxnSp macro="">
      <xdr:nvCxnSpPr>
        <xdr:cNvPr id="355" name="直線コネクタ 354"/>
        <xdr:cNvCxnSpPr/>
      </xdr:nvCxnSpPr>
      <xdr:spPr>
        <a:xfrm flipV="1">
          <a:off x="6972300" y="9884442"/>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6" name="フローチャート: 判断 355"/>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57" name="テキスト ボックス 356"/>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58" name="フローチャート: 判断 357"/>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59" name="テキスト ボックス 358"/>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9690</xdr:rowOff>
    </xdr:from>
    <xdr:to>
      <xdr:col>55</xdr:col>
      <xdr:colOff>50800</xdr:colOff>
      <xdr:row>57</xdr:row>
      <xdr:rowOff>111290</xdr:rowOff>
    </xdr:to>
    <xdr:sp macro="" textlink="">
      <xdr:nvSpPr>
        <xdr:cNvPr id="365" name="楕円 364"/>
        <xdr:cNvSpPr/>
      </xdr:nvSpPr>
      <xdr:spPr>
        <a:xfrm>
          <a:off x="10426700" y="97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159567</xdr:rowOff>
    </xdr:from>
    <xdr:ext cx="534377" cy="259045"/>
    <xdr:sp macro="" textlink="">
      <xdr:nvSpPr>
        <xdr:cNvPr id="366" name="農林水産業費該当値テキスト"/>
        <xdr:cNvSpPr txBox="1"/>
      </xdr:nvSpPr>
      <xdr:spPr>
        <a:xfrm>
          <a:off x="10528300" y="97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16987</xdr:rowOff>
    </xdr:from>
    <xdr:to>
      <xdr:col>50</xdr:col>
      <xdr:colOff>165100</xdr:colOff>
      <xdr:row>57</xdr:row>
      <xdr:rowOff>118587</xdr:rowOff>
    </xdr:to>
    <xdr:sp macro="" textlink="">
      <xdr:nvSpPr>
        <xdr:cNvPr id="367" name="楕円 366"/>
        <xdr:cNvSpPr/>
      </xdr:nvSpPr>
      <xdr:spPr>
        <a:xfrm>
          <a:off x="9588500" y="97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109714</xdr:rowOff>
    </xdr:from>
    <xdr:ext cx="534377" cy="259045"/>
    <xdr:sp macro="" textlink="">
      <xdr:nvSpPr>
        <xdr:cNvPr id="368" name="テキスト ボックス 367"/>
        <xdr:cNvSpPr txBox="1"/>
      </xdr:nvSpPr>
      <xdr:spPr>
        <a:xfrm>
          <a:off x="9372111" y="98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17158</xdr:rowOff>
    </xdr:from>
    <xdr:to>
      <xdr:col>46</xdr:col>
      <xdr:colOff>38100</xdr:colOff>
      <xdr:row>57</xdr:row>
      <xdr:rowOff>118758</xdr:rowOff>
    </xdr:to>
    <xdr:sp macro="" textlink="">
      <xdr:nvSpPr>
        <xdr:cNvPr id="369" name="楕円 368"/>
        <xdr:cNvSpPr/>
      </xdr:nvSpPr>
      <xdr:spPr>
        <a:xfrm>
          <a:off x="8699500" y="97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135285</xdr:rowOff>
    </xdr:from>
    <xdr:ext cx="534377" cy="259045"/>
    <xdr:sp macro="" textlink="">
      <xdr:nvSpPr>
        <xdr:cNvPr id="370" name="テキスト ボックス 369"/>
        <xdr:cNvSpPr txBox="1"/>
      </xdr:nvSpPr>
      <xdr:spPr>
        <a:xfrm>
          <a:off x="8483111" y="95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60992</xdr:rowOff>
    </xdr:from>
    <xdr:to>
      <xdr:col>41</xdr:col>
      <xdr:colOff>101600</xdr:colOff>
      <xdr:row>57</xdr:row>
      <xdr:rowOff>162592</xdr:rowOff>
    </xdr:to>
    <xdr:sp macro="" textlink="">
      <xdr:nvSpPr>
        <xdr:cNvPr id="371" name="楕円 370"/>
        <xdr:cNvSpPr/>
      </xdr:nvSpPr>
      <xdr:spPr>
        <a:xfrm>
          <a:off x="7810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153719</xdr:rowOff>
    </xdr:from>
    <xdr:ext cx="534377" cy="259045"/>
    <xdr:sp macro="" textlink="">
      <xdr:nvSpPr>
        <xdr:cNvPr id="372" name="テキスト ボックス 371"/>
        <xdr:cNvSpPr txBox="1"/>
      </xdr:nvSpPr>
      <xdr:spPr>
        <a:xfrm>
          <a:off x="7594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81756</xdr:rowOff>
    </xdr:from>
    <xdr:to>
      <xdr:col>36</xdr:col>
      <xdr:colOff>165100</xdr:colOff>
      <xdr:row>58</xdr:row>
      <xdr:rowOff>11906</xdr:rowOff>
    </xdr:to>
    <xdr:sp macro="" textlink="">
      <xdr:nvSpPr>
        <xdr:cNvPr id="373" name="楕円 372"/>
        <xdr:cNvSpPr/>
      </xdr:nvSpPr>
      <xdr:spPr>
        <a:xfrm>
          <a:off x="6921500" y="98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3033</xdr:rowOff>
    </xdr:from>
    <xdr:ext cx="534377" cy="259045"/>
    <xdr:sp macro="" textlink="">
      <xdr:nvSpPr>
        <xdr:cNvPr id="374" name="テキスト ボックス 373"/>
        <xdr:cNvSpPr txBox="1"/>
      </xdr:nvSpPr>
      <xdr:spPr>
        <a:xfrm>
          <a:off x="6705111" y="99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0" name="直線コネクタ 399"/>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1" name="商工費最小値テキスト"/>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2" name="直線コネクタ 401"/>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3" name="商工費最大値テキスト"/>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4" name="直線コネクタ 403"/>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59069</xdr:rowOff>
    </xdr:from>
    <xdr:to>
      <xdr:col>55</xdr:col>
      <xdr:colOff>0</xdr:colOff>
      <xdr:row>78</xdr:row>
      <xdr:rowOff>145904</xdr:rowOff>
    </xdr:to>
    <xdr:cxnSp macro="">
      <xdr:nvCxnSpPr>
        <xdr:cNvPr id="405" name="直線コネクタ 404"/>
        <xdr:cNvCxnSpPr/>
      </xdr:nvCxnSpPr>
      <xdr:spPr>
        <a:xfrm flipV="1">
          <a:off x="9639300" y="13432169"/>
          <a:ext cx="838200" cy="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06" name="商工費平均値テキスト"/>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7" name="フローチャート: 判断 406"/>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170462</xdr:rowOff>
    </xdr:from>
    <xdr:to>
      <xdr:col>50</xdr:col>
      <xdr:colOff>114300</xdr:colOff>
      <xdr:row>78</xdr:row>
      <xdr:rowOff>145904</xdr:rowOff>
    </xdr:to>
    <xdr:cxnSp macro="">
      <xdr:nvCxnSpPr>
        <xdr:cNvPr id="408" name="直線コネクタ 407"/>
        <xdr:cNvCxnSpPr/>
      </xdr:nvCxnSpPr>
      <xdr:spPr>
        <a:xfrm>
          <a:off x="8750300" y="13372112"/>
          <a:ext cx="889000" cy="14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09" name="フローチャート: 判断 408"/>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0" name="テキスト ボックス 409"/>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170462</xdr:rowOff>
    </xdr:from>
    <xdr:to>
      <xdr:col>45</xdr:col>
      <xdr:colOff>177800</xdr:colOff>
      <xdr:row>78</xdr:row>
      <xdr:rowOff>118441</xdr:rowOff>
    </xdr:to>
    <xdr:cxnSp macro="">
      <xdr:nvCxnSpPr>
        <xdr:cNvPr id="411" name="直線コネクタ 410"/>
        <xdr:cNvCxnSpPr/>
      </xdr:nvCxnSpPr>
      <xdr:spPr>
        <a:xfrm flipV="1">
          <a:off x="7861300" y="13372112"/>
          <a:ext cx="889000" cy="1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2" name="フローチャート: 判断 411"/>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3" name="テキスト ボックス 412"/>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118441</xdr:rowOff>
    </xdr:from>
    <xdr:to>
      <xdr:col>41</xdr:col>
      <xdr:colOff>50800</xdr:colOff>
      <xdr:row>78</xdr:row>
      <xdr:rowOff>152371</xdr:rowOff>
    </xdr:to>
    <xdr:cxnSp macro="">
      <xdr:nvCxnSpPr>
        <xdr:cNvPr id="414" name="直線コネクタ 413"/>
        <xdr:cNvCxnSpPr/>
      </xdr:nvCxnSpPr>
      <xdr:spPr>
        <a:xfrm flipV="1">
          <a:off x="6972300" y="13491541"/>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5" name="フローチャート: 判断 414"/>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6" name="テキスト ボックス 415"/>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7" name="フローチャート: 判断 416"/>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18" name="テキスト ボックス 417"/>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8269</xdr:rowOff>
    </xdr:from>
    <xdr:to>
      <xdr:col>55</xdr:col>
      <xdr:colOff>50800</xdr:colOff>
      <xdr:row>78</xdr:row>
      <xdr:rowOff>109869</xdr:rowOff>
    </xdr:to>
    <xdr:sp macro="" textlink="">
      <xdr:nvSpPr>
        <xdr:cNvPr id="424" name="楕円 423"/>
        <xdr:cNvSpPr/>
      </xdr:nvSpPr>
      <xdr:spPr>
        <a:xfrm>
          <a:off x="10426700" y="133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158146</xdr:rowOff>
    </xdr:from>
    <xdr:ext cx="469744" cy="259045"/>
    <xdr:sp macro="" textlink="">
      <xdr:nvSpPr>
        <xdr:cNvPr id="425" name="商工費該当値テキスト"/>
        <xdr:cNvSpPr txBox="1"/>
      </xdr:nvSpPr>
      <xdr:spPr>
        <a:xfrm>
          <a:off x="10528300"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95104</xdr:rowOff>
    </xdr:from>
    <xdr:to>
      <xdr:col>50</xdr:col>
      <xdr:colOff>165100</xdr:colOff>
      <xdr:row>79</xdr:row>
      <xdr:rowOff>25254</xdr:rowOff>
    </xdr:to>
    <xdr:sp macro="" textlink="">
      <xdr:nvSpPr>
        <xdr:cNvPr id="426" name="楕円 425"/>
        <xdr:cNvSpPr/>
      </xdr:nvSpPr>
      <xdr:spPr>
        <a:xfrm>
          <a:off x="9588500" y="134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16381</xdr:rowOff>
    </xdr:from>
    <xdr:ext cx="469744" cy="259045"/>
    <xdr:sp macro="" textlink="">
      <xdr:nvSpPr>
        <xdr:cNvPr id="427" name="テキスト ボックス 426"/>
        <xdr:cNvSpPr txBox="1"/>
      </xdr:nvSpPr>
      <xdr:spPr>
        <a:xfrm>
          <a:off x="9404428" y="135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119662</xdr:rowOff>
    </xdr:from>
    <xdr:to>
      <xdr:col>46</xdr:col>
      <xdr:colOff>38100</xdr:colOff>
      <xdr:row>78</xdr:row>
      <xdr:rowOff>49812</xdr:rowOff>
    </xdr:to>
    <xdr:sp macro="" textlink="">
      <xdr:nvSpPr>
        <xdr:cNvPr id="428" name="楕円 427"/>
        <xdr:cNvSpPr/>
      </xdr:nvSpPr>
      <xdr:spPr>
        <a:xfrm>
          <a:off x="8699500" y="133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40939</xdr:rowOff>
    </xdr:from>
    <xdr:ext cx="469744" cy="259045"/>
    <xdr:sp macro="" textlink="">
      <xdr:nvSpPr>
        <xdr:cNvPr id="429" name="テキスト ボックス 428"/>
        <xdr:cNvSpPr txBox="1"/>
      </xdr:nvSpPr>
      <xdr:spPr>
        <a:xfrm>
          <a:off x="8515428" y="1341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67641</xdr:rowOff>
    </xdr:from>
    <xdr:to>
      <xdr:col>41</xdr:col>
      <xdr:colOff>101600</xdr:colOff>
      <xdr:row>78</xdr:row>
      <xdr:rowOff>169241</xdr:rowOff>
    </xdr:to>
    <xdr:sp macro="" textlink="">
      <xdr:nvSpPr>
        <xdr:cNvPr id="430" name="楕円 429"/>
        <xdr:cNvSpPr/>
      </xdr:nvSpPr>
      <xdr:spPr>
        <a:xfrm>
          <a:off x="7810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160368</xdr:rowOff>
    </xdr:from>
    <xdr:ext cx="469744" cy="259045"/>
    <xdr:sp macro="" textlink="">
      <xdr:nvSpPr>
        <xdr:cNvPr id="431" name="テキスト ボックス 430"/>
        <xdr:cNvSpPr txBox="1"/>
      </xdr:nvSpPr>
      <xdr:spPr>
        <a:xfrm>
          <a:off x="7626428"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101571</xdr:rowOff>
    </xdr:from>
    <xdr:to>
      <xdr:col>36</xdr:col>
      <xdr:colOff>165100</xdr:colOff>
      <xdr:row>79</xdr:row>
      <xdr:rowOff>31721</xdr:rowOff>
    </xdr:to>
    <xdr:sp macro="" textlink="">
      <xdr:nvSpPr>
        <xdr:cNvPr id="432" name="楕円 431"/>
        <xdr:cNvSpPr/>
      </xdr:nvSpPr>
      <xdr:spPr>
        <a:xfrm>
          <a:off x="6921500" y="134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22848</xdr:rowOff>
    </xdr:from>
    <xdr:ext cx="469744" cy="259045"/>
    <xdr:sp macro="" textlink="">
      <xdr:nvSpPr>
        <xdr:cNvPr id="433" name="テキスト ボックス 432"/>
        <xdr:cNvSpPr txBox="1"/>
      </xdr:nvSpPr>
      <xdr:spPr>
        <a:xfrm>
          <a:off x="6737428" y="1356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6" name="直線コネクタ 455"/>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7" name="土木費最小値テキスト"/>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58" name="直線コネクタ 457"/>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59" name="土木費最大値テキスト"/>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0" name="直線コネクタ 459"/>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19845</xdr:rowOff>
    </xdr:from>
    <xdr:to>
      <xdr:col>55</xdr:col>
      <xdr:colOff>0</xdr:colOff>
      <xdr:row>96</xdr:row>
      <xdr:rowOff>71600</xdr:rowOff>
    </xdr:to>
    <xdr:cxnSp macro="">
      <xdr:nvCxnSpPr>
        <xdr:cNvPr id="461" name="直線コネクタ 460"/>
        <xdr:cNvCxnSpPr/>
      </xdr:nvCxnSpPr>
      <xdr:spPr>
        <a:xfrm flipV="1">
          <a:off x="9639300" y="16479045"/>
          <a:ext cx="8382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2" name="土木費平均値テキスト"/>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3" name="フローチャート: 判断 462"/>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71600</xdr:rowOff>
    </xdr:from>
    <xdr:to>
      <xdr:col>50</xdr:col>
      <xdr:colOff>114300</xdr:colOff>
      <xdr:row>96</xdr:row>
      <xdr:rowOff>97478</xdr:rowOff>
    </xdr:to>
    <xdr:cxnSp macro="">
      <xdr:nvCxnSpPr>
        <xdr:cNvPr id="464" name="直線コネクタ 463"/>
        <xdr:cNvCxnSpPr/>
      </xdr:nvCxnSpPr>
      <xdr:spPr>
        <a:xfrm flipV="1">
          <a:off x="8750300" y="16530800"/>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5" name="フローチャート: 判断 464"/>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66" name="テキスト ボックス 465"/>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97478</xdr:rowOff>
    </xdr:from>
    <xdr:to>
      <xdr:col>45</xdr:col>
      <xdr:colOff>177800</xdr:colOff>
      <xdr:row>97</xdr:row>
      <xdr:rowOff>164457</xdr:rowOff>
    </xdr:to>
    <xdr:cxnSp macro="">
      <xdr:nvCxnSpPr>
        <xdr:cNvPr id="467" name="直線コネクタ 466"/>
        <xdr:cNvCxnSpPr/>
      </xdr:nvCxnSpPr>
      <xdr:spPr>
        <a:xfrm flipV="1">
          <a:off x="7861300" y="16556678"/>
          <a:ext cx="889000" cy="2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68" name="フローチャート: 判断 467"/>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69" name="テキスト ボックス 468"/>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160365</xdr:rowOff>
    </xdr:from>
    <xdr:to>
      <xdr:col>41</xdr:col>
      <xdr:colOff>50800</xdr:colOff>
      <xdr:row>97</xdr:row>
      <xdr:rowOff>164457</xdr:rowOff>
    </xdr:to>
    <xdr:cxnSp macro="">
      <xdr:nvCxnSpPr>
        <xdr:cNvPr id="470" name="直線コネクタ 469"/>
        <xdr:cNvCxnSpPr/>
      </xdr:nvCxnSpPr>
      <xdr:spPr>
        <a:xfrm>
          <a:off x="6972300" y="1679101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1" name="フローチャート: 判断 470"/>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2" name="テキスト ボックス 471"/>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3" name="フローチャート: 判断 472"/>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4" name="テキスト ボックス 473"/>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140495</xdr:rowOff>
    </xdr:from>
    <xdr:to>
      <xdr:col>55</xdr:col>
      <xdr:colOff>50800</xdr:colOff>
      <xdr:row>96</xdr:row>
      <xdr:rowOff>70645</xdr:rowOff>
    </xdr:to>
    <xdr:sp macro="" textlink="">
      <xdr:nvSpPr>
        <xdr:cNvPr id="480" name="楕円 479"/>
        <xdr:cNvSpPr/>
      </xdr:nvSpPr>
      <xdr:spPr>
        <a:xfrm>
          <a:off x="10426700" y="1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118922</xdr:rowOff>
    </xdr:from>
    <xdr:ext cx="534377" cy="259045"/>
    <xdr:sp macro="" textlink="">
      <xdr:nvSpPr>
        <xdr:cNvPr id="481" name="土木費該当値テキスト"/>
        <xdr:cNvSpPr txBox="1"/>
      </xdr:nvSpPr>
      <xdr:spPr>
        <a:xfrm>
          <a:off x="10528300" y="1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20800</xdr:rowOff>
    </xdr:from>
    <xdr:to>
      <xdr:col>50</xdr:col>
      <xdr:colOff>165100</xdr:colOff>
      <xdr:row>96</xdr:row>
      <xdr:rowOff>122400</xdr:rowOff>
    </xdr:to>
    <xdr:sp macro="" textlink="">
      <xdr:nvSpPr>
        <xdr:cNvPr id="482" name="楕円 481"/>
        <xdr:cNvSpPr/>
      </xdr:nvSpPr>
      <xdr:spPr>
        <a:xfrm>
          <a:off x="9588500" y="164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113527</xdr:rowOff>
    </xdr:from>
    <xdr:ext cx="534377" cy="259045"/>
    <xdr:sp macro="" textlink="">
      <xdr:nvSpPr>
        <xdr:cNvPr id="483" name="テキスト ボックス 482"/>
        <xdr:cNvSpPr txBox="1"/>
      </xdr:nvSpPr>
      <xdr:spPr>
        <a:xfrm>
          <a:off x="9372111" y="1657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46678</xdr:rowOff>
    </xdr:from>
    <xdr:to>
      <xdr:col>46</xdr:col>
      <xdr:colOff>38100</xdr:colOff>
      <xdr:row>96</xdr:row>
      <xdr:rowOff>148278</xdr:rowOff>
    </xdr:to>
    <xdr:sp macro="" textlink="">
      <xdr:nvSpPr>
        <xdr:cNvPr id="484" name="楕円 483"/>
        <xdr:cNvSpPr/>
      </xdr:nvSpPr>
      <xdr:spPr>
        <a:xfrm>
          <a:off x="8699500" y="16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139405</xdr:rowOff>
    </xdr:from>
    <xdr:ext cx="534377" cy="259045"/>
    <xdr:sp macro="" textlink="">
      <xdr:nvSpPr>
        <xdr:cNvPr id="485" name="テキスト ボックス 484"/>
        <xdr:cNvSpPr txBox="1"/>
      </xdr:nvSpPr>
      <xdr:spPr>
        <a:xfrm>
          <a:off x="8483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113657</xdr:rowOff>
    </xdr:from>
    <xdr:to>
      <xdr:col>41</xdr:col>
      <xdr:colOff>101600</xdr:colOff>
      <xdr:row>98</xdr:row>
      <xdr:rowOff>43807</xdr:rowOff>
    </xdr:to>
    <xdr:sp macro="" textlink="">
      <xdr:nvSpPr>
        <xdr:cNvPr id="486" name="楕円 485"/>
        <xdr:cNvSpPr/>
      </xdr:nvSpPr>
      <xdr:spPr>
        <a:xfrm>
          <a:off x="7810500" y="167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34934</xdr:rowOff>
    </xdr:from>
    <xdr:ext cx="534377" cy="259045"/>
    <xdr:sp macro="" textlink="">
      <xdr:nvSpPr>
        <xdr:cNvPr id="487" name="テキスト ボックス 486"/>
        <xdr:cNvSpPr txBox="1"/>
      </xdr:nvSpPr>
      <xdr:spPr>
        <a:xfrm>
          <a:off x="7594111" y="168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109565</xdr:rowOff>
    </xdr:from>
    <xdr:to>
      <xdr:col>36</xdr:col>
      <xdr:colOff>165100</xdr:colOff>
      <xdr:row>98</xdr:row>
      <xdr:rowOff>39715</xdr:rowOff>
    </xdr:to>
    <xdr:sp macro="" textlink="">
      <xdr:nvSpPr>
        <xdr:cNvPr id="488" name="楕円 487"/>
        <xdr:cNvSpPr/>
      </xdr:nvSpPr>
      <xdr:spPr>
        <a:xfrm>
          <a:off x="6921500" y="167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30842</xdr:rowOff>
    </xdr:from>
    <xdr:ext cx="534377" cy="259045"/>
    <xdr:sp macro="" textlink="">
      <xdr:nvSpPr>
        <xdr:cNvPr id="489" name="テキスト ボックス 488"/>
        <xdr:cNvSpPr txBox="1"/>
      </xdr:nvSpPr>
      <xdr:spPr>
        <a:xfrm>
          <a:off x="6705111" y="168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2" name="直線コネクタ 511"/>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3" name="消防費最小値テキスト"/>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4" name="直線コネクタ 513"/>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5" name="消防費最大値テキスト"/>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6" name="直線コネクタ 515"/>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15067</xdr:rowOff>
    </xdr:from>
    <xdr:to>
      <xdr:col>85</xdr:col>
      <xdr:colOff>127000</xdr:colOff>
      <xdr:row>37</xdr:row>
      <xdr:rowOff>66822</xdr:rowOff>
    </xdr:to>
    <xdr:cxnSp macro="">
      <xdr:nvCxnSpPr>
        <xdr:cNvPr id="517" name="直線コネクタ 516"/>
        <xdr:cNvCxnSpPr/>
      </xdr:nvCxnSpPr>
      <xdr:spPr>
        <a:xfrm flipV="1">
          <a:off x="15481300" y="6358717"/>
          <a:ext cx="8382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18" name="消防費平均値テキスト"/>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19" name="フローチャート: 判断 518"/>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66822</xdr:rowOff>
    </xdr:from>
    <xdr:to>
      <xdr:col>81</xdr:col>
      <xdr:colOff>50800</xdr:colOff>
      <xdr:row>37</xdr:row>
      <xdr:rowOff>68423</xdr:rowOff>
    </xdr:to>
    <xdr:cxnSp macro="">
      <xdr:nvCxnSpPr>
        <xdr:cNvPr id="520" name="直線コネクタ 519"/>
        <xdr:cNvCxnSpPr/>
      </xdr:nvCxnSpPr>
      <xdr:spPr>
        <a:xfrm flipV="1">
          <a:off x="14592300" y="641047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1" name="フローチャート: 判断 520"/>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2" name="テキスト ボックス 521"/>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68423</xdr:rowOff>
    </xdr:from>
    <xdr:to>
      <xdr:col>76</xdr:col>
      <xdr:colOff>114300</xdr:colOff>
      <xdr:row>37</xdr:row>
      <xdr:rowOff>136271</xdr:rowOff>
    </xdr:to>
    <xdr:cxnSp macro="">
      <xdr:nvCxnSpPr>
        <xdr:cNvPr id="523" name="直線コネクタ 522"/>
        <xdr:cNvCxnSpPr/>
      </xdr:nvCxnSpPr>
      <xdr:spPr>
        <a:xfrm flipV="1">
          <a:off x="13703300" y="641207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4" name="フローチャート: 判断 523"/>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5" name="テキスト ボックス 524"/>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136271</xdr:rowOff>
    </xdr:from>
    <xdr:to>
      <xdr:col>71</xdr:col>
      <xdr:colOff>177800</xdr:colOff>
      <xdr:row>37</xdr:row>
      <xdr:rowOff>155473</xdr:rowOff>
    </xdr:to>
    <xdr:cxnSp macro="">
      <xdr:nvCxnSpPr>
        <xdr:cNvPr id="526" name="直線コネクタ 525"/>
        <xdr:cNvCxnSpPr/>
      </xdr:nvCxnSpPr>
      <xdr:spPr>
        <a:xfrm flipV="1">
          <a:off x="12814300" y="647992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7" name="フローチャート: 判断 526"/>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28" name="テキスト ボックス 527"/>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29" name="フローチャート: 判断 528"/>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0" name="テキスト ボックス 529"/>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135717</xdr:rowOff>
    </xdr:from>
    <xdr:to>
      <xdr:col>85</xdr:col>
      <xdr:colOff>177800</xdr:colOff>
      <xdr:row>37</xdr:row>
      <xdr:rowOff>65867</xdr:rowOff>
    </xdr:to>
    <xdr:sp macro="" textlink="">
      <xdr:nvSpPr>
        <xdr:cNvPr id="536" name="楕円 535"/>
        <xdr:cNvSpPr/>
      </xdr:nvSpPr>
      <xdr:spPr>
        <a:xfrm>
          <a:off x="16268700" y="63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114144</xdr:rowOff>
    </xdr:from>
    <xdr:ext cx="534377" cy="259045"/>
    <xdr:sp macro="" textlink="">
      <xdr:nvSpPr>
        <xdr:cNvPr id="537" name="消防費該当値テキスト"/>
        <xdr:cNvSpPr txBox="1"/>
      </xdr:nvSpPr>
      <xdr:spPr>
        <a:xfrm>
          <a:off x="16370300" y="62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16022</xdr:rowOff>
    </xdr:from>
    <xdr:to>
      <xdr:col>81</xdr:col>
      <xdr:colOff>101600</xdr:colOff>
      <xdr:row>37</xdr:row>
      <xdr:rowOff>117622</xdr:rowOff>
    </xdr:to>
    <xdr:sp macro="" textlink="">
      <xdr:nvSpPr>
        <xdr:cNvPr id="538" name="楕円 537"/>
        <xdr:cNvSpPr/>
      </xdr:nvSpPr>
      <xdr:spPr>
        <a:xfrm>
          <a:off x="154305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108749</xdr:rowOff>
    </xdr:from>
    <xdr:ext cx="534377" cy="259045"/>
    <xdr:sp macro="" textlink="">
      <xdr:nvSpPr>
        <xdr:cNvPr id="539" name="テキスト ボックス 538"/>
        <xdr:cNvSpPr txBox="1"/>
      </xdr:nvSpPr>
      <xdr:spPr>
        <a:xfrm>
          <a:off x="15214111" y="645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17623</xdr:rowOff>
    </xdr:from>
    <xdr:to>
      <xdr:col>76</xdr:col>
      <xdr:colOff>165100</xdr:colOff>
      <xdr:row>37</xdr:row>
      <xdr:rowOff>119223</xdr:rowOff>
    </xdr:to>
    <xdr:sp macro="" textlink="">
      <xdr:nvSpPr>
        <xdr:cNvPr id="540" name="楕円 539"/>
        <xdr:cNvSpPr/>
      </xdr:nvSpPr>
      <xdr:spPr>
        <a:xfrm>
          <a:off x="14541500" y="63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110350</xdr:rowOff>
    </xdr:from>
    <xdr:ext cx="534377" cy="259045"/>
    <xdr:sp macro="" textlink="">
      <xdr:nvSpPr>
        <xdr:cNvPr id="541" name="テキスト ボックス 540"/>
        <xdr:cNvSpPr txBox="1"/>
      </xdr:nvSpPr>
      <xdr:spPr>
        <a:xfrm>
          <a:off x="14325111" y="64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85471</xdr:rowOff>
    </xdr:from>
    <xdr:to>
      <xdr:col>72</xdr:col>
      <xdr:colOff>38100</xdr:colOff>
      <xdr:row>38</xdr:row>
      <xdr:rowOff>15621</xdr:rowOff>
    </xdr:to>
    <xdr:sp macro="" textlink="">
      <xdr:nvSpPr>
        <xdr:cNvPr id="542" name="楕円 541"/>
        <xdr:cNvSpPr/>
      </xdr:nvSpPr>
      <xdr:spPr>
        <a:xfrm>
          <a:off x="13652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6748</xdr:rowOff>
    </xdr:from>
    <xdr:ext cx="534377" cy="259045"/>
    <xdr:sp macro="" textlink="">
      <xdr:nvSpPr>
        <xdr:cNvPr id="543" name="テキスト ボックス 542"/>
        <xdr:cNvSpPr txBox="1"/>
      </xdr:nvSpPr>
      <xdr:spPr>
        <a:xfrm>
          <a:off x="13436111" y="65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104673</xdr:rowOff>
    </xdr:from>
    <xdr:to>
      <xdr:col>67</xdr:col>
      <xdr:colOff>101600</xdr:colOff>
      <xdr:row>38</xdr:row>
      <xdr:rowOff>34823</xdr:rowOff>
    </xdr:to>
    <xdr:sp macro="" textlink="">
      <xdr:nvSpPr>
        <xdr:cNvPr id="544" name="楕円 543"/>
        <xdr:cNvSpPr/>
      </xdr:nvSpPr>
      <xdr:spPr>
        <a:xfrm>
          <a:off x="12763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25950</xdr:rowOff>
    </xdr:from>
    <xdr:ext cx="534377" cy="259045"/>
    <xdr:sp macro="" textlink="">
      <xdr:nvSpPr>
        <xdr:cNvPr id="545" name="テキスト ボックス 544"/>
        <xdr:cNvSpPr txBox="1"/>
      </xdr:nvSpPr>
      <xdr:spPr>
        <a:xfrm>
          <a:off x="12547111" y="65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2" name="直線コネクタ 571"/>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3" name="教育費最小値テキスト"/>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4" name="直線コネクタ 573"/>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5" name="教育費最大値テキスト"/>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6" name="直線コネクタ 575"/>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67479</xdr:rowOff>
    </xdr:from>
    <xdr:to>
      <xdr:col>85</xdr:col>
      <xdr:colOff>127000</xdr:colOff>
      <xdr:row>55</xdr:row>
      <xdr:rowOff>111272</xdr:rowOff>
    </xdr:to>
    <xdr:cxnSp macro="">
      <xdr:nvCxnSpPr>
        <xdr:cNvPr id="577" name="直線コネクタ 576"/>
        <xdr:cNvCxnSpPr/>
      </xdr:nvCxnSpPr>
      <xdr:spPr>
        <a:xfrm flipV="1">
          <a:off x="15481300" y="9497229"/>
          <a:ext cx="8382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1540</xdr:rowOff>
    </xdr:from>
    <xdr:ext cx="534377" cy="259045"/>
    <xdr:sp macro="" textlink="">
      <xdr:nvSpPr>
        <xdr:cNvPr id="578" name="教育費平均値テキスト"/>
        <xdr:cNvSpPr txBox="1"/>
      </xdr:nvSpPr>
      <xdr:spPr>
        <a:xfrm>
          <a:off x="16370300" y="9602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79" name="フローチャート: 判断 578"/>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50236</xdr:rowOff>
    </xdr:from>
    <xdr:to>
      <xdr:col>81</xdr:col>
      <xdr:colOff>50800</xdr:colOff>
      <xdr:row>55</xdr:row>
      <xdr:rowOff>111272</xdr:rowOff>
    </xdr:to>
    <xdr:cxnSp macro="">
      <xdr:nvCxnSpPr>
        <xdr:cNvPr id="580" name="直線コネクタ 579"/>
        <xdr:cNvCxnSpPr/>
      </xdr:nvCxnSpPr>
      <xdr:spPr>
        <a:xfrm>
          <a:off x="14592300" y="9137086"/>
          <a:ext cx="889000" cy="4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1" name="フローチャート: 判断 580"/>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2" name="テキスト ボックス 581"/>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50236</xdr:rowOff>
    </xdr:from>
    <xdr:to>
      <xdr:col>76</xdr:col>
      <xdr:colOff>114300</xdr:colOff>
      <xdr:row>53</xdr:row>
      <xdr:rowOff>67103</xdr:rowOff>
    </xdr:to>
    <xdr:cxnSp macro="">
      <xdr:nvCxnSpPr>
        <xdr:cNvPr id="583" name="直線コネクタ 582"/>
        <xdr:cNvCxnSpPr/>
      </xdr:nvCxnSpPr>
      <xdr:spPr>
        <a:xfrm flipV="1">
          <a:off x="13703300" y="9137086"/>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4" name="フローチャート: 判断 583"/>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85" name="テキスト ボックス 584"/>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67103</xdr:rowOff>
    </xdr:from>
    <xdr:to>
      <xdr:col>71</xdr:col>
      <xdr:colOff>177800</xdr:colOff>
      <xdr:row>55</xdr:row>
      <xdr:rowOff>89457</xdr:rowOff>
    </xdr:to>
    <xdr:cxnSp macro="">
      <xdr:nvCxnSpPr>
        <xdr:cNvPr id="586" name="直線コネクタ 585"/>
        <xdr:cNvCxnSpPr/>
      </xdr:nvCxnSpPr>
      <xdr:spPr>
        <a:xfrm flipV="1">
          <a:off x="12814300" y="9153953"/>
          <a:ext cx="889000" cy="36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7" name="フローチャート: 判断 586"/>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115480</xdr:rowOff>
    </xdr:from>
    <xdr:ext cx="534377" cy="259045"/>
    <xdr:sp macro="" textlink="">
      <xdr:nvSpPr>
        <xdr:cNvPr id="588" name="テキスト ボックス 587"/>
        <xdr:cNvSpPr txBox="1"/>
      </xdr:nvSpPr>
      <xdr:spPr>
        <a:xfrm>
          <a:off x="13436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89" name="フローチャート: 判断 588"/>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157934</xdr:rowOff>
    </xdr:from>
    <xdr:ext cx="534377" cy="259045"/>
    <xdr:sp macro="" textlink="">
      <xdr:nvSpPr>
        <xdr:cNvPr id="590" name="テキスト ボックス 589"/>
        <xdr:cNvSpPr txBox="1"/>
      </xdr:nvSpPr>
      <xdr:spPr>
        <a:xfrm>
          <a:off x="12547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16679</xdr:rowOff>
    </xdr:from>
    <xdr:to>
      <xdr:col>85</xdr:col>
      <xdr:colOff>177800</xdr:colOff>
      <xdr:row>55</xdr:row>
      <xdr:rowOff>118279</xdr:rowOff>
    </xdr:to>
    <xdr:sp macro="" textlink="">
      <xdr:nvSpPr>
        <xdr:cNvPr id="596" name="楕円 595"/>
        <xdr:cNvSpPr/>
      </xdr:nvSpPr>
      <xdr:spPr>
        <a:xfrm>
          <a:off x="16268700" y="94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39556</xdr:rowOff>
    </xdr:from>
    <xdr:ext cx="534377" cy="259045"/>
    <xdr:sp macro="" textlink="">
      <xdr:nvSpPr>
        <xdr:cNvPr id="597" name="教育費該当値テキスト"/>
        <xdr:cNvSpPr txBox="1"/>
      </xdr:nvSpPr>
      <xdr:spPr>
        <a:xfrm>
          <a:off x="16370300" y="92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60472</xdr:rowOff>
    </xdr:from>
    <xdr:to>
      <xdr:col>81</xdr:col>
      <xdr:colOff>101600</xdr:colOff>
      <xdr:row>55</xdr:row>
      <xdr:rowOff>162072</xdr:rowOff>
    </xdr:to>
    <xdr:sp macro="" textlink="">
      <xdr:nvSpPr>
        <xdr:cNvPr id="598" name="楕円 597"/>
        <xdr:cNvSpPr/>
      </xdr:nvSpPr>
      <xdr:spPr>
        <a:xfrm>
          <a:off x="15430500" y="94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7149</xdr:rowOff>
    </xdr:from>
    <xdr:ext cx="534377" cy="259045"/>
    <xdr:sp macro="" textlink="">
      <xdr:nvSpPr>
        <xdr:cNvPr id="599" name="テキスト ボックス 598"/>
        <xdr:cNvSpPr txBox="1"/>
      </xdr:nvSpPr>
      <xdr:spPr>
        <a:xfrm>
          <a:off x="15214111" y="92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170886</xdr:rowOff>
    </xdr:from>
    <xdr:to>
      <xdr:col>76</xdr:col>
      <xdr:colOff>165100</xdr:colOff>
      <xdr:row>53</xdr:row>
      <xdr:rowOff>101036</xdr:rowOff>
    </xdr:to>
    <xdr:sp macro="" textlink="">
      <xdr:nvSpPr>
        <xdr:cNvPr id="600" name="楕円 599"/>
        <xdr:cNvSpPr/>
      </xdr:nvSpPr>
      <xdr:spPr>
        <a:xfrm>
          <a:off x="14541500" y="90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117563</xdr:rowOff>
    </xdr:from>
    <xdr:ext cx="534377" cy="259045"/>
    <xdr:sp macro="" textlink="">
      <xdr:nvSpPr>
        <xdr:cNvPr id="601" name="テキスト ボックス 600"/>
        <xdr:cNvSpPr txBox="1"/>
      </xdr:nvSpPr>
      <xdr:spPr>
        <a:xfrm>
          <a:off x="14325111" y="88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16303</xdr:rowOff>
    </xdr:from>
    <xdr:to>
      <xdr:col>72</xdr:col>
      <xdr:colOff>38100</xdr:colOff>
      <xdr:row>53</xdr:row>
      <xdr:rowOff>117903</xdr:rowOff>
    </xdr:to>
    <xdr:sp macro="" textlink="">
      <xdr:nvSpPr>
        <xdr:cNvPr id="602" name="楕円 601"/>
        <xdr:cNvSpPr/>
      </xdr:nvSpPr>
      <xdr:spPr>
        <a:xfrm>
          <a:off x="13652500" y="910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134430</xdr:rowOff>
    </xdr:from>
    <xdr:ext cx="534377" cy="259045"/>
    <xdr:sp macro="" textlink="">
      <xdr:nvSpPr>
        <xdr:cNvPr id="603" name="テキスト ボックス 602"/>
        <xdr:cNvSpPr txBox="1"/>
      </xdr:nvSpPr>
      <xdr:spPr>
        <a:xfrm>
          <a:off x="13436111" y="88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38657</xdr:rowOff>
    </xdr:from>
    <xdr:to>
      <xdr:col>67</xdr:col>
      <xdr:colOff>101600</xdr:colOff>
      <xdr:row>55</xdr:row>
      <xdr:rowOff>140257</xdr:rowOff>
    </xdr:to>
    <xdr:sp macro="" textlink="">
      <xdr:nvSpPr>
        <xdr:cNvPr id="604" name="楕円 603"/>
        <xdr:cNvSpPr/>
      </xdr:nvSpPr>
      <xdr:spPr>
        <a:xfrm>
          <a:off x="12763500" y="94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156784</xdr:rowOff>
    </xdr:from>
    <xdr:ext cx="534377" cy="259045"/>
    <xdr:sp macro="" textlink="">
      <xdr:nvSpPr>
        <xdr:cNvPr id="605" name="テキスト ボックス 604"/>
        <xdr:cNvSpPr txBox="1"/>
      </xdr:nvSpPr>
      <xdr:spPr>
        <a:xfrm>
          <a:off x="12547111" y="92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1" name="直線コネクタ 630"/>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2" name="災害復旧費最小値テキスト"/>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4" name="災害復旧費最大値テキスト"/>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5" name="直線コネクタ 634"/>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67152</xdr:rowOff>
    </xdr:from>
    <xdr:to>
      <xdr:col>85</xdr:col>
      <xdr:colOff>127000</xdr:colOff>
      <xdr:row>79</xdr:row>
      <xdr:rowOff>98144</xdr:rowOff>
    </xdr:to>
    <xdr:cxnSp macro="">
      <xdr:nvCxnSpPr>
        <xdr:cNvPr id="636" name="直線コネクタ 635"/>
        <xdr:cNvCxnSpPr/>
      </xdr:nvCxnSpPr>
      <xdr:spPr>
        <a:xfrm flipV="1">
          <a:off x="15481300" y="13611702"/>
          <a:ext cx="8382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7" name="災害復旧費平均値テキスト"/>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38" name="フローチャート: 判断 637"/>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98144</xdr:rowOff>
    </xdr:from>
    <xdr:to>
      <xdr:col>81</xdr:col>
      <xdr:colOff>50800</xdr:colOff>
      <xdr:row>79</xdr:row>
      <xdr:rowOff>98715</xdr:rowOff>
    </xdr:to>
    <xdr:cxnSp macro="">
      <xdr:nvCxnSpPr>
        <xdr:cNvPr id="639" name="直線コネクタ 638"/>
        <xdr:cNvCxnSpPr/>
      </xdr:nvCxnSpPr>
      <xdr:spPr>
        <a:xfrm flipV="1">
          <a:off x="14592300" y="136426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0" name="フローチャート: 判断 639"/>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1" name="テキスト ボックス 640"/>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97213</xdr:rowOff>
    </xdr:from>
    <xdr:to>
      <xdr:col>76</xdr:col>
      <xdr:colOff>114300</xdr:colOff>
      <xdr:row>79</xdr:row>
      <xdr:rowOff>98715</xdr:rowOff>
    </xdr:to>
    <xdr:cxnSp macro="">
      <xdr:nvCxnSpPr>
        <xdr:cNvPr id="642" name="直線コネクタ 641"/>
        <xdr:cNvCxnSpPr/>
      </xdr:nvCxnSpPr>
      <xdr:spPr>
        <a:xfrm>
          <a:off x="13703300" y="13641763"/>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3" name="フローチャート: 判断 642"/>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4" name="テキスト ボックス 643"/>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95465</xdr:rowOff>
    </xdr:from>
    <xdr:to>
      <xdr:col>71</xdr:col>
      <xdr:colOff>177800</xdr:colOff>
      <xdr:row>79</xdr:row>
      <xdr:rowOff>97213</xdr:rowOff>
    </xdr:to>
    <xdr:cxnSp macro="">
      <xdr:nvCxnSpPr>
        <xdr:cNvPr id="645" name="直線コネクタ 644"/>
        <xdr:cNvCxnSpPr/>
      </xdr:nvCxnSpPr>
      <xdr:spPr>
        <a:xfrm>
          <a:off x="12814300" y="13640015"/>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6" name="フローチャート: 判断 645"/>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47" name="テキスト ボックス 646"/>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48" name="フローチャート: 判断 647"/>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49" name="テキスト ボックス 648"/>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16352</xdr:rowOff>
    </xdr:from>
    <xdr:to>
      <xdr:col>85</xdr:col>
      <xdr:colOff>177800</xdr:colOff>
      <xdr:row>79</xdr:row>
      <xdr:rowOff>117952</xdr:rowOff>
    </xdr:to>
    <xdr:sp macro="" textlink="">
      <xdr:nvSpPr>
        <xdr:cNvPr id="655" name="楕円 654"/>
        <xdr:cNvSpPr/>
      </xdr:nvSpPr>
      <xdr:spPr>
        <a:xfrm>
          <a:off x="16268700" y="13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469744" cy="259045"/>
    <xdr:sp macro="" textlink="">
      <xdr:nvSpPr>
        <xdr:cNvPr id="656" name="災害復旧費該当値テキスト"/>
        <xdr:cNvSpPr txBox="1"/>
      </xdr:nvSpPr>
      <xdr:spPr>
        <a:xfrm>
          <a:off x="16370300" y="1352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47344</xdr:rowOff>
    </xdr:from>
    <xdr:to>
      <xdr:col>81</xdr:col>
      <xdr:colOff>101600</xdr:colOff>
      <xdr:row>79</xdr:row>
      <xdr:rowOff>148944</xdr:rowOff>
    </xdr:to>
    <xdr:sp macro="" textlink="">
      <xdr:nvSpPr>
        <xdr:cNvPr id="657" name="楕円 656"/>
        <xdr:cNvSpPr/>
      </xdr:nvSpPr>
      <xdr:spPr>
        <a:xfrm>
          <a:off x="154305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140071</xdr:rowOff>
    </xdr:from>
    <xdr:ext cx="313932" cy="259045"/>
    <xdr:sp macro="" textlink="">
      <xdr:nvSpPr>
        <xdr:cNvPr id="658" name="テキスト ボックス 657"/>
        <xdr:cNvSpPr txBox="1"/>
      </xdr:nvSpPr>
      <xdr:spPr>
        <a:xfrm>
          <a:off x="15324333" y="13684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47915</xdr:rowOff>
    </xdr:from>
    <xdr:to>
      <xdr:col>76</xdr:col>
      <xdr:colOff>165100</xdr:colOff>
      <xdr:row>79</xdr:row>
      <xdr:rowOff>149515</xdr:rowOff>
    </xdr:to>
    <xdr:sp macro="" textlink="">
      <xdr:nvSpPr>
        <xdr:cNvPr id="659" name="楕円 658"/>
        <xdr:cNvSpPr/>
      </xdr:nvSpPr>
      <xdr:spPr>
        <a:xfrm>
          <a:off x="145415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140642</xdr:rowOff>
    </xdr:from>
    <xdr:ext cx="313932" cy="259045"/>
    <xdr:sp macro="" textlink="">
      <xdr:nvSpPr>
        <xdr:cNvPr id="660" name="テキスト ボックス 659"/>
        <xdr:cNvSpPr txBox="1"/>
      </xdr:nvSpPr>
      <xdr:spPr>
        <a:xfrm>
          <a:off x="14435333" y="13685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46413</xdr:rowOff>
    </xdr:from>
    <xdr:to>
      <xdr:col>72</xdr:col>
      <xdr:colOff>38100</xdr:colOff>
      <xdr:row>79</xdr:row>
      <xdr:rowOff>148013</xdr:rowOff>
    </xdr:to>
    <xdr:sp macro="" textlink="">
      <xdr:nvSpPr>
        <xdr:cNvPr id="661" name="楕円 660"/>
        <xdr:cNvSpPr/>
      </xdr:nvSpPr>
      <xdr:spPr>
        <a:xfrm>
          <a:off x="13652500" y="13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139140</xdr:rowOff>
    </xdr:from>
    <xdr:ext cx="378565" cy="259045"/>
    <xdr:sp macro="" textlink="">
      <xdr:nvSpPr>
        <xdr:cNvPr id="662" name="テキスト ボックス 661"/>
        <xdr:cNvSpPr txBox="1"/>
      </xdr:nvSpPr>
      <xdr:spPr>
        <a:xfrm>
          <a:off x="13514017" y="1368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44665</xdr:rowOff>
    </xdr:from>
    <xdr:to>
      <xdr:col>67</xdr:col>
      <xdr:colOff>101600</xdr:colOff>
      <xdr:row>79</xdr:row>
      <xdr:rowOff>146265</xdr:rowOff>
    </xdr:to>
    <xdr:sp macro="" textlink="">
      <xdr:nvSpPr>
        <xdr:cNvPr id="663" name="楕円 662"/>
        <xdr:cNvSpPr/>
      </xdr:nvSpPr>
      <xdr:spPr>
        <a:xfrm>
          <a:off x="12763500" y="135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137392</xdr:rowOff>
    </xdr:from>
    <xdr:ext cx="378565" cy="259045"/>
    <xdr:sp macro="" textlink="">
      <xdr:nvSpPr>
        <xdr:cNvPr id="664" name="テキスト ボックス 663"/>
        <xdr:cNvSpPr txBox="1"/>
      </xdr:nvSpPr>
      <xdr:spPr>
        <a:xfrm>
          <a:off x="12625017" y="1368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88" name="直線コネクタ 687"/>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89" name="公債費最小値テキスト"/>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0" name="直線コネクタ 689"/>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1" name="公債費最大値テキスト"/>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2" name="直線コネクタ 691"/>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128232</xdr:rowOff>
    </xdr:from>
    <xdr:to>
      <xdr:col>85</xdr:col>
      <xdr:colOff>127000</xdr:colOff>
      <xdr:row>97</xdr:row>
      <xdr:rowOff>141796</xdr:rowOff>
    </xdr:to>
    <xdr:cxnSp macro="">
      <xdr:nvCxnSpPr>
        <xdr:cNvPr id="693" name="直線コネクタ 692"/>
        <xdr:cNvCxnSpPr/>
      </xdr:nvCxnSpPr>
      <xdr:spPr>
        <a:xfrm>
          <a:off x="15481300" y="16758882"/>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4" name="公債費平均値テキスト"/>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5" name="フローチャート: 判断 694"/>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114764</xdr:rowOff>
    </xdr:from>
    <xdr:to>
      <xdr:col>81</xdr:col>
      <xdr:colOff>50800</xdr:colOff>
      <xdr:row>97</xdr:row>
      <xdr:rowOff>128232</xdr:rowOff>
    </xdr:to>
    <xdr:cxnSp macro="">
      <xdr:nvCxnSpPr>
        <xdr:cNvPr id="696" name="直線コネクタ 695"/>
        <xdr:cNvCxnSpPr/>
      </xdr:nvCxnSpPr>
      <xdr:spPr>
        <a:xfrm>
          <a:off x="14592300" y="16745414"/>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7" name="フローチャート: 判断 696"/>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698" name="テキスト ボックス 697"/>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40639</xdr:rowOff>
    </xdr:from>
    <xdr:to>
      <xdr:col>76</xdr:col>
      <xdr:colOff>114300</xdr:colOff>
      <xdr:row>97</xdr:row>
      <xdr:rowOff>114764</xdr:rowOff>
    </xdr:to>
    <xdr:cxnSp macro="">
      <xdr:nvCxnSpPr>
        <xdr:cNvPr id="699" name="直線コネクタ 698"/>
        <xdr:cNvCxnSpPr/>
      </xdr:nvCxnSpPr>
      <xdr:spPr>
        <a:xfrm>
          <a:off x="13703300" y="16671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0" name="フローチャート: 判断 699"/>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1" name="テキスト ボックス 700"/>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154236</xdr:rowOff>
    </xdr:from>
    <xdr:to>
      <xdr:col>71</xdr:col>
      <xdr:colOff>177800</xdr:colOff>
      <xdr:row>97</xdr:row>
      <xdr:rowOff>40639</xdr:rowOff>
    </xdr:to>
    <xdr:cxnSp macro="">
      <xdr:nvCxnSpPr>
        <xdr:cNvPr id="702" name="直線コネクタ 701"/>
        <xdr:cNvCxnSpPr/>
      </xdr:nvCxnSpPr>
      <xdr:spPr>
        <a:xfrm>
          <a:off x="12814300" y="16613436"/>
          <a:ext cx="889000" cy="5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3" name="フローチャート: 判断 702"/>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4" name="テキスト ボックス 703"/>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5" name="フローチャート: 判断 704"/>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6" name="テキスト ボックス 705"/>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90996</xdr:rowOff>
    </xdr:from>
    <xdr:to>
      <xdr:col>85</xdr:col>
      <xdr:colOff>177800</xdr:colOff>
      <xdr:row>98</xdr:row>
      <xdr:rowOff>21146</xdr:rowOff>
    </xdr:to>
    <xdr:sp macro="" textlink="">
      <xdr:nvSpPr>
        <xdr:cNvPr id="712" name="楕円 711"/>
        <xdr:cNvSpPr/>
      </xdr:nvSpPr>
      <xdr:spPr>
        <a:xfrm>
          <a:off x="162687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5923</xdr:rowOff>
    </xdr:from>
    <xdr:ext cx="534377" cy="259045"/>
    <xdr:sp macro="" textlink="">
      <xdr:nvSpPr>
        <xdr:cNvPr id="713" name="公債費該当値テキスト"/>
        <xdr:cNvSpPr txBox="1"/>
      </xdr:nvSpPr>
      <xdr:spPr>
        <a:xfrm>
          <a:off x="16370300" y="166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77432</xdr:rowOff>
    </xdr:from>
    <xdr:to>
      <xdr:col>81</xdr:col>
      <xdr:colOff>101600</xdr:colOff>
      <xdr:row>98</xdr:row>
      <xdr:rowOff>7582</xdr:rowOff>
    </xdr:to>
    <xdr:sp macro="" textlink="">
      <xdr:nvSpPr>
        <xdr:cNvPr id="714" name="楕円 713"/>
        <xdr:cNvSpPr/>
      </xdr:nvSpPr>
      <xdr:spPr>
        <a:xfrm>
          <a:off x="154305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170159</xdr:rowOff>
    </xdr:from>
    <xdr:ext cx="534377" cy="259045"/>
    <xdr:sp macro="" textlink="">
      <xdr:nvSpPr>
        <xdr:cNvPr id="715" name="テキスト ボックス 714"/>
        <xdr:cNvSpPr txBox="1"/>
      </xdr:nvSpPr>
      <xdr:spPr>
        <a:xfrm>
          <a:off x="15214111" y="168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63964</xdr:rowOff>
    </xdr:from>
    <xdr:to>
      <xdr:col>76</xdr:col>
      <xdr:colOff>165100</xdr:colOff>
      <xdr:row>97</xdr:row>
      <xdr:rowOff>165564</xdr:rowOff>
    </xdr:to>
    <xdr:sp macro="" textlink="">
      <xdr:nvSpPr>
        <xdr:cNvPr id="716" name="楕円 715"/>
        <xdr:cNvSpPr/>
      </xdr:nvSpPr>
      <xdr:spPr>
        <a:xfrm>
          <a:off x="14541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156691</xdr:rowOff>
    </xdr:from>
    <xdr:ext cx="534377" cy="259045"/>
    <xdr:sp macro="" textlink="">
      <xdr:nvSpPr>
        <xdr:cNvPr id="717" name="テキスト ボックス 716"/>
        <xdr:cNvSpPr txBox="1"/>
      </xdr:nvSpPr>
      <xdr:spPr>
        <a:xfrm>
          <a:off x="14325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161289</xdr:rowOff>
    </xdr:from>
    <xdr:to>
      <xdr:col>72</xdr:col>
      <xdr:colOff>38100</xdr:colOff>
      <xdr:row>97</xdr:row>
      <xdr:rowOff>91439</xdr:rowOff>
    </xdr:to>
    <xdr:sp macro="" textlink="">
      <xdr:nvSpPr>
        <xdr:cNvPr id="718" name="楕円 717"/>
        <xdr:cNvSpPr/>
      </xdr:nvSpPr>
      <xdr:spPr>
        <a:xfrm>
          <a:off x="13652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82566</xdr:rowOff>
    </xdr:from>
    <xdr:ext cx="534377" cy="259045"/>
    <xdr:sp macro="" textlink="">
      <xdr:nvSpPr>
        <xdr:cNvPr id="719" name="テキスト ボックス 718"/>
        <xdr:cNvSpPr txBox="1"/>
      </xdr:nvSpPr>
      <xdr:spPr>
        <a:xfrm>
          <a:off x="13436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103436</xdr:rowOff>
    </xdr:from>
    <xdr:to>
      <xdr:col>67</xdr:col>
      <xdr:colOff>101600</xdr:colOff>
      <xdr:row>97</xdr:row>
      <xdr:rowOff>33586</xdr:rowOff>
    </xdr:to>
    <xdr:sp macro="" textlink="">
      <xdr:nvSpPr>
        <xdr:cNvPr id="720" name="楕円 719"/>
        <xdr:cNvSpPr/>
      </xdr:nvSpPr>
      <xdr:spPr>
        <a:xfrm>
          <a:off x="12763500" y="165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24713</xdr:rowOff>
    </xdr:from>
    <xdr:ext cx="534377" cy="259045"/>
    <xdr:sp macro="" textlink="">
      <xdr:nvSpPr>
        <xdr:cNvPr id="721" name="テキスト ボックス 720"/>
        <xdr:cNvSpPr txBox="1"/>
      </xdr:nvSpPr>
      <xdr:spPr>
        <a:xfrm>
          <a:off x="12547111" y="166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7" name="直線コネクタ 746"/>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8"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0" name="諸支出金最大値テキスト"/>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1" name="直線コネクタ 750"/>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3"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4" name="フローチャート: 判断 75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6" name="フローチャート: 判断 755"/>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7" name="テキスト ボックス 756"/>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9" name="フローチャート: 判断 758"/>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2" name="フローチャート: 判断 761"/>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3" name="テキスト ボックス 762"/>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4" name="フローチャート: 判断 763"/>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5" name="テキスト ボックス 764"/>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2"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6" name="テキスト ボックス 775"/>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類似団体平均との比較では、総務費、民生費、教育費が上回っている。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令和４年度においては幸田町長選挙をはじめとした選挙事業の皆増のほか、愛知県企業庁開発により須美前山地区工業団地開発事業への取り組み等によるものである。民生費については、大きなウェイトを占める扶助費の年々の増加及び増加する障害者福祉サービス利用者等に対応するための福祉施策構想実現に向けた計画推進を行ったことが影響している。区画整理事業の進展により住宅開発等が進み、若い世代の人口増加もあり、それに伴う児童増加に対応するための施設整備費用の増加、扶助費の増加が今後も見込まれるが、義務的経費の抑制は難しいため、施設については計画的な整備及び長寿命化対策が必要である。教育費については、スクールソーシャルワーカーやスクールサポートスタッフの配置、ＩＣＴ支援員の活用等による人件費の増等、歳出ベースは確実に上昇してきており、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年前に整備した幸田町民会館、幸田町立図書館、幸田町民プールに係る計画的な大規模修繕費も歳出額に大きく影響している。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類似団体平均を下回っているが、うち公債費については長期的な財政運営及び住民負担の世代間公平の観点から起債機会を適切に見極めて活用していく方針であり、後年度においては緩やかな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財政調整基金残高は令和元年度末において目標とする</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達成することができたが、令和２年度においては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令和３年度及び令和４年度はふるさと寄附金収入の上振れもあって当初予定していた取崩しの中止により基金残高の増に繋がっている。先述のふるさと寄附金の上振れのほか、税収の上振れもあり実質単年度収支増にも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全ての会計において赤字額はないため、連結実質赤字比率は算出されていない。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一般会計については、税収の上振れに対して、入札努力等によって生じた不用額により黒字額の増加要因となっている。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水道事業会計については給水人口の増加に伴う給水収益の堅調な伸びと企業債償還が終了していることから健全な財政運営を維持している。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令和元年度から公共下水道事業特別会計を公営企業会計へ移行しているが、農業集落排水事業特別会計についても令和６年４月１日移行を予定しているため一般会計からの繰出金等、費用増加が見込まれている。いずれの公営企業においても経営戦略に沿った事業推進により健全な運営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20457648</v>
      </c>
      <c r="BO4" s="485"/>
      <c r="BP4" s="485"/>
      <c r="BQ4" s="485"/>
      <c r="BR4" s="485"/>
      <c r="BS4" s="485"/>
      <c r="BT4" s="485"/>
      <c r="BU4" s="486"/>
      <c r="BV4" s="484">
        <v>20251930</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15</v>
      </c>
      <c r="CU4" s="625"/>
      <c r="CV4" s="625"/>
      <c r="CW4" s="625"/>
      <c r="CX4" s="625"/>
      <c r="CY4" s="625"/>
      <c r="CZ4" s="625"/>
      <c r="DA4" s="626"/>
      <c r="DB4" s="624">
        <v>12.9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18953519</v>
      </c>
      <c r="BO5" s="456"/>
      <c r="BP5" s="456"/>
      <c r="BQ5" s="456"/>
      <c r="BR5" s="456"/>
      <c r="BS5" s="456"/>
      <c r="BT5" s="456"/>
      <c r="BU5" s="457"/>
      <c r="BV5" s="455">
        <v>18872466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89.7</v>
      </c>
      <c r="CU5" s="453"/>
      <c r="CV5" s="453"/>
      <c r="CW5" s="453"/>
      <c r="CX5" s="453"/>
      <c r="CY5" s="453"/>
      <c r="CZ5" s="453"/>
      <c r="DA5" s="454"/>
      <c r="DB5" s="452">
        <v>88.8</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1504129</v>
      </c>
      <c r="BO6" s="456"/>
      <c r="BP6" s="456"/>
      <c r="BQ6" s="456"/>
      <c r="BR6" s="456"/>
      <c r="BS6" s="456"/>
      <c r="BT6" s="456"/>
      <c r="BU6" s="457"/>
      <c r="BV6" s="455">
        <v>1379464</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88.8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94516</v>
      </c>
      <c r="BO7" s="456"/>
      <c r="BP7" s="456"/>
      <c r="BQ7" s="456"/>
      <c r="BR7" s="456"/>
      <c r="BS7" s="456"/>
      <c r="BT7" s="456"/>
      <c r="BU7" s="457"/>
      <c r="BV7" s="455">
        <v>146404</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9425048</v>
      </c>
      <c r="CU7" s="456"/>
      <c r="CV7" s="456"/>
      <c r="CW7" s="456"/>
      <c r="CX7" s="456"/>
      <c r="CY7" s="456"/>
      <c r="CZ7" s="456"/>
      <c r="DA7" s="457"/>
      <c r="DB7" s="455">
        <v>9567239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96</v>
      </c>
      <c r="AV8" s="514"/>
      <c r="AW8" s="514"/>
      <c r="AX8" s="514"/>
      <c r="AY8" s="469" t="s">
        <v>112</v>
      </c>
      <c r="AZ8" s="470"/>
      <c r="BA8" s="470"/>
      <c r="BB8" s="470"/>
      <c r="BC8" s="470"/>
      <c r="BD8" s="470"/>
      <c r="BE8" s="470"/>
      <c r="BF8" s="470"/>
      <c r="BG8" s="470"/>
      <c r="BH8" s="470"/>
      <c r="BI8" s="470"/>
      <c r="BJ8" s="470"/>
      <c r="BK8" s="470"/>
      <c r="BL8" s="470"/>
      <c r="BM8" s="471"/>
      <c r="BN8" s="455">
        <v>1409613</v>
      </c>
      <c r="BO8" s="456"/>
      <c r="BP8" s="456"/>
      <c r="BQ8" s="456"/>
      <c r="BR8" s="456"/>
      <c r="BS8" s="456"/>
      <c r="BT8" s="456"/>
      <c r="BU8" s="457"/>
      <c r="BV8" s="455">
        <v>1233060</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1.05</v>
      </c>
      <c r="CU8" s="559"/>
      <c r="CV8" s="559"/>
      <c r="CW8" s="559"/>
      <c r="CX8" s="559"/>
      <c r="CY8" s="559"/>
      <c r="CZ8" s="559"/>
      <c r="DA8" s="560"/>
      <c r="DB8" s="558">
        <v>1.1100000000000001</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42449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104</v>
      </c>
      <c r="AV9" s="514"/>
      <c r="AW9" s="514"/>
      <c r="AX9" s="514"/>
      <c r="AY9" s="469" t="s">
        <v>118</v>
      </c>
      <c r="AZ9" s="470"/>
      <c r="BA9" s="470"/>
      <c r="BB9" s="470"/>
      <c r="BC9" s="470"/>
      <c r="BD9" s="470"/>
      <c r="BE9" s="470"/>
      <c r="BF9" s="470"/>
      <c r="BG9" s="470"/>
      <c r="BH9" s="470"/>
      <c r="BI9" s="470"/>
      <c r="BJ9" s="470"/>
      <c r="BK9" s="470"/>
      <c r="BL9" s="470"/>
      <c r="BM9" s="471"/>
      <c r="BN9" s="455">
        <v>176553</v>
      </c>
      <c r="BO9" s="456"/>
      <c r="BP9" s="456"/>
      <c r="BQ9" s="456"/>
      <c r="BR9" s="456"/>
      <c r="BS9" s="456"/>
      <c r="BT9" s="456"/>
      <c r="BU9" s="457"/>
      <c r="BV9" s="455">
        <v>365062</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3.5</v>
      </c>
      <c r="CU9" s="453"/>
      <c r="CV9" s="453"/>
      <c r="CW9" s="453"/>
      <c r="CX9" s="453"/>
      <c r="CY9" s="453"/>
      <c r="CZ9" s="453"/>
      <c r="DA9" s="454"/>
      <c r="DB9" s="452">
        <v>3.9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39549</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1179</v>
      </c>
      <c r="BO10" s="456"/>
      <c r="BP10" s="456"/>
      <c r="BQ10" s="456"/>
      <c r="BR10" s="456"/>
      <c r="BS10" s="456"/>
      <c r="BT10" s="456"/>
      <c r="BU10" s="457"/>
      <c r="BV10" s="455">
        <v>131597</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42283</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96</v>
      </c>
      <c r="AV12" s="514"/>
      <c r="AW12" s="514"/>
      <c r="AX12" s="514"/>
      <c r="AY12" s="469" t="s">
        <v>135</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129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41179</v>
      </c>
      <c r="S13" s="543"/>
      <c r="T13" s="543"/>
      <c r="U13" s="543"/>
      <c r="V13" s="544"/>
      <c r="W13" s="545" t="s">
        <v>139</v>
      </c>
      <c r="X13" s="441"/>
      <c r="Y13" s="441"/>
      <c r="Z13" s="441"/>
      <c r="AA13" s="441"/>
      <c r="AB13" s="442"/>
      <c r="AC13" s="408">
        <v>695</v>
      </c>
      <c r="AD13" s="409"/>
      <c r="AE13" s="409"/>
      <c r="AF13" s="409"/>
      <c r="AG13" s="410"/>
      <c r="AH13" s="408">
        <v>755</v>
      </c>
      <c r="AI13" s="409"/>
      <c r="AJ13" s="409"/>
      <c r="AK13" s="409"/>
      <c r="AL13" s="468"/>
      <c r="AM13" s="512" t="s">
        <v>140</v>
      </c>
      <c r="AN13" s="412"/>
      <c r="AO13" s="412"/>
      <c r="AP13" s="412"/>
      <c r="AQ13" s="412"/>
      <c r="AR13" s="412"/>
      <c r="AS13" s="412"/>
      <c r="AT13" s="413"/>
      <c r="AU13" s="513" t="s">
        <v>104</v>
      </c>
      <c r="AV13" s="514"/>
      <c r="AW13" s="514"/>
      <c r="AX13" s="514"/>
      <c r="AY13" s="469" t="s">
        <v>141</v>
      </c>
      <c r="AZ13" s="470"/>
      <c r="BA13" s="470"/>
      <c r="BB13" s="470"/>
      <c r="BC13" s="470"/>
      <c r="BD13" s="470"/>
      <c r="BE13" s="470"/>
      <c r="BF13" s="470"/>
      <c r="BG13" s="470"/>
      <c r="BH13" s="470"/>
      <c r="BI13" s="470"/>
      <c r="BJ13" s="470"/>
      <c r="BK13" s="470"/>
      <c r="BL13" s="470"/>
      <c r="BM13" s="471"/>
      <c r="BN13" s="455">
        <v>177732</v>
      </c>
      <c r="BO13" s="456"/>
      <c r="BP13" s="456"/>
      <c r="BQ13" s="456"/>
      <c r="BR13" s="456"/>
      <c r="BS13" s="456"/>
      <c r="BT13" s="456"/>
      <c r="BU13" s="457"/>
      <c r="BV13" s="455">
        <v>496659</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0.3</v>
      </c>
      <c r="CU13" s="453"/>
      <c r="CV13" s="453"/>
      <c r="CW13" s="453"/>
      <c r="CX13" s="453"/>
      <c r="CY13" s="453"/>
      <c r="CZ13" s="453"/>
      <c r="DA13" s="454"/>
      <c r="DB13" s="452">
        <v>0.6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42532</v>
      </c>
      <c r="S14" s="543"/>
      <c r="T14" s="543"/>
      <c r="U14" s="543"/>
      <c r="V14" s="544"/>
      <c r="W14" s="546"/>
      <c r="X14" s="444"/>
      <c r="Y14" s="444"/>
      <c r="Z14" s="444"/>
      <c r="AA14" s="444"/>
      <c r="AB14" s="445"/>
      <c r="AC14" s="535">
        <v>3.3</v>
      </c>
      <c r="AD14" s="536"/>
      <c r="AE14" s="536"/>
      <c r="AF14" s="536"/>
      <c r="AG14" s="537"/>
      <c r="AH14" s="535">
        <v>3.8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t="s">
        <v>145</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138</v>
      </c>
      <c r="N15" s="540"/>
      <c r="O15" s="540"/>
      <c r="P15" s="540"/>
      <c r="Q15" s="541"/>
      <c r="R15" s="542">
        <v>41410</v>
      </c>
      <c r="S15" s="543"/>
      <c r="T15" s="543"/>
      <c r="U15" s="543"/>
      <c r="V15" s="544"/>
      <c r="W15" s="545" t="s">
        <v>146</v>
      </c>
      <c r="X15" s="441"/>
      <c r="Y15" s="441"/>
      <c r="Z15" s="441"/>
      <c r="AA15" s="441"/>
      <c r="AB15" s="442"/>
      <c r="AC15" s="408">
        <v>9862</v>
      </c>
      <c r="AD15" s="409"/>
      <c r="AE15" s="409"/>
      <c r="AF15" s="409"/>
      <c r="AG15" s="410"/>
      <c r="AH15" s="408">
        <v>8831</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7390977</v>
      </c>
      <c r="BO15" s="485"/>
      <c r="BP15" s="485"/>
      <c r="BQ15" s="485"/>
      <c r="BR15" s="485"/>
      <c r="BS15" s="485"/>
      <c r="BT15" s="485"/>
      <c r="BU15" s="486"/>
      <c r="BV15" s="484">
        <v>7463861</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46.2</v>
      </c>
      <c r="AD16" s="536"/>
      <c r="AE16" s="536"/>
      <c r="AF16" s="536"/>
      <c r="AG16" s="537"/>
      <c r="AH16" s="535">
        <v>45</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7194501</v>
      </c>
      <c r="BO16" s="456"/>
      <c r="BP16" s="456"/>
      <c r="BQ16" s="456"/>
      <c r="BR16" s="456"/>
      <c r="BS16" s="456"/>
      <c r="BT16" s="456"/>
      <c r="BU16" s="457"/>
      <c r="BV16" s="455">
        <v>7309955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150</v>
      </c>
      <c r="S17" s="533"/>
      <c r="T17" s="533"/>
      <c r="U17" s="533"/>
      <c r="V17" s="534"/>
      <c r="W17" s="545" t="s">
        <v>153</v>
      </c>
      <c r="X17" s="441"/>
      <c r="Y17" s="441"/>
      <c r="Z17" s="441"/>
      <c r="AA17" s="441"/>
      <c r="AB17" s="442"/>
      <c r="AC17" s="408">
        <v>10784</v>
      </c>
      <c r="AD17" s="409"/>
      <c r="AE17" s="409"/>
      <c r="AF17" s="409"/>
      <c r="AG17" s="410"/>
      <c r="AH17" s="408">
        <v>10029</v>
      </c>
      <c r="AI17" s="409"/>
      <c r="AJ17" s="409"/>
      <c r="AK17" s="409"/>
      <c r="AL17" s="468"/>
      <c r="AM17" s="512"/>
      <c r="AN17" s="412"/>
      <c r="AO17" s="412"/>
      <c r="AP17" s="412"/>
      <c r="AQ17" s="412"/>
      <c r="AR17" s="412"/>
      <c r="AS17" s="412"/>
      <c r="AT17" s="413"/>
      <c r="AU17" s="513"/>
      <c r="AV17" s="514"/>
      <c r="AW17" s="514"/>
      <c r="AX17" s="514"/>
      <c r="AY17" s="469" t="s">
        <v>154</v>
      </c>
      <c r="AZ17" s="470"/>
      <c r="BA17" s="470"/>
      <c r="BB17" s="470"/>
      <c r="BC17" s="470"/>
      <c r="BD17" s="470"/>
      <c r="BE17" s="470"/>
      <c r="BF17" s="470"/>
      <c r="BG17" s="470"/>
      <c r="BH17" s="470"/>
      <c r="BI17" s="470"/>
      <c r="BJ17" s="470"/>
      <c r="BK17" s="470"/>
      <c r="BL17" s="470"/>
      <c r="BM17" s="471"/>
      <c r="BN17" s="455">
        <v>9425048</v>
      </c>
      <c r="BO17" s="456"/>
      <c r="BP17" s="456"/>
      <c r="BQ17" s="456"/>
      <c r="BR17" s="456"/>
      <c r="BS17" s="456"/>
      <c r="BT17" s="456"/>
      <c r="BU17" s="457"/>
      <c r="BV17" s="455">
        <v>9567239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155</v>
      </c>
      <c r="C18" s="506"/>
      <c r="D18" s="506"/>
      <c r="E18" s="507"/>
      <c r="F18" s="507"/>
      <c r="G18" s="507"/>
      <c r="H18" s="507"/>
      <c r="I18" s="507"/>
      <c r="J18" s="507"/>
      <c r="K18" s="507"/>
      <c r="L18" s="508">
        <v>56.72</v>
      </c>
      <c r="M18" s="508"/>
      <c r="N18" s="508"/>
      <c r="O18" s="508"/>
      <c r="P18" s="508"/>
      <c r="Q18" s="508"/>
      <c r="R18" s="509"/>
      <c r="S18" s="509"/>
      <c r="T18" s="509"/>
      <c r="U18" s="509"/>
      <c r="V18" s="510"/>
      <c r="W18" s="526"/>
      <c r="X18" s="527"/>
      <c r="Y18" s="527"/>
      <c r="Z18" s="527"/>
      <c r="AA18" s="527"/>
      <c r="AB18" s="551"/>
      <c r="AC18" s="425">
        <v>50.5</v>
      </c>
      <c r="AD18" s="426"/>
      <c r="AE18" s="426"/>
      <c r="AF18" s="426"/>
      <c r="AG18" s="511"/>
      <c r="AH18" s="425">
        <v>51.1</v>
      </c>
      <c r="AI18" s="426"/>
      <c r="AJ18" s="426"/>
      <c r="AK18" s="426"/>
      <c r="AL18" s="427"/>
      <c r="AM18" s="512"/>
      <c r="AN18" s="412"/>
      <c r="AO18" s="412"/>
      <c r="AP18" s="412"/>
      <c r="AQ18" s="412"/>
      <c r="AR18" s="412"/>
      <c r="AS18" s="412"/>
      <c r="AT18" s="413"/>
      <c r="AU18" s="513"/>
      <c r="AV18" s="514"/>
      <c r="AW18" s="514"/>
      <c r="AX18" s="514"/>
      <c r="AY18" s="469" t="s">
        <v>156</v>
      </c>
      <c r="AZ18" s="470"/>
      <c r="BA18" s="470"/>
      <c r="BB18" s="470"/>
      <c r="BC18" s="470"/>
      <c r="BD18" s="470"/>
      <c r="BE18" s="470"/>
      <c r="BF18" s="470"/>
      <c r="BG18" s="470"/>
      <c r="BH18" s="470"/>
      <c r="BI18" s="470"/>
      <c r="BJ18" s="470"/>
      <c r="BK18" s="470"/>
      <c r="BL18" s="470"/>
      <c r="BM18" s="471"/>
      <c r="BN18" s="455">
        <v>8983830</v>
      </c>
      <c r="BO18" s="456"/>
      <c r="BP18" s="456"/>
      <c r="BQ18" s="456"/>
      <c r="BR18" s="456"/>
      <c r="BS18" s="456"/>
      <c r="BT18" s="456"/>
      <c r="BU18" s="457"/>
      <c r="BV18" s="455">
        <v>8611898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157</v>
      </c>
      <c r="C19" s="506"/>
      <c r="D19" s="506"/>
      <c r="E19" s="507"/>
      <c r="F19" s="507"/>
      <c r="G19" s="507"/>
      <c r="H19" s="507"/>
      <c r="I19" s="507"/>
      <c r="J19" s="507"/>
      <c r="K19" s="507"/>
      <c r="L19" s="515">
        <v>748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158</v>
      </c>
      <c r="AZ19" s="470"/>
      <c r="BA19" s="470"/>
      <c r="BB19" s="470"/>
      <c r="BC19" s="470"/>
      <c r="BD19" s="470"/>
      <c r="BE19" s="470"/>
      <c r="BF19" s="470"/>
      <c r="BG19" s="470"/>
      <c r="BH19" s="470"/>
      <c r="BI19" s="470"/>
      <c r="BJ19" s="470"/>
      <c r="BK19" s="470"/>
      <c r="BL19" s="470"/>
      <c r="BM19" s="471"/>
      <c r="BN19" s="455">
        <v>15571504</v>
      </c>
      <c r="BO19" s="456"/>
      <c r="BP19" s="456"/>
      <c r="BQ19" s="456"/>
      <c r="BR19" s="456"/>
      <c r="BS19" s="456"/>
      <c r="BT19" s="456"/>
      <c r="BU19" s="457"/>
      <c r="BV19" s="455">
        <v>14653494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159</v>
      </c>
      <c r="C20" s="506"/>
      <c r="D20" s="506"/>
      <c r="E20" s="507"/>
      <c r="F20" s="507"/>
      <c r="G20" s="507"/>
      <c r="H20" s="507"/>
      <c r="I20" s="507"/>
      <c r="J20" s="507"/>
      <c r="K20" s="507"/>
      <c r="L20" s="515">
        <v>15810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161</v>
      </c>
      <c r="C22" s="432"/>
      <c r="D22" s="433"/>
      <c r="E22" s="440" t="s">
        <v>1</v>
      </c>
      <c r="F22" s="441"/>
      <c r="G22" s="441"/>
      <c r="H22" s="441"/>
      <c r="I22" s="441"/>
      <c r="J22" s="441"/>
      <c r="K22" s="442"/>
      <c r="L22" s="440" t="s">
        <v>162</v>
      </c>
      <c r="M22" s="441"/>
      <c r="N22" s="441"/>
      <c r="O22" s="441"/>
      <c r="P22" s="442"/>
      <c r="Q22" s="446" t="s">
        <v>163</v>
      </c>
      <c r="R22" s="447"/>
      <c r="S22" s="447"/>
      <c r="T22" s="447"/>
      <c r="U22" s="447"/>
      <c r="V22" s="448"/>
      <c r="W22" s="497" t="s">
        <v>164</v>
      </c>
      <c r="X22" s="432"/>
      <c r="Y22" s="433"/>
      <c r="Z22" s="440" t="s">
        <v>1</v>
      </c>
      <c r="AA22" s="441"/>
      <c r="AB22" s="441"/>
      <c r="AC22" s="441"/>
      <c r="AD22" s="441"/>
      <c r="AE22" s="441"/>
      <c r="AF22" s="441"/>
      <c r="AG22" s="442"/>
      <c r="AH22" s="458" t="s">
        <v>165</v>
      </c>
      <c r="AI22" s="441"/>
      <c r="AJ22" s="441"/>
      <c r="AK22" s="441"/>
      <c r="AL22" s="442"/>
      <c r="AM22" s="458" t="s">
        <v>166</v>
      </c>
      <c r="AN22" s="459"/>
      <c r="AO22" s="459"/>
      <c r="AP22" s="459"/>
      <c r="AQ22" s="459"/>
      <c r="AR22" s="460"/>
      <c r="AS22" s="446" t="s">
        <v>163</v>
      </c>
      <c r="AT22" s="447"/>
      <c r="AU22" s="447"/>
      <c r="AV22" s="447"/>
      <c r="AW22" s="447"/>
      <c r="AX22" s="464"/>
      <c r="AY22" s="481" t="s">
        <v>167</v>
      </c>
      <c r="AZ22" s="482"/>
      <c r="BA22" s="482"/>
      <c r="BB22" s="482"/>
      <c r="BC22" s="482"/>
      <c r="BD22" s="482"/>
      <c r="BE22" s="482"/>
      <c r="BF22" s="482"/>
      <c r="BG22" s="482"/>
      <c r="BH22" s="482"/>
      <c r="BI22" s="482"/>
      <c r="BJ22" s="482"/>
      <c r="BK22" s="482"/>
      <c r="BL22" s="482"/>
      <c r="BM22" s="483"/>
      <c r="BN22" s="484">
        <v>3770924</v>
      </c>
      <c r="BO22" s="485"/>
      <c r="BP22" s="485"/>
      <c r="BQ22" s="485"/>
      <c r="BR22" s="485"/>
      <c r="BS22" s="485"/>
      <c r="BT22" s="485"/>
      <c r="BU22" s="486"/>
      <c r="BV22" s="484">
        <v>3575153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168</v>
      </c>
      <c r="AZ23" s="470"/>
      <c r="BA23" s="470"/>
      <c r="BB23" s="470"/>
      <c r="BC23" s="470"/>
      <c r="BD23" s="470"/>
      <c r="BE23" s="470"/>
      <c r="BF23" s="470"/>
      <c r="BG23" s="470"/>
      <c r="BH23" s="470"/>
      <c r="BI23" s="470"/>
      <c r="BJ23" s="470"/>
      <c r="BK23" s="470"/>
      <c r="BL23" s="470"/>
      <c r="BM23" s="471"/>
      <c r="BN23" s="455">
        <v>1850684</v>
      </c>
      <c r="BO23" s="456"/>
      <c r="BP23" s="456"/>
      <c r="BQ23" s="456"/>
      <c r="BR23" s="456"/>
      <c r="BS23" s="456"/>
      <c r="BT23" s="456"/>
      <c r="BU23" s="457"/>
      <c r="BV23" s="455">
        <v>1853339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169</v>
      </c>
      <c r="F24" s="412"/>
      <c r="G24" s="412"/>
      <c r="H24" s="412"/>
      <c r="I24" s="412"/>
      <c r="J24" s="412"/>
      <c r="K24" s="413"/>
      <c r="L24" s="408">
        <v>1</v>
      </c>
      <c r="M24" s="409"/>
      <c r="N24" s="409"/>
      <c r="O24" s="409"/>
      <c r="P24" s="410"/>
      <c r="Q24" s="408">
        <v>8600</v>
      </c>
      <c r="R24" s="409"/>
      <c r="S24" s="409"/>
      <c r="T24" s="409"/>
      <c r="U24" s="409"/>
      <c r="V24" s="410"/>
      <c r="W24" s="498"/>
      <c r="X24" s="435"/>
      <c r="Y24" s="436"/>
      <c r="Z24" s="411" t="s">
        <v>170</v>
      </c>
      <c r="AA24" s="412"/>
      <c r="AB24" s="412"/>
      <c r="AC24" s="412"/>
      <c r="AD24" s="412"/>
      <c r="AE24" s="412"/>
      <c r="AF24" s="412"/>
      <c r="AG24" s="413"/>
      <c r="AH24" s="408">
        <v>346</v>
      </c>
      <c r="AI24" s="409"/>
      <c r="AJ24" s="409"/>
      <c r="AK24" s="409"/>
      <c r="AL24" s="410"/>
      <c r="AM24" s="408">
        <v>997172</v>
      </c>
      <c r="AN24" s="409"/>
      <c r="AO24" s="409"/>
      <c r="AP24" s="409"/>
      <c r="AQ24" s="409"/>
      <c r="AR24" s="410"/>
      <c r="AS24" s="408">
        <v>2882</v>
      </c>
      <c r="AT24" s="409"/>
      <c r="AU24" s="409"/>
      <c r="AV24" s="409"/>
      <c r="AW24" s="409"/>
      <c r="AX24" s="468"/>
      <c r="AY24" s="428" t="s">
        <v>171</v>
      </c>
      <c r="AZ24" s="429"/>
      <c r="BA24" s="429"/>
      <c r="BB24" s="429"/>
      <c r="BC24" s="429"/>
      <c r="BD24" s="429"/>
      <c r="BE24" s="429"/>
      <c r="BF24" s="429"/>
      <c r="BG24" s="429"/>
      <c r="BH24" s="429"/>
      <c r="BI24" s="429"/>
      <c r="BJ24" s="429"/>
      <c r="BK24" s="429"/>
      <c r="BL24" s="429"/>
      <c r="BM24" s="430"/>
      <c r="BN24" s="455">
        <v>3267866</v>
      </c>
      <c r="BO24" s="456"/>
      <c r="BP24" s="456"/>
      <c r="BQ24" s="456"/>
      <c r="BR24" s="456"/>
      <c r="BS24" s="456"/>
      <c r="BT24" s="456"/>
      <c r="BU24" s="457"/>
      <c r="BV24" s="455">
        <v>3002067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172</v>
      </c>
      <c r="F25" s="412"/>
      <c r="G25" s="412"/>
      <c r="H25" s="412"/>
      <c r="I25" s="412"/>
      <c r="J25" s="412"/>
      <c r="K25" s="413"/>
      <c r="L25" s="408">
        <v>1</v>
      </c>
      <c r="M25" s="409"/>
      <c r="N25" s="409"/>
      <c r="O25" s="409"/>
      <c r="P25" s="410"/>
      <c r="Q25" s="408">
        <v>6700</v>
      </c>
      <c r="R25" s="409"/>
      <c r="S25" s="409"/>
      <c r="T25" s="409"/>
      <c r="U25" s="409"/>
      <c r="V25" s="410"/>
      <c r="W25" s="498"/>
      <c r="X25" s="435"/>
      <c r="Y25" s="436"/>
      <c r="Z25" s="411" t="s">
        <v>173</v>
      </c>
      <c r="AA25" s="412"/>
      <c r="AB25" s="412"/>
      <c r="AC25" s="412"/>
      <c r="AD25" s="412"/>
      <c r="AE25" s="412"/>
      <c r="AF25" s="412"/>
      <c r="AG25" s="413"/>
      <c r="AH25" s="408">
        <v>61</v>
      </c>
      <c r="AI25" s="409"/>
      <c r="AJ25" s="409"/>
      <c r="AK25" s="409"/>
      <c r="AL25" s="410"/>
      <c r="AM25" s="408">
        <v>166103</v>
      </c>
      <c r="AN25" s="409"/>
      <c r="AO25" s="409"/>
      <c r="AP25" s="409"/>
      <c r="AQ25" s="409"/>
      <c r="AR25" s="410"/>
      <c r="AS25" s="408">
        <v>2723</v>
      </c>
      <c r="AT25" s="409"/>
      <c r="AU25" s="409"/>
      <c r="AV25" s="409"/>
      <c r="AW25" s="409"/>
      <c r="AX25" s="468"/>
      <c r="AY25" s="481" t="s">
        <v>174</v>
      </c>
      <c r="AZ25" s="482"/>
      <c r="BA25" s="482"/>
      <c r="BB25" s="482"/>
      <c r="BC25" s="482"/>
      <c r="BD25" s="482"/>
      <c r="BE25" s="482"/>
      <c r="BF25" s="482"/>
      <c r="BG25" s="482"/>
      <c r="BH25" s="482"/>
      <c r="BI25" s="482"/>
      <c r="BJ25" s="482"/>
      <c r="BK25" s="482"/>
      <c r="BL25" s="482"/>
      <c r="BM25" s="483"/>
      <c r="BN25" s="484">
        <v>2088964</v>
      </c>
      <c r="BO25" s="485"/>
      <c r="BP25" s="485"/>
      <c r="BQ25" s="485"/>
      <c r="BR25" s="485"/>
      <c r="BS25" s="485"/>
      <c r="BT25" s="485"/>
      <c r="BU25" s="486"/>
      <c r="BV25" s="484">
        <v>2727351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175</v>
      </c>
      <c r="F26" s="412"/>
      <c r="G26" s="412"/>
      <c r="H26" s="412"/>
      <c r="I26" s="412"/>
      <c r="J26" s="412"/>
      <c r="K26" s="413"/>
      <c r="L26" s="408">
        <v>1</v>
      </c>
      <c r="M26" s="409"/>
      <c r="N26" s="409"/>
      <c r="O26" s="409"/>
      <c r="P26" s="410"/>
      <c r="Q26" s="408">
        <v>6200</v>
      </c>
      <c r="R26" s="409"/>
      <c r="S26" s="409"/>
      <c r="T26" s="409"/>
      <c r="U26" s="409"/>
      <c r="V26" s="410"/>
      <c r="W26" s="498"/>
      <c r="X26" s="435"/>
      <c r="Y26" s="436"/>
      <c r="Z26" s="411" t="s">
        <v>176</v>
      </c>
      <c r="AA26" s="466"/>
      <c r="AB26" s="466"/>
      <c r="AC26" s="466"/>
      <c r="AD26" s="466"/>
      <c r="AE26" s="466"/>
      <c r="AF26" s="466"/>
      <c r="AG26" s="467"/>
      <c r="AH26" s="408">
        <v>13</v>
      </c>
      <c r="AI26" s="409"/>
      <c r="AJ26" s="409"/>
      <c r="AK26" s="409"/>
      <c r="AL26" s="410"/>
      <c r="AM26" s="408">
        <v>33800</v>
      </c>
      <c r="AN26" s="409"/>
      <c r="AO26" s="409"/>
      <c r="AP26" s="409"/>
      <c r="AQ26" s="409"/>
      <c r="AR26" s="410"/>
      <c r="AS26" s="408">
        <v>2600</v>
      </c>
      <c r="AT26" s="409"/>
      <c r="AU26" s="409"/>
      <c r="AV26" s="409"/>
      <c r="AW26" s="409"/>
      <c r="AX26" s="468"/>
      <c r="AY26" s="495" t="s">
        <v>177</v>
      </c>
      <c r="AZ26" s="415"/>
      <c r="BA26" s="415"/>
      <c r="BB26" s="415"/>
      <c r="BC26" s="415"/>
      <c r="BD26" s="415"/>
      <c r="BE26" s="415"/>
      <c r="BF26" s="415"/>
      <c r="BG26" s="415"/>
      <c r="BH26" s="415"/>
      <c r="BI26" s="415"/>
      <c r="BJ26" s="415"/>
      <c r="BK26" s="415"/>
      <c r="BL26" s="415"/>
      <c r="BM26" s="496"/>
      <c r="BN26" s="455" t="s">
        <v>137</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179</v>
      </c>
      <c r="F27" s="412"/>
      <c r="G27" s="412"/>
      <c r="H27" s="412"/>
      <c r="I27" s="412"/>
      <c r="J27" s="412"/>
      <c r="K27" s="413"/>
      <c r="L27" s="408">
        <v>1</v>
      </c>
      <c r="M27" s="409"/>
      <c r="N27" s="409"/>
      <c r="O27" s="409"/>
      <c r="P27" s="410"/>
      <c r="Q27" s="408">
        <v>4200</v>
      </c>
      <c r="R27" s="409"/>
      <c r="S27" s="409"/>
      <c r="T27" s="409"/>
      <c r="U27" s="409"/>
      <c r="V27" s="410"/>
      <c r="W27" s="498"/>
      <c r="X27" s="435"/>
      <c r="Y27" s="436"/>
      <c r="Z27" s="411" t="s">
        <v>180</v>
      </c>
      <c r="AA27" s="412"/>
      <c r="AB27" s="412"/>
      <c r="AC27" s="412"/>
      <c r="AD27" s="412"/>
      <c r="AE27" s="412"/>
      <c r="AF27" s="412"/>
      <c r="AG27" s="413"/>
      <c r="AH27" s="408">
        <v>3</v>
      </c>
      <c r="AI27" s="409"/>
      <c r="AJ27" s="409"/>
      <c r="AK27" s="409"/>
      <c r="AL27" s="410"/>
      <c r="AM27" s="408">
        <v>12486</v>
      </c>
      <c r="AN27" s="409"/>
      <c r="AO27" s="409"/>
      <c r="AP27" s="409"/>
      <c r="AQ27" s="409"/>
      <c r="AR27" s="410"/>
      <c r="AS27" s="408">
        <v>4162</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v>189494</v>
      </c>
      <c r="BO27" s="490"/>
      <c r="BP27" s="490"/>
      <c r="BQ27" s="490"/>
      <c r="BR27" s="490"/>
      <c r="BS27" s="490"/>
      <c r="BT27" s="490"/>
      <c r="BU27" s="491"/>
      <c r="BV27" s="489">
        <v>206381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182</v>
      </c>
      <c r="F28" s="412"/>
      <c r="G28" s="412"/>
      <c r="H28" s="412"/>
      <c r="I28" s="412"/>
      <c r="J28" s="412"/>
      <c r="K28" s="413"/>
      <c r="L28" s="408">
        <v>1</v>
      </c>
      <c r="M28" s="409"/>
      <c r="N28" s="409"/>
      <c r="O28" s="409"/>
      <c r="P28" s="410"/>
      <c r="Q28" s="408">
        <v>3300</v>
      </c>
      <c r="R28" s="409"/>
      <c r="S28" s="409"/>
      <c r="T28" s="409"/>
      <c r="U28" s="409"/>
      <c r="V28" s="410"/>
      <c r="W28" s="498"/>
      <c r="X28" s="435"/>
      <c r="Y28" s="436"/>
      <c r="Z28" s="411" t="s">
        <v>183</v>
      </c>
      <c r="AA28" s="412"/>
      <c r="AB28" s="412"/>
      <c r="AC28" s="412"/>
      <c r="AD28" s="412"/>
      <c r="AE28" s="412"/>
      <c r="AF28" s="412"/>
      <c r="AG28" s="413"/>
      <c r="AH28" s="408" t="s">
        <v>129</v>
      </c>
      <c r="AI28" s="409"/>
      <c r="AJ28" s="409"/>
      <c r="AK28" s="409"/>
      <c r="AL28" s="410"/>
      <c r="AM28" s="408" t="s">
        <v>137</v>
      </c>
      <c r="AN28" s="409"/>
      <c r="AO28" s="409"/>
      <c r="AP28" s="409"/>
      <c r="AQ28" s="409"/>
      <c r="AR28" s="410"/>
      <c r="AS28" s="408" t="s">
        <v>137</v>
      </c>
      <c r="AT28" s="409"/>
      <c r="AU28" s="409"/>
      <c r="AV28" s="409"/>
      <c r="AW28" s="409"/>
      <c r="AX28" s="468"/>
      <c r="AY28" s="472" t="s">
        <v>184</v>
      </c>
      <c r="AZ28" s="473"/>
      <c r="BA28" s="473"/>
      <c r="BB28" s="474"/>
      <c r="BC28" s="481" t="s">
        <v>50</v>
      </c>
      <c r="BD28" s="482"/>
      <c r="BE28" s="482"/>
      <c r="BF28" s="482"/>
      <c r="BG28" s="482"/>
      <c r="BH28" s="482"/>
      <c r="BI28" s="482"/>
      <c r="BJ28" s="482"/>
      <c r="BK28" s="482"/>
      <c r="BL28" s="482"/>
      <c r="BM28" s="483"/>
      <c r="BN28" s="484">
        <v>2491301</v>
      </c>
      <c r="BO28" s="485"/>
      <c r="BP28" s="485"/>
      <c r="BQ28" s="485"/>
      <c r="BR28" s="485"/>
      <c r="BS28" s="485"/>
      <c r="BT28" s="485"/>
      <c r="BU28" s="486"/>
      <c r="BV28" s="484">
        <v>2490122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185</v>
      </c>
      <c r="F29" s="412"/>
      <c r="G29" s="412"/>
      <c r="H29" s="412"/>
      <c r="I29" s="412"/>
      <c r="J29" s="412"/>
      <c r="K29" s="413"/>
      <c r="L29" s="408">
        <v>14</v>
      </c>
      <c r="M29" s="409"/>
      <c r="N29" s="409"/>
      <c r="O29" s="409"/>
      <c r="P29" s="410"/>
      <c r="Q29" s="408">
        <v>3000</v>
      </c>
      <c r="R29" s="409"/>
      <c r="S29" s="409"/>
      <c r="T29" s="409"/>
      <c r="U29" s="409"/>
      <c r="V29" s="410"/>
      <c r="W29" s="499"/>
      <c r="X29" s="500"/>
      <c r="Y29" s="501"/>
      <c r="Z29" s="411" t="s">
        <v>186</v>
      </c>
      <c r="AA29" s="412"/>
      <c r="AB29" s="412"/>
      <c r="AC29" s="412"/>
      <c r="AD29" s="412"/>
      <c r="AE29" s="412"/>
      <c r="AF29" s="412"/>
      <c r="AG29" s="413"/>
      <c r="AH29" s="408">
        <v>349</v>
      </c>
      <c r="AI29" s="409"/>
      <c r="AJ29" s="409"/>
      <c r="AK29" s="409"/>
      <c r="AL29" s="410"/>
      <c r="AM29" s="408">
        <v>1009658</v>
      </c>
      <c r="AN29" s="409"/>
      <c r="AO29" s="409"/>
      <c r="AP29" s="409"/>
      <c r="AQ29" s="409"/>
      <c r="AR29" s="410"/>
      <c r="AS29" s="408">
        <v>2893</v>
      </c>
      <c r="AT29" s="409"/>
      <c r="AU29" s="409"/>
      <c r="AV29" s="409"/>
      <c r="AW29" s="409"/>
      <c r="AX29" s="468"/>
      <c r="AY29" s="475"/>
      <c r="AZ29" s="476"/>
      <c r="BA29" s="476"/>
      <c r="BB29" s="477"/>
      <c r="BC29" s="469" t="s">
        <v>187</v>
      </c>
      <c r="BD29" s="470"/>
      <c r="BE29" s="470"/>
      <c r="BF29" s="470"/>
      <c r="BG29" s="470"/>
      <c r="BH29" s="470"/>
      <c r="BI29" s="470"/>
      <c r="BJ29" s="470"/>
      <c r="BK29" s="470"/>
      <c r="BL29" s="470"/>
      <c r="BM29" s="471"/>
      <c r="BN29" s="455" t="s">
        <v>129</v>
      </c>
      <c r="BO29" s="456"/>
      <c r="BP29" s="456"/>
      <c r="BQ29" s="456"/>
      <c r="BR29" s="456"/>
      <c r="BS29" s="456"/>
      <c r="BT29" s="456"/>
      <c r="BU29" s="457"/>
      <c r="BV29" s="455" t="s">
        <v>188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1461550</v>
      </c>
      <c r="BO30" s="490"/>
      <c r="BP30" s="490"/>
      <c r="BQ30" s="490"/>
      <c r="BR30" s="490"/>
      <c r="BS30" s="490"/>
      <c r="BT30" s="490"/>
      <c r="BU30" s="491"/>
      <c r="BV30" s="489">
        <v>1472281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198</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蒲郡市幸田町衛生組合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岡崎市額田郡模範造林組合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幸田駅前土地区画整理事業特別会計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愛知県市町村職員退職手当組合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愛知県後期高齢者医療広域連合（特別会計）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hEVZibBmRZM3gd/HPki1DQRweNIdYzVrv0CfBUEgCsCKhTzZYIbmIqa2Idy9dnG9QBytY9I61uErbE1m5j9iAg==" saltValue="3NtNkt7L2viUU70VlZZM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7" t="s">
        <v>568</v>
      </c>
      <c r="D34" s="1187"/>
      <c r="E34" s="1188"/>
      <c r="F34" s="32">
        <v>15.07</v>
      </c>
      <c r="G34" s="33">
        <v>14.77</v>
      </c>
      <c r="H34" s="33">
        <v>15.72</v>
      </c>
      <c r="I34" s="33">
        <v>15.94</v>
      </c>
      <c r="J34" s="34">
        <v>15.9</v>
      </c>
      <c r="K34" s="22"/>
      <c r="L34" s="22"/>
      <c r="M34" s="22"/>
      <c r="N34" s="22"/>
      <c r="O34" s="22"/>
      <c r="P34" s="22"/>
    </row>
    <row r="35" spans="1:16" ht="39" customHeight="1" x14ac:dyDescent="0.15">
      <c r="A35" s="22"/>
      <c r="B35" s="35"/>
      <c r="C35" s="1181" t="s">
        <v>569</v>
      </c>
      <c r="D35" s="1182"/>
      <c r="E35" s="1183"/>
      <c r="F35" s="36">
        <v>7.26</v>
      </c>
      <c r="G35" s="37">
        <v>6.87</v>
      </c>
      <c r="H35" s="37">
        <v>8.81</v>
      </c>
      <c r="I35" s="37">
        <v>12.68</v>
      </c>
      <c r="J35" s="38">
        <v>14.7</v>
      </c>
      <c r="K35" s="22"/>
      <c r="L35" s="22"/>
      <c r="M35" s="22"/>
      <c r="N35" s="22"/>
      <c r="O35" s="22"/>
      <c r="P35" s="22"/>
    </row>
    <row r="36" spans="1:16" ht="39" customHeight="1" x14ac:dyDescent="0.15">
      <c r="A36" s="22"/>
      <c r="B36" s="35"/>
      <c r="C36" s="1181" t="s">
        <v>570</v>
      </c>
      <c r="D36" s="1182"/>
      <c r="E36" s="1183"/>
      <c r="F36" s="36">
        <v>0.22</v>
      </c>
      <c r="G36" s="37">
        <v>0.25</v>
      </c>
      <c r="H36" s="37">
        <v>0.61</v>
      </c>
      <c r="I36" s="37">
        <v>0.56999999999999995</v>
      </c>
      <c r="J36" s="38">
        <v>0.55000000000000004</v>
      </c>
      <c r="K36" s="22"/>
      <c r="L36" s="22"/>
      <c r="M36" s="22"/>
      <c r="N36" s="22"/>
      <c r="O36" s="22"/>
      <c r="P36" s="22"/>
    </row>
    <row r="37" spans="1:16" ht="39" customHeight="1" x14ac:dyDescent="0.15">
      <c r="A37" s="22"/>
      <c r="B37" s="35"/>
      <c r="C37" s="1181" t="s">
        <v>571</v>
      </c>
      <c r="D37" s="1182"/>
      <c r="E37" s="1183"/>
      <c r="F37" s="36" t="s">
        <v>519</v>
      </c>
      <c r="G37" s="37">
        <v>0.2</v>
      </c>
      <c r="H37" s="37">
        <v>0.24</v>
      </c>
      <c r="I37" s="37">
        <v>0.28000000000000003</v>
      </c>
      <c r="J37" s="38">
        <v>0.36</v>
      </c>
      <c r="K37" s="22"/>
      <c r="L37" s="22"/>
      <c r="M37" s="22"/>
      <c r="N37" s="22"/>
      <c r="O37" s="22"/>
      <c r="P37" s="22"/>
    </row>
    <row r="38" spans="1:16" ht="39" customHeight="1" x14ac:dyDescent="0.15">
      <c r="A38" s="22"/>
      <c r="B38" s="35"/>
      <c r="C38" s="1181" t="s">
        <v>572</v>
      </c>
      <c r="D38" s="1182"/>
      <c r="E38" s="1183"/>
      <c r="F38" s="36">
        <v>0.21</v>
      </c>
      <c r="G38" s="37">
        <v>0.2</v>
      </c>
      <c r="H38" s="37">
        <v>0.21</v>
      </c>
      <c r="I38" s="37">
        <v>0.2</v>
      </c>
      <c r="J38" s="38">
        <v>0.24</v>
      </c>
      <c r="K38" s="22"/>
      <c r="L38" s="22"/>
      <c r="M38" s="22"/>
      <c r="N38" s="22"/>
      <c r="O38" s="22"/>
      <c r="P38" s="22"/>
    </row>
    <row r="39" spans="1:16" ht="39" customHeight="1" x14ac:dyDescent="0.15">
      <c r="A39" s="22"/>
      <c r="B39" s="35"/>
      <c r="C39" s="1181" t="s">
        <v>573</v>
      </c>
      <c r="D39" s="1182"/>
      <c r="E39" s="1183"/>
      <c r="F39" s="36">
        <v>0.01</v>
      </c>
      <c r="G39" s="37">
        <v>0.03</v>
      </c>
      <c r="H39" s="37">
        <v>0.08</v>
      </c>
      <c r="I39" s="37">
        <v>7.0000000000000007E-2</v>
      </c>
      <c r="J39" s="38">
        <v>7.0000000000000007E-2</v>
      </c>
      <c r="K39" s="22"/>
      <c r="L39" s="22"/>
      <c r="M39" s="22"/>
      <c r="N39" s="22"/>
      <c r="O39" s="22"/>
      <c r="P39" s="22"/>
    </row>
    <row r="40" spans="1:16" ht="39" customHeight="1" x14ac:dyDescent="0.15">
      <c r="A40" s="22"/>
      <c r="B40" s="35"/>
      <c r="C40" s="1181" t="s">
        <v>574</v>
      </c>
      <c r="D40" s="1182"/>
      <c r="E40" s="1183"/>
      <c r="F40" s="36">
        <v>0</v>
      </c>
      <c r="G40" s="37">
        <v>0</v>
      </c>
      <c r="H40" s="37">
        <v>0</v>
      </c>
      <c r="I40" s="37">
        <v>0</v>
      </c>
      <c r="J40" s="38">
        <v>0.01</v>
      </c>
      <c r="K40" s="22"/>
      <c r="L40" s="22"/>
      <c r="M40" s="22"/>
      <c r="N40" s="22"/>
      <c r="O40" s="22"/>
      <c r="P40" s="22"/>
    </row>
    <row r="41" spans="1:16" ht="39" customHeight="1" x14ac:dyDescent="0.15">
      <c r="A41" s="22"/>
      <c r="B41" s="35"/>
      <c r="C41" s="1181" t="s">
        <v>575</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576</v>
      </c>
      <c r="D42" s="1182"/>
      <c r="E42" s="1183"/>
      <c r="F42" s="36" t="s">
        <v>519</v>
      </c>
      <c r="G42" s="37" t="s">
        <v>519</v>
      </c>
      <c r="H42" s="37" t="s">
        <v>519</v>
      </c>
      <c r="I42" s="37" t="s">
        <v>519</v>
      </c>
      <c r="J42" s="38" t="s">
        <v>519</v>
      </c>
      <c r="K42" s="22"/>
      <c r="L42" s="22"/>
      <c r="M42" s="22"/>
      <c r="N42" s="22"/>
      <c r="O42" s="22"/>
      <c r="P42" s="22"/>
    </row>
    <row r="43" spans="1:16" ht="39" customHeight="1" thickBot="1" x14ac:dyDescent="0.2">
      <c r="A43" s="22"/>
      <c r="B43" s="40"/>
      <c r="C43" s="1184" t="s">
        <v>577</v>
      </c>
      <c r="D43" s="1185"/>
      <c r="E43" s="1186"/>
      <c r="F43" s="41">
        <v>0.83</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FJL5hnmmIklWa5Ot5X0go2Lue1kC/FGmKZ6VpXzzdIKjRL0EG5IRw7UpaiEa0iwr0Kj15fcu3iNnVgw701Cvg==" saltValue="EhcP1EybhrGGQCnW31I6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891</v>
      </c>
      <c r="L45" s="60">
        <v>771</v>
      </c>
      <c r="M45" s="60">
        <v>609</v>
      </c>
      <c r="N45" s="60">
        <v>579</v>
      </c>
      <c r="O45" s="61">
        <v>545</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519</v>
      </c>
      <c r="L46" s="64" t="s">
        <v>519</v>
      </c>
      <c r="M46" s="64" t="s">
        <v>519</v>
      </c>
      <c r="N46" s="64" t="s">
        <v>519</v>
      </c>
      <c r="O46" s="65" t="s">
        <v>519</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519</v>
      </c>
      <c r="L47" s="64" t="s">
        <v>519</v>
      </c>
      <c r="M47" s="64" t="s">
        <v>519</v>
      </c>
      <c r="N47" s="64" t="s">
        <v>519</v>
      </c>
      <c r="O47" s="65" t="s">
        <v>519</v>
      </c>
      <c r="P47" s="48"/>
      <c r="Q47" s="48"/>
      <c r="R47" s="48"/>
      <c r="S47" s="48"/>
      <c r="T47" s="48"/>
      <c r="U47" s="48"/>
    </row>
    <row r="48" spans="1:21" ht="30.75" customHeight="1" x14ac:dyDescent="0.15">
      <c r="A48" s="48"/>
      <c r="B48" s="1214"/>
      <c r="C48" s="1215"/>
      <c r="D48" s="62"/>
      <c r="E48" s="1191" t="s">
        <v>15</v>
      </c>
      <c r="F48" s="1191"/>
      <c r="G48" s="1191"/>
      <c r="H48" s="1191"/>
      <c r="I48" s="1191"/>
      <c r="J48" s="1192"/>
      <c r="K48" s="63">
        <v>389</v>
      </c>
      <c r="L48" s="64">
        <v>384</v>
      </c>
      <c r="M48" s="64">
        <v>388</v>
      </c>
      <c r="N48" s="64">
        <v>393</v>
      </c>
      <c r="O48" s="65">
        <v>379</v>
      </c>
      <c r="P48" s="48"/>
      <c r="Q48" s="48"/>
      <c r="R48" s="48"/>
      <c r="S48" s="48"/>
      <c r="T48" s="48"/>
      <c r="U48" s="48"/>
    </row>
    <row r="49" spans="1:21" ht="30.75" customHeight="1" x14ac:dyDescent="0.15">
      <c r="A49" s="48"/>
      <c r="B49" s="1214"/>
      <c r="C49" s="1215"/>
      <c r="D49" s="62"/>
      <c r="E49" s="1191" t="s">
        <v>16</v>
      </c>
      <c r="F49" s="1191"/>
      <c r="G49" s="1191"/>
      <c r="H49" s="1191"/>
      <c r="I49" s="1191"/>
      <c r="J49" s="1192"/>
      <c r="K49" s="63">
        <v>25</v>
      </c>
      <c r="L49" s="64">
        <v>25</v>
      </c>
      <c r="M49" s="64">
        <v>25</v>
      </c>
      <c r="N49" s="64">
        <v>25</v>
      </c>
      <c r="O49" s="65">
        <v>25</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519</v>
      </c>
      <c r="L50" s="64" t="s">
        <v>519</v>
      </c>
      <c r="M50" s="64" t="s">
        <v>519</v>
      </c>
      <c r="N50" s="64" t="s">
        <v>519</v>
      </c>
      <c r="O50" s="65" t="s">
        <v>519</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519</v>
      </c>
      <c r="L51" s="64" t="s">
        <v>519</v>
      </c>
      <c r="M51" s="64" t="s">
        <v>519</v>
      </c>
      <c r="N51" s="64" t="s">
        <v>519</v>
      </c>
      <c r="O51" s="65" t="s">
        <v>519</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994</v>
      </c>
      <c r="L52" s="64">
        <v>1049</v>
      </c>
      <c r="M52" s="64">
        <v>999</v>
      </c>
      <c r="N52" s="64">
        <v>969</v>
      </c>
      <c r="O52" s="65">
        <v>904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311</v>
      </c>
      <c r="L53" s="69">
        <v>131</v>
      </c>
      <c r="M53" s="69">
        <v>23</v>
      </c>
      <c r="N53" s="69">
        <v>28</v>
      </c>
      <c r="O53" s="70">
        <v>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592</v>
      </c>
      <c r="L58" s="84" t="s">
        <v>592</v>
      </c>
      <c r="M58" s="84" t="s">
        <v>592</v>
      </c>
      <c r="N58" s="84" t="s">
        <v>592</v>
      </c>
      <c r="O58" s="85" t="s">
        <v>592</v>
      </c>
    </row>
    <row r="59" spans="1:21" ht="31.5" customHeight="1" x14ac:dyDescent="0.15">
      <c r="B59" s="1199"/>
      <c r="C59" s="1200"/>
      <c r="D59" s="1206" t="s">
        <v>28</v>
      </c>
      <c r="E59" s="1207"/>
      <c r="F59" s="1207"/>
      <c r="G59" s="1207"/>
      <c r="H59" s="1207"/>
      <c r="I59" s="1207"/>
      <c r="J59" s="1208"/>
      <c r="K59" s="86" t="s">
        <v>592</v>
      </c>
      <c r="L59" s="87" t="s">
        <v>592</v>
      </c>
      <c r="M59" s="87" t="s">
        <v>592</v>
      </c>
      <c r="N59" s="87" t="s">
        <v>592</v>
      </c>
      <c r="O59" s="88" t="s">
        <v>592</v>
      </c>
    </row>
    <row r="60" spans="1:21" ht="31.5" customHeight="1" thickBot="1" x14ac:dyDescent="0.2">
      <c r="B60" s="1201"/>
      <c r="C60" s="1202"/>
      <c r="D60" s="1209" t="s">
        <v>29</v>
      </c>
      <c r="E60" s="1210"/>
      <c r="F60" s="1210"/>
      <c r="G60" s="1210"/>
      <c r="H60" s="1210"/>
      <c r="I60" s="1210"/>
      <c r="J60" s="1211"/>
      <c r="K60" s="89" t="s">
        <v>592</v>
      </c>
      <c r="L60" s="90" t="s">
        <v>592</v>
      </c>
      <c r="M60" s="90" t="s">
        <v>592</v>
      </c>
      <c r="N60" s="90" t="s">
        <v>592</v>
      </c>
      <c r="O60" s="91" t="s">
        <v>592</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ccxDUPr8HycU6prkdBANS/Bas7O2CiXZ1HJNBxSmWyHx6oJ4YDLGLPh8QTgagwp6A1VWLVg++8ai42QMjNKw==" saltValue="6krHLoA9SR1sro4a/3/s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561</v>
      </c>
      <c r="J40" s="103" t="s">
        <v>562</v>
      </c>
      <c r="K40" s="103" t="s">
        <v>563</v>
      </c>
      <c r="L40" s="103" t="s">
        <v>564</v>
      </c>
      <c r="M40" s="104" t="s">
        <v>565</v>
      </c>
    </row>
    <row r="41" spans="2:13" ht="27.75" customHeight="1" x14ac:dyDescent="0.15">
      <c r="B41" s="1232" t="s">
        <v>32</v>
      </c>
      <c r="C41" s="1233"/>
      <c r="D41" s="105"/>
      <c r="E41" s="1234" t="s">
        <v>33</v>
      </c>
      <c r="F41" s="1234"/>
      <c r="G41" s="1234"/>
      <c r="H41" s="1235"/>
      <c r="I41" s="355">
        <v>4270</v>
      </c>
      <c r="J41" s="356">
        <v>3655</v>
      </c>
      <c r="K41" s="356">
        <v>3583</v>
      </c>
      <c r="L41" s="356">
        <v>3575</v>
      </c>
      <c r="M41" s="357">
        <v>3771</v>
      </c>
    </row>
    <row r="42" spans="2:13" ht="27.75" customHeight="1" x14ac:dyDescent="0.15">
      <c r="B42" s="1222"/>
      <c r="C42" s="1223"/>
      <c r="D42" s="106"/>
      <c r="E42" s="1226" t="s">
        <v>34</v>
      </c>
      <c r="F42" s="1226"/>
      <c r="G42" s="1226"/>
      <c r="H42" s="1227"/>
      <c r="I42" s="358" t="s">
        <v>519</v>
      </c>
      <c r="J42" s="359" t="s">
        <v>519</v>
      </c>
      <c r="K42" s="359" t="s">
        <v>519</v>
      </c>
      <c r="L42" s="359" t="s">
        <v>519</v>
      </c>
      <c r="M42" s="360" t="s">
        <v>519</v>
      </c>
    </row>
    <row r="43" spans="2:13" ht="27.75" customHeight="1" x14ac:dyDescent="0.15">
      <c r="B43" s="1222"/>
      <c r="C43" s="1223"/>
      <c r="D43" s="106"/>
      <c r="E43" s="1226" t="s">
        <v>35</v>
      </c>
      <c r="F43" s="1226"/>
      <c r="G43" s="1226"/>
      <c r="H43" s="1227"/>
      <c r="I43" s="358">
        <v>2819</v>
      </c>
      <c r="J43" s="359">
        <v>2468</v>
      </c>
      <c r="K43" s="359">
        <v>2290</v>
      </c>
      <c r="L43" s="359">
        <v>2088</v>
      </c>
      <c r="M43" s="360">
        <v>1966</v>
      </c>
    </row>
    <row r="44" spans="2:13" ht="27.75" customHeight="1" x14ac:dyDescent="0.15">
      <c r="B44" s="1222"/>
      <c r="C44" s="1223"/>
      <c r="D44" s="106"/>
      <c r="E44" s="1226" t="s">
        <v>36</v>
      </c>
      <c r="F44" s="1226"/>
      <c r="G44" s="1226"/>
      <c r="H44" s="1227"/>
      <c r="I44" s="358">
        <v>266</v>
      </c>
      <c r="J44" s="359">
        <v>242</v>
      </c>
      <c r="K44" s="359">
        <v>218</v>
      </c>
      <c r="L44" s="359">
        <v>193</v>
      </c>
      <c r="M44" s="360">
        <v>169</v>
      </c>
    </row>
    <row r="45" spans="2:13" ht="27.75" customHeight="1" x14ac:dyDescent="0.15">
      <c r="B45" s="1222"/>
      <c r="C45" s="1223"/>
      <c r="D45" s="106"/>
      <c r="E45" s="1226" t="s">
        <v>37</v>
      </c>
      <c r="F45" s="1226"/>
      <c r="G45" s="1226"/>
      <c r="H45" s="1227"/>
      <c r="I45" s="358">
        <v>25</v>
      </c>
      <c r="J45" s="359" t="s">
        <v>519</v>
      </c>
      <c r="K45" s="359" t="s">
        <v>519</v>
      </c>
      <c r="L45" s="359" t="s">
        <v>519</v>
      </c>
      <c r="M45" s="360" t="s">
        <v>519</v>
      </c>
    </row>
    <row r="46" spans="2:13" ht="27.75" customHeight="1" x14ac:dyDescent="0.15">
      <c r="B46" s="1222"/>
      <c r="C46" s="1223"/>
      <c r="D46" s="107"/>
      <c r="E46" s="1226" t="s">
        <v>38</v>
      </c>
      <c r="F46" s="1226"/>
      <c r="G46" s="1226"/>
      <c r="H46" s="1227"/>
      <c r="I46" s="358" t="s">
        <v>519</v>
      </c>
      <c r="J46" s="359" t="s">
        <v>519</v>
      </c>
      <c r="K46" s="359" t="s">
        <v>519</v>
      </c>
      <c r="L46" s="359" t="s">
        <v>519</v>
      </c>
      <c r="M46" s="360" t="s">
        <v>519</v>
      </c>
    </row>
    <row r="47" spans="2:13" ht="27.75" customHeight="1" x14ac:dyDescent="0.15">
      <c r="B47" s="1222"/>
      <c r="C47" s="1223"/>
      <c r="D47" s="108"/>
      <c r="E47" s="1236" t="s">
        <v>39</v>
      </c>
      <c r="F47" s="1237"/>
      <c r="G47" s="1237"/>
      <c r="H47" s="1238"/>
      <c r="I47" s="358" t="s">
        <v>519</v>
      </c>
      <c r="J47" s="359" t="s">
        <v>519</v>
      </c>
      <c r="K47" s="359" t="s">
        <v>519</v>
      </c>
      <c r="L47" s="359" t="s">
        <v>519</v>
      </c>
      <c r="M47" s="360" t="s">
        <v>519</v>
      </c>
    </row>
    <row r="48" spans="2:13" ht="27.75" customHeight="1" x14ac:dyDescent="0.15">
      <c r="B48" s="1222"/>
      <c r="C48" s="1223"/>
      <c r="D48" s="106"/>
      <c r="E48" s="1226" t="s">
        <v>40</v>
      </c>
      <c r="F48" s="1226"/>
      <c r="G48" s="1226"/>
      <c r="H48" s="1227"/>
      <c r="I48" s="358" t="s">
        <v>519</v>
      </c>
      <c r="J48" s="359" t="s">
        <v>519</v>
      </c>
      <c r="K48" s="359" t="s">
        <v>519</v>
      </c>
      <c r="L48" s="359" t="s">
        <v>519</v>
      </c>
      <c r="M48" s="360" t="s">
        <v>519</v>
      </c>
    </row>
    <row r="49" spans="2:13" ht="27.75" customHeight="1" x14ac:dyDescent="0.15">
      <c r="B49" s="1224"/>
      <c r="C49" s="1225"/>
      <c r="D49" s="106"/>
      <c r="E49" s="1226" t="s">
        <v>41</v>
      </c>
      <c r="F49" s="1226"/>
      <c r="G49" s="1226"/>
      <c r="H49" s="1227"/>
      <c r="I49" s="358" t="s">
        <v>519</v>
      </c>
      <c r="J49" s="359" t="s">
        <v>519</v>
      </c>
      <c r="K49" s="359" t="s">
        <v>519</v>
      </c>
      <c r="L49" s="359" t="s">
        <v>519</v>
      </c>
      <c r="M49" s="360" t="s">
        <v>519</v>
      </c>
    </row>
    <row r="50" spans="2:13" ht="27.75" customHeight="1" x14ac:dyDescent="0.15">
      <c r="B50" s="1220" t="s">
        <v>42</v>
      </c>
      <c r="C50" s="1221"/>
      <c r="D50" s="109"/>
      <c r="E50" s="1226" t="s">
        <v>43</v>
      </c>
      <c r="F50" s="1226"/>
      <c r="G50" s="1226"/>
      <c r="H50" s="1227"/>
      <c r="I50" s="358">
        <v>5143</v>
      </c>
      <c r="J50" s="359">
        <v>5275</v>
      </c>
      <c r="K50" s="359">
        <v>4667</v>
      </c>
      <c r="L50" s="359">
        <v>4787</v>
      </c>
      <c r="M50" s="360">
        <v>4715</v>
      </c>
    </row>
    <row r="51" spans="2:13" ht="27.75" customHeight="1" x14ac:dyDescent="0.15">
      <c r="B51" s="1222"/>
      <c r="C51" s="1223"/>
      <c r="D51" s="106"/>
      <c r="E51" s="1226" t="s">
        <v>44</v>
      </c>
      <c r="F51" s="1226"/>
      <c r="G51" s="1226"/>
      <c r="H51" s="1227"/>
      <c r="I51" s="358">
        <v>1358</v>
      </c>
      <c r="J51" s="359">
        <v>1288</v>
      </c>
      <c r="K51" s="359">
        <v>1390</v>
      </c>
      <c r="L51" s="359">
        <v>1232</v>
      </c>
      <c r="M51" s="360">
        <v>1158</v>
      </c>
    </row>
    <row r="52" spans="2:13" ht="27.75" customHeight="1" x14ac:dyDescent="0.15">
      <c r="B52" s="1224"/>
      <c r="C52" s="1225"/>
      <c r="D52" s="106"/>
      <c r="E52" s="1226" t="s">
        <v>45</v>
      </c>
      <c r="F52" s="1226"/>
      <c r="G52" s="1226"/>
      <c r="H52" s="1227"/>
      <c r="I52" s="358">
        <v>6930</v>
      </c>
      <c r="J52" s="359">
        <v>6276</v>
      </c>
      <c r="K52" s="359">
        <v>5778</v>
      </c>
      <c r="L52" s="359">
        <v>5211</v>
      </c>
      <c r="M52" s="360">
        <v>4652</v>
      </c>
    </row>
    <row r="53" spans="2:13" ht="27.75" customHeight="1" thickBot="1" x14ac:dyDescent="0.2">
      <c r="B53" s="1228" t="s">
        <v>46</v>
      </c>
      <c r="C53" s="1229"/>
      <c r="D53" s="110"/>
      <c r="E53" s="1230" t="s">
        <v>47</v>
      </c>
      <c r="F53" s="1230"/>
      <c r="G53" s="1230"/>
      <c r="H53" s="1231"/>
      <c r="I53" s="361">
        <v>-6052</v>
      </c>
      <c r="J53" s="362">
        <v>-6474</v>
      </c>
      <c r="K53" s="362">
        <v>-5745</v>
      </c>
      <c r="L53" s="362">
        <v>-5373</v>
      </c>
      <c r="M53" s="363">
        <v>-4620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5rIhU6idism9MQk3g+L6ikN3kejdMP0j0z9bAWyaeNmV8WxptOBP8PUdJrVxOORxrwDWhIgXXeJn49tWcPPXZg==" saltValue="JtcMfMFfXVd++xjExe4O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47" t="s">
        <v>50</v>
      </c>
      <c r="D55" s="1247"/>
      <c r="E55" s="1248"/>
      <c r="F55" s="122">
        <v>2359</v>
      </c>
      <c r="G55" s="122">
        <v>2490</v>
      </c>
      <c r="H55" s="123">
        <v>2491</v>
      </c>
    </row>
    <row r="56" spans="2:8" ht="52.5" customHeight="1" x14ac:dyDescent="0.15">
      <c r="B56" s="124"/>
      <c r="C56" s="1249" t="s">
        <v>51</v>
      </c>
      <c r="D56" s="1249"/>
      <c r="E56" s="1250"/>
      <c r="F56" s="125" t="s">
        <v>519</v>
      </c>
      <c r="G56" s="125" t="s">
        <v>519</v>
      </c>
      <c r="H56" s="126" t="s">
        <v>519</v>
      </c>
    </row>
    <row r="57" spans="2:8" ht="53.25" customHeight="1" x14ac:dyDescent="0.15">
      <c r="B57" s="124"/>
      <c r="C57" s="1251" t="s">
        <v>52</v>
      </c>
      <c r="D57" s="1251"/>
      <c r="E57" s="1252"/>
      <c r="F57" s="127">
        <v>1388</v>
      </c>
      <c r="G57" s="127">
        <v>1472</v>
      </c>
      <c r="H57" s="128">
        <v>1462</v>
      </c>
    </row>
    <row r="58" spans="2:8" ht="45.75" customHeight="1" x14ac:dyDescent="0.15">
      <c r="B58" s="129"/>
      <c r="C58" s="1239" t="s">
        <v>593</v>
      </c>
      <c r="D58" s="1240"/>
      <c r="E58" s="1241"/>
      <c r="F58" s="130">
        <v>1163</v>
      </c>
      <c r="G58" s="130">
        <v>1164</v>
      </c>
      <c r="H58" s="131">
        <v>1165</v>
      </c>
    </row>
    <row r="59" spans="2:8" ht="45.75" customHeight="1" x14ac:dyDescent="0.15">
      <c r="B59" s="129"/>
      <c r="C59" s="1239" t="s">
        <v>594</v>
      </c>
      <c r="D59" s="1240"/>
      <c r="E59" s="1241"/>
      <c r="F59" s="130">
        <v>12</v>
      </c>
      <c r="G59" s="130">
        <v>112</v>
      </c>
      <c r="H59" s="131">
        <v>112</v>
      </c>
    </row>
    <row r="60" spans="2:8" ht="45.75" customHeight="1" x14ac:dyDescent="0.15">
      <c r="B60" s="129"/>
      <c r="C60" s="1239" t="s">
        <v>595</v>
      </c>
      <c r="D60" s="1240"/>
      <c r="E60" s="1241"/>
      <c r="F60" s="130">
        <v>157</v>
      </c>
      <c r="G60" s="130">
        <v>130</v>
      </c>
      <c r="H60" s="131">
        <v>109</v>
      </c>
    </row>
    <row r="61" spans="2:8" ht="45.75" customHeight="1" x14ac:dyDescent="0.15">
      <c r="B61" s="129"/>
      <c r="C61" s="1239" t="s">
        <v>596</v>
      </c>
      <c r="D61" s="1240"/>
      <c r="E61" s="1241"/>
      <c r="F61" s="130">
        <v>54</v>
      </c>
      <c r="G61" s="130">
        <v>64</v>
      </c>
      <c r="H61" s="131">
        <v>74</v>
      </c>
    </row>
    <row r="62" spans="2:8" ht="45.75" customHeight="1" thickBot="1" x14ac:dyDescent="0.2">
      <c r="B62" s="132"/>
      <c r="C62" s="1242" t="s">
        <v>597</v>
      </c>
      <c r="D62" s="1243"/>
      <c r="E62" s="1244"/>
      <c r="F62" s="133">
        <v>2</v>
      </c>
      <c r="G62" s="133">
        <v>2</v>
      </c>
      <c r="H62" s="134">
        <v>2</v>
      </c>
    </row>
    <row r="63" spans="2:8" ht="52.5" customHeight="1" thickBot="1" x14ac:dyDescent="0.2">
      <c r="B63" s="135"/>
      <c r="C63" s="1245" t="s">
        <v>53</v>
      </c>
      <c r="D63" s="1245"/>
      <c r="E63" s="1246"/>
      <c r="F63" s="136">
        <v>3746</v>
      </c>
      <c r="G63" s="136">
        <v>3962</v>
      </c>
      <c r="H63" s="137">
        <v>3953</v>
      </c>
    </row>
    <row r="64" spans="2:8" x14ac:dyDescent="0.15"/>
  </sheetData>
  <sheetProtection algorithmName="SHA-512" hashValue="+7h7VxlCIXkbKoGMrpIsEtVFLP0o9cMgG0BtP00To6Z0CR+PFFQpD0COFJvU0/A1gcyB7jLY8yBEK0Y2vrh+0g==" saltValue="ZhU940odMHL1jb9rbbTI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561</v>
      </c>
      <c r="BQ50" s="1266"/>
      <c r="BR50" s="1266"/>
      <c r="BS50" s="1266"/>
      <c r="BT50" s="1266"/>
      <c r="BU50" s="1266"/>
      <c r="BV50" s="1266"/>
      <c r="BW50" s="1266"/>
      <c r="BX50" s="1266" t="s">
        <v>562</v>
      </c>
      <c r="BY50" s="1266"/>
      <c r="BZ50" s="1266"/>
      <c r="CA50" s="1266"/>
      <c r="CB50" s="1266"/>
      <c r="CC50" s="1266"/>
      <c r="CD50" s="1266"/>
      <c r="CE50" s="1266"/>
      <c r="CF50" s="1266" t="s">
        <v>563</v>
      </c>
      <c r="CG50" s="1266"/>
      <c r="CH50" s="1266"/>
      <c r="CI50" s="1266"/>
      <c r="CJ50" s="1266"/>
      <c r="CK50" s="1266"/>
      <c r="CL50" s="1266"/>
      <c r="CM50" s="1266"/>
      <c r="CN50" s="1266" t="s">
        <v>564</v>
      </c>
      <c r="CO50" s="1266"/>
      <c r="CP50" s="1266"/>
      <c r="CQ50" s="1266"/>
      <c r="CR50" s="1266"/>
      <c r="CS50" s="1266"/>
      <c r="CT50" s="1266"/>
      <c r="CU50" s="1266"/>
      <c r="CV50" s="1266" t="s">
        <v>565</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603</v>
      </c>
      <c r="AO51" s="1269"/>
      <c r="AP51" s="1269"/>
      <c r="AQ51" s="1269"/>
      <c r="AR51" s="1269"/>
      <c r="AS51" s="1269"/>
      <c r="AT51" s="1269"/>
      <c r="AU51" s="1269"/>
      <c r="AV51" s="1269"/>
      <c r="AW51" s="1269"/>
      <c r="AX51" s="1269"/>
      <c r="AY51" s="1269"/>
      <c r="AZ51" s="1269"/>
      <c r="BA51" s="1269"/>
      <c r="BB51" s="1269" t="s">
        <v>604</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605</v>
      </c>
      <c r="BC53" s="1269"/>
      <c r="BD53" s="1269"/>
      <c r="BE53" s="1269"/>
      <c r="BF53" s="1269"/>
      <c r="BG53" s="1269"/>
      <c r="BH53" s="1269"/>
      <c r="BI53" s="1269"/>
      <c r="BJ53" s="1269"/>
      <c r="BK53" s="1269"/>
      <c r="BL53" s="1269"/>
      <c r="BM53" s="1269"/>
      <c r="BN53" s="1269"/>
      <c r="BO53" s="1269"/>
      <c r="BP53" s="1267">
        <v>59.9</v>
      </c>
      <c r="BQ53" s="1267"/>
      <c r="BR53" s="1267"/>
      <c r="BS53" s="1267"/>
      <c r="BT53" s="1267"/>
      <c r="BU53" s="1267"/>
      <c r="BV53" s="1267"/>
      <c r="BW53" s="1267"/>
      <c r="BX53" s="1267">
        <v>61.4</v>
      </c>
      <c r="BY53" s="1267"/>
      <c r="BZ53" s="1267"/>
      <c r="CA53" s="1267"/>
      <c r="CB53" s="1267"/>
      <c r="CC53" s="1267"/>
      <c r="CD53" s="1267"/>
      <c r="CE53" s="1267"/>
      <c r="CF53" s="1267">
        <v>62.6</v>
      </c>
      <c r="CG53" s="1267"/>
      <c r="CH53" s="1267"/>
      <c r="CI53" s="1267"/>
      <c r="CJ53" s="1267"/>
      <c r="CK53" s="1267"/>
      <c r="CL53" s="1267"/>
      <c r="CM53" s="1267"/>
      <c r="CN53" s="1267">
        <v>64.099999999999994</v>
      </c>
      <c r="CO53" s="1267"/>
      <c r="CP53" s="1267"/>
      <c r="CQ53" s="1267"/>
      <c r="CR53" s="1267"/>
      <c r="CS53" s="1267"/>
      <c r="CT53" s="1267"/>
      <c r="CU53" s="1267"/>
      <c r="CV53" s="1267">
        <v>65.7</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606</v>
      </c>
      <c r="AO55" s="1266"/>
      <c r="AP55" s="1266"/>
      <c r="AQ55" s="1266"/>
      <c r="AR55" s="1266"/>
      <c r="AS55" s="1266"/>
      <c r="AT55" s="1266"/>
      <c r="AU55" s="1266"/>
      <c r="AV55" s="1266"/>
      <c r="AW55" s="1266"/>
      <c r="AX55" s="1266"/>
      <c r="AY55" s="1266"/>
      <c r="AZ55" s="1266"/>
      <c r="BA55" s="1266"/>
      <c r="BB55" s="1269" t="s">
        <v>604</v>
      </c>
      <c r="BC55" s="1269"/>
      <c r="BD55" s="1269"/>
      <c r="BE55" s="1269"/>
      <c r="BF55" s="1269"/>
      <c r="BG55" s="1269"/>
      <c r="BH55" s="1269"/>
      <c r="BI55" s="1269"/>
      <c r="BJ55" s="1269"/>
      <c r="BK55" s="1269"/>
      <c r="BL55" s="1269"/>
      <c r="BM55" s="1269"/>
      <c r="BN55" s="1269"/>
      <c r="BO55" s="1269"/>
      <c r="BP55" s="1267">
        <v>11.4</v>
      </c>
      <c r="BQ55" s="1267"/>
      <c r="BR55" s="1267"/>
      <c r="BS55" s="1267"/>
      <c r="BT55" s="1267"/>
      <c r="BU55" s="1267"/>
      <c r="BV55" s="1267"/>
      <c r="BW55" s="1267"/>
      <c r="BX55" s="1267">
        <v>10.4</v>
      </c>
      <c r="BY55" s="1267"/>
      <c r="BZ55" s="1267"/>
      <c r="CA55" s="1267"/>
      <c r="CB55" s="1267"/>
      <c r="CC55" s="1267"/>
      <c r="CD55" s="1267"/>
      <c r="CE55" s="1267"/>
      <c r="CF55" s="1267">
        <v>10.9</v>
      </c>
      <c r="CG55" s="1267"/>
      <c r="CH55" s="1267"/>
      <c r="CI55" s="1267"/>
      <c r="CJ55" s="1267"/>
      <c r="CK55" s="1267"/>
      <c r="CL55" s="1267"/>
      <c r="CM55" s="1267"/>
      <c r="CN55" s="1267">
        <v>6.5</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605</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61.3</v>
      </c>
      <c r="BY57" s="1267"/>
      <c r="BZ57" s="1267"/>
      <c r="CA57" s="1267"/>
      <c r="CB57" s="1267"/>
      <c r="CC57" s="1267"/>
      <c r="CD57" s="1267"/>
      <c r="CE57" s="1267"/>
      <c r="CF57" s="1267">
        <v>62.2</v>
      </c>
      <c r="CG57" s="1267"/>
      <c r="CH57" s="1267"/>
      <c r="CI57" s="1267"/>
      <c r="CJ57" s="1267"/>
      <c r="CK57" s="1267"/>
      <c r="CL57" s="1267"/>
      <c r="CM57" s="1267"/>
      <c r="CN57" s="1267">
        <v>63.6</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607</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608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561</v>
      </c>
      <c r="BQ72" s="1266"/>
      <c r="BR72" s="1266"/>
      <c r="BS72" s="1266"/>
      <c r="BT72" s="1266"/>
      <c r="BU72" s="1266"/>
      <c r="BV72" s="1266"/>
      <c r="BW72" s="1266"/>
      <c r="BX72" s="1266" t="s">
        <v>562</v>
      </c>
      <c r="BY72" s="1266"/>
      <c r="BZ72" s="1266"/>
      <c r="CA72" s="1266"/>
      <c r="CB72" s="1266"/>
      <c r="CC72" s="1266"/>
      <c r="CD72" s="1266"/>
      <c r="CE72" s="1266"/>
      <c r="CF72" s="1266" t="s">
        <v>563</v>
      </c>
      <c r="CG72" s="1266"/>
      <c r="CH72" s="1266"/>
      <c r="CI72" s="1266"/>
      <c r="CJ72" s="1266"/>
      <c r="CK72" s="1266"/>
      <c r="CL72" s="1266"/>
      <c r="CM72" s="1266"/>
      <c r="CN72" s="1266" t="s">
        <v>564</v>
      </c>
      <c r="CO72" s="1266"/>
      <c r="CP72" s="1266"/>
      <c r="CQ72" s="1266"/>
      <c r="CR72" s="1266"/>
      <c r="CS72" s="1266"/>
      <c r="CT72" s="1266"/>
      <c r="CU72" s="1266"/>
      <c r="CV72" s="1266" t="s">
        <v>565</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603</v>
      </c>
      <c r="AO73" s="1269"/>
      <c r="AP73" s="1269"/>
      <c r="AQ73" s="1269"/>
      <c r="AR73" s="1269"/>
      <c r="AS73" s="1269"/>
      <c r="AT73" s="1269"/>
      <c r="AU73" s="1269"/>
      <c r="AV73" s="1269"/>
      <c r="AW73" s="1269"/>
      <c r="AX73" s="1269"/>
      <c r="AY73" s="1269"/>
      <c r="AZ73" s="1269"/>
      <c r="BA73" s="1269"/>
      <c r="BB73" s="1269" t="s">
        <v>604</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609</v>
      </c>
      <c r="BC75" s="1269"/>
      <c r="BD75" s="1269"/>
      <c r="BE75" s="1269"/>
      <c r="BF75" s="1269"/>
      <c r="BG75" s="1269"/>
      <c r="BH75" s="1269"/>
      <c r="BI75" s="1269"/>
      <c r="BJ75" s="1269"/>
      <c r="BK75" s="1269"/>
      <c r="BL75" s="1269"/>
      <c r="BM75" s="1269"/>
      <c r="BN75" s="1269"/>
      <c r="BO75" s="1269"/>
      <c r="BP75" s="1267">
        <v>4.2</v>
      </c>
      <c r="BQ75" s="1267"/>
      <c r="BR75" s="1267"/>
      <c r="BS75" s="1267"/>
      <c r="BT75" s="1267"/>
      <c r="BU75" s="1267"/>
      <c r="BV75" s="1267"/>
      <c r="BW75" s="1267"/>
      <c r="BX75" s="1267">
        <v>2.9</v>
      </c>
      <c r="BY75" s="1267"/>
      <c r="BZ75" s="1267"/>
      <c r="CA75" s="1267"/>
      <c r="CB75" s="1267"/>
      <c r="CC75" s="1267"/>
      <c r="CD75" s="1267"/>
      <c r="CE75" s="1267"/>
      <c r="CF75" s="1267">
        <v>1.7</v>
      </c>
      <c r="CG75" s="1267"/>
      <c r="CH75" s="1267"/>
      <c r="CI75" s="1267"/>
      <c r="CJ75" s="1267"/>
      <c r="CK75" s="1267"/>
      <c r="CL75" s="1267"/>
      <c r="CM75" s="1267"/>
      <c r="CN75" s="1267">
        <v>0.6</v>
      </c>
      <c r="CO75" s="1267"/>
      <c r="CP75" s="1267"/>
      <c r="CQ75" s="1267"/>
      <c r="CR75" s="1267"/>
      <c r="CS75" s="1267"/>
      <c r="CT75" s="1267"/>
      <c r="CU75" s="1267"/>
      <c r="CV75" s="1267">
        <v>0.3</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606</v>
      </c>
      <c r="AO77" s="1266"/>
      <c r="AP77" s="1266"/>
      <c r="AQ77" s="1266"/>
      <c r="AR77" s="1266"/>
      <c r="AS77" s="1266"/>
      <c r="AT77" s="1266"/>
      <c r="AU77" s="1266"/>
      <c r="AV77" s="1266"/>
      <c r="AW77" s="1266"/>
      <c r="AX77" s="1266"/>
      <c r="AY77" s="1266"/>
      <c r="AZ77" s="1266"/>
      <c r="BA77" s="1266"/>
      <c r="BB77" s="1269" t="s">
        <v>604</v>
      </c>
      <c r="BC77" s="1269"/>
      <c r="BD77" s="1269"/>
      <c r="BE77" s="1269"/>
      <c r="BF77" s="1269"/>
      <c r="BG77" s="1269"/>
      <c r="BH77" s="1269"/>
      <c r="BI77" s="1269"/>
      <c r="BJ77" s="1269"/>
      <c r="BK77" s="1269"/>
      <c r="BL77" s="1269"/>
      <c r="BM77" s="1269"/>
      <c r="BN77" s="1269"/>
      <c r="BO77" s="1269"/>
      <c r="BP77" s="1267">
        <v>11.4</v>
      </c>
      <c r="BQ77" s="1267"/>
      <c r="BR77" s="1267"/>
      <c r="BS77" s="1267"/>
      <c r="BT77" s="1267"/>
      <c r="BU77" s="1267"/>
      <c r="BV77" s="1267"/>
      <c r="BW77" s="1267"/>
      <c r="BX77" s="1267">
        <v>10.4</v>
      </c>
      <c r="BY77" s="1267"/>
      <c r="BZ77" s="1267"/>
      <c r="CA77" s="1267"/>
      <c r="CB77" s="1267"/>
      <c r="CC77" s="1267"/>
      <c r="CD77" s="1267"/>
      <c r="CE77" s="1267"/>
      <c r="CF77" s="1267">
        <v>10.9</v>
      </c>
      <c r="CG77" s="1267"/>
      <c r="CH77" s="1267"/>
      <c r="CI77" s="1267"/>
      <c r="CJ77" s="1267"/>
      <c r="CK77" s="1267"/>
      <c r="CL77" s="1267"/>
      <c r="CM77" s="1267"/>
      <c r="CN77" s="1267">
        <v>6.5</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609</v>
      </c>
      <c r="BC79" s="1269"/>
      <c r="BD79" s="1269"/>
      <c r="BE79" s="1269"/>
      <c r="BF79" s="1269"/>
      <c r="BG79" s="1269"/>
      <c r="BH79" s="1269"/>
      <c r="BI79" s="1269"/>
      <c r="BJ79" s="1269"/>
      <c r="BK79" s="1269"/>
      <c r="BL79" s="1269"/>
      <c r="BM79" s="1269"/>
      <c r="BN79" s="1269"/>
      <c r="BO79" s="1269"/>
      <c r="BP79" s="1267">
        <v>6.7</v>
      </c>
      <c r="BQ79" s="1267"/>
      <c r="BR79" s="1267"/>
      <c r="BS79" s="1267"/>
      <c r="BT79" s="1267"/>
      <c r="BU79" s="1267"/>
      <c r="BV79" s="1267"/>
      <c r="BW79" s="1267"/>
      <c r="BX79" s="1267">
        <v>6.6</v>
      </c>
      <c r="BY79" s="1267"/>
      <c r="BZ79" s="1267"/>
      <c r="CA79" s="1267"/>
      <c r="CB79" s="1267"/>
      <c r="CC79" s="1267"/>
      <c r="CD79" s="1267"/>
      <c r="CE79" s="1267"/>
      <c r="CF79" s="1267">
        <v>5.9</v>
      </c>
      <c r="CG79" s="1267"/>
      <c r="CH79" s="1267"/>
      <c r="CI79" s="1267"/>
      <c r="CJ79" s="1267"/>
      <c r="CK79" s="1267"/>
      <c r="CL79" s="1267"/>
      <c r="CM79" s="1267"/>
      <c r="CN79" s="1267">
        <v>5.9</v>
      </c>
      <c r="CO79" s="1267"/>
      <c r="CP79" s="1267"/>
      <c r="CQ79" s="1267"/>
      <c r="CR79" s="1267"/>
      <c r="CS79" s="1267"/>
      <c r="CT79" s="1267"/>
      <c r="CU79" s="1267"/>
      <c r="CV79" s="1267">
        <v>6.1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5amIMrAVQoSdck10gEmLOGUJA7UHmni7U4wdQPAirVJ4L7+9jZ5X9wrEZVJsrOgrF36A/ibgslC0vNrs6etj6A==" saltValue="hZbamhtdKOgWkOwuR7e6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DtKQHbi4TJxLgEVX2ATW6O/NjZbkNo8Db1WP0zBVV8kVvM2tfajJ4Au5yXjortz9DhTYk/LIddsA97qoOC97VA==" saltValue="DcB2yZsZxM0/L2riRXCH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MJPryVL5PMH+20SZRZx/WdMbKoA8x85Ti8m0SVZ7ID93RHixW7+dOiS/cUqs2Lwm3DEOffse4VMhmS2+tQxVdg==" saltValue="PFLvk9m8wRxjVxHf44Np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558</v>
      </c>
      <c r="G2" s="151"/>
      <c r="H2" s="152"/>
    </row>
    <row r="3" spans="1:8" x14ac:dyDescent="0.15">
      <c r="A3" s="148" t="s">
        <v>551</v>
      </c>
      <c r="B3" s="153"/>
      <c r="C3" s="154"/>
      <c r="D3" s="155">
        <v>39176</v>
      </c>
      <c r="E3" s="156"/>
      <c r="F3" s="157">
        <v>53869</v>
      </c>
      <c r="G3" s="158"/>
      <c r="H3" s="159"/>
    </row>
    <row r="4" spans="1:8" x14ac:dyDescent="0.15">
      <c r="A4" s="160"/>
      <c r="B4" s="161"/>
      <c r="C4" s="162"/>
      <c r="D4" s="163">
        <v>32689</v>
      </c>
      <c r="E4" s="164"/>
      <c r="F4" s="165">
        <v>35046</v>
      </c>
      <c r="G4" s="166"/>
      <c r="H4" s="167"/>
    </row>
    <row r="5" spans="1:8" x14ac:dyDescent="0.15">
      <c r="A5" s="148" t="s">
        <v>553</v>
      </c>
      <c r="B5" s="153"/>
      <c r="C5" s="154"/>
      <c r="D5" s="155">
        <v>83747</v>
      </c>
      <c r="E5" s="156"/>
      <c r="F5" s="157">
        <v>59119</v>
      </c>
      <c r="G5" s="158"/>
      <c r="H5" s="159"/>
    </row>
    <row r="6" spans="1:8" x14ac:dyDescent="0.15">
      <c r="A6" s="160"/>
      <c r="B6" s="161"/>
      <c r="C6" s="162"/>
      <c r="D6" s="163">
        <v>54824</v>
      </c>
      <c r="E6" s="164"/>
      <c r="F6" s="165">
        <v>29900</v>
      </c>
      <c r="G6" s="166"/>
      <c r="H6" s="167"/>
    </row>
    <row r="7" spans="1:8" x14ac:dyDescent="0.15">
      <c r="A7" s="148" t="s">
        <v>554</v>
      </c>
      <c r="B7" s="153"/>
      <c r="C7" s="154"/>
      <c r="D7" s="155">
        <v>71951</v>
      </c>
      <c r="E7" s="156"/>
      <c r="F7" s="157">
        <v>53895</v>
      </c>
      <c r="G7" s="158"/>
      <c r="H7" s="159"/>
    </row>
    <row r="8" spans="1:8" x14ac:dyDescent="0.15">
      <c r="A8" s="160"/>
      <c r="B8" s="161"/>
      <c r="C8" s="162"/>
      <c r="D8" s="163">
        <v>51853</v>
      </c>
      <c r="E8" s="164"/>
      <c r="F8" s="165">
        <v>31224</v>
      </c>
      <c r="G8" s="166"/>
      <c r="H8" s="167"/>
    </row>
    <row r="9" spans="1:8" x14ac:dyDescent="0.15">
      <c r="A9" s="148" t="s">
        <v>555</v>
      </c>
      <c r="B9" s="153"/>
      <c r="C9" s="154"/>
      <c r="D9" s="155">
        <v>68551</v>
      </c>
      <c r="E9" s="156"/>
      <c r="F9" s="157">
        <v>56181</v>
      </c>
      <c r="G9" s="158"/>
      <c r="H9" s="159"/>
    </row>
    <row r="10" spans="1:8" x14ac:dyDescent="0.15">
      <c r="A10" s="160"/>
      <c r="B10" s="161"/>
      <c r="C10" s="162"/>
      <c r="D10" s="163">
        <v>51955</v>
      </c>
      <c r="E10" s="164"/>
      <c r="F10" s="165">
        <v>32039</v>
      </c>
      <c r="G10" s="166"/>
      <c r="H10" s="167"/>
    </row>
    <row r="11" spans="1:8" x14ac:dyDescent="0.15">
      <c r="A11" s="148" t="s">
        <v>556</v>
      </c>
      <c r="B11" s="153"/>
      <c r="C11" s="154"/>
      <c r="D11" s="155">
        <v>59034</v>
      </c>
      <c r="E11" s="156"/>
      <c r="F11" s="157">
        <v>47730</v>
      </c>
      <c r="G11" s="158"/>
      <c r="H11" s="159"/>
    </row>
    <row r="12" spans="1:8" x14ac:dyDescent="0.15">
      <c r="A12" s="160"/>
      <c r="B12" s="161"/>
      <c r="C12" s="168"/>
      <c r="D12" s="163">
        <v>46161</v>
      </c>
      <c r="E12" s="164"/>
      <c r="F12" s="165">
        <v>26378</v>
      </c>
      <c r="G12" s="166"/>
      <c r="H12" s="167"/>
    </row>
    <row r="13" spans="1:8" x14ac:dyDescent="0.15">
      <c r="A13" s="148"/>
      <c r="B13" s="153"/>
      <c r="C13" s="169"/>
      <c r="D13" s="170">
        <v>64492</v>
      </c>
      <c r="E13" s="171"/>
      <c r="F13" s="172">
        <v>54159</v>
      </c>
      <c r="G13" s="173"/>
      <c r="H13" s="159"/>
    </row>
    <row r="14" spans="1:8" x14ac:dyDescent="0.15">
      <c r="A14" s="160"/>
      <c r="B14" s="161"/>
      <c r="C14" s="162"/>
      <c r="D14" s="163">
        <v>47496</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7.48</v>
      </c>
      <c r="C19" s="174">
        <f>ROUND(VALUE(SUBSTITUTE(実質収支比率等に係る経年分析!G$48,"▲","-")),2)</f>
        <v>7.08</v>
      </c>
      <c r="D19" s="174">
        <f>ROUND(VALUE(SUBSTITUTE(実質収支比率等に係る経年分析!H$48,"▲","-")),2)</f>
        <v>9.0299999999999994</v>
      </c>
      <c r="E19" s="174">
        <f>ROUND(VALUE(SUBSTITUTE(実質収支比率等に係る経年分析!I$48,"▲","-")),2)</f>
        <v>12.89</v>
      </c>
      <c r="F19" s="174">
        <f>ROUND(VALUE(SUBSTITUTE(実質収支比率等に係る経年分析!J$48,"▲","-")),2)</f>
        <v>14.96</v>
      </c>
    </row>
    <row r="20" spans="1:11" x14ac:dyDescent="0.15">
      <c r="A20" s="174" t="s">
        <v>57</v>
      </c>
      <c r="B20" s="174">
        <f>ROUND(VALUE(SUBSTITUTE(実質収支比率等に係る経年分析!F$47,"▲","-")),2)</f>
        <v>27.75</v>
      </c>
      <c r="C20" s="174">
        <f>ROUND(VALUE(SUBSTITUTE(実質収支比率等に係る経年分析!G$47,"▲","-")),2)</f>
        <v>31.15</v>
      </c>
      <c r="D20" s="174">
        <f>ROUND(VALUE(SUBSTITUTE(実質収支比率等に係る経年分析!H$47,"▲","-")),2)</f>
        <v>24.54</v>
      </c>
      <c r="E20" s="174">
        <f>ROUND(VALUE(SUBSTITUTE(実質収支比率等に係る経年分析!I$47,"▲","-")),2)</f>
        <v>26.03</v>
      </c>
      <c r="F20" s="174">
        <f>ROUND(VALUE(SUBSTITUTE(実質収支比率等に係る経年分析!J$47,"▲","-")),2)</f>
        <v>26.43</v>
      </c>
    </row>
    <row r="21" spans="1:11" x14ac:dyDescent="0.15">
      <c r="A21" s="174" t="s">
        <v>58</v>
      </c>
      <c r="B21" s="174">
        <f>IF(ISNUMBER(VALUE(SUBSTITUTE(実質収支比率等に係る経年分析!F$49,"▲","-"))),ROUND(VALUE(SUBSTITUTE(実質収支比率等に係る経年分析!F$49,"▲","-")),2),NA())</f>
        <v>-0.25</v>
      </c>
      <c r="C21" s="174">
        <f>IF(ISNUMBER(VALUE(SUBSTITUTE(実質収支比率等に係る経年分析!G$49,"▲","-"))),ROUND(VALUE(SUBSTITUTE(実質収支比率等に係る経年分析!G$49,"▲","-")),2),NA())</f>
        <v>4.58</v>
      </c>
      <c r="D21" s="174">
        <f>IF(ISNUMBER(VALUE(SUBSTITUTE(実質収支比率等に係る経年分析!H$49,"▲","-"))),ROUND(VALUE(SUBSTITUTE(実質収支比率等に係る経年分析!H$49,"▲","-")),2),NA())</f>
        <v>-6.47</v>
      </c>
      <c r="E21" s="174">
        <f>IF(ISNUMBER(VALUE(SUBSTITUTE(実質収支比率等に係る経年分析!I$49,"▲","-"))),ROUND(VALUE(SUBSTITUTE(実質収支比率等に係る経年分析!I$49,"▲","-")),2),NA())</f>
        <v>5.19</v>
      </c>
      <c r="F21" s="174">
        <f>IF(ISNUMBER(VALUE(SUBSTITUTE(実質収支比率等に係る経年分析!J$49,"▲","-"))),ROUND(VALUE(SUBSTITUTE(実質収支比率等に係る経年分析!J$49,"▲","-")),2),NA())</f>
        <v>1.89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幸田駅前土地区画整理事業特別会計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0.56999999999999995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0.55000000000000004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994</v>
      </c>
      <c r="E42" s="176"/>
      <c r="F42" s="176"/>
      <c r="G42" s="176">
        <f>'実質公債費比率（分子）の構造'!L$52</f>
        <v>1049</v>
      </c>
      <c r="H42" s="176"/>
      <c r="I42" s="176"/>
      <c r="J42" s="176">
        <f>'実質公債費比率（分子）の構造'!M$52</f>
        <v>999</v>
      </c>
      <c r="K42" s="176"/>
      <c r="L42" s="176"/>
      <c r="M42" s="176">
        <f>'実質公債費比率（分子）の構造'!N$52</f>
        <v>969</v>
      </c>
      <c r="N42" s="176"/>
      <c r="O42" s="176"/>
      <c r="P42" s="176">
        <f>'実質公債費比率（分子）の構造'!O$52</f>
        <v>904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25</v>
      </c>
      <c r="C45" s="176"/>
      <c r="D45" s="176"/>
      <c r="E45" s="176">
        <f>'実質公債費比率（分子）の構造'!L$49</f>
        <v>25</v>
      </c>
      <c r="F45" s="176"/>
      <c r="G45" s="176"/>
      <c r="H45" s="176">
        <f>'実質公債費比率（分子）の構造'!M$49</f>
        <v>25</v>
      </c>
      <c r="I45" s="176"/>
      <c r="J45" s="176"/>
      <c r="K45" s="176">
        <f>'実質公債費比率（分子）の構造'!N$49</f>
        <v>25</v>
      </c>
      <c r="L45" s="176"/>
      <c r="M45" s="176"/>
      <c r="N45" s="176">
        <f>'実質公債費比率（分子）の構造'!O$49</f>
        <v>25</v>
      </c>
      <c r="O45" s="176"/>
      <c r="P45" s="176"/>
    </row>
    <row r="46" spans="1:16" x14ac:dyDescent="0.15">
      <c r="A46" s="176" t="s">
        <v>69</v>
      </c>
      <c r="B46" s="176">
        <f>'実質公債費比率（分子）の構造'!K$48</f>
        <v>389</v>
      </c>
      <c r="C46" s="176"/>
      <c r="D46" s="176"/>
      <c r="E46" s="176">
        <f>'実質公債費比率（分子）の構造'!L$48</f>
        <v>384</v>
      </c>
      <c r="F46" s="176"/>
      <c r="G46" s="176"/>
      <c r="H46" s="176">
        <f>'実質公債費比率（分子）の構造'!M$48</f>
        <v>388</v>
      </c>
      <c r="I46" s="176"/>
      <c r="J46" s="176"/>
      <c r="K46" s="176">
        <f>'実質公債費比率（分子）の構造'!N$48</f>
        <v>393</v>
      </c>
      <c r="L46" s="176"/>
      <c r="M46" s="176"/>
      <c r="N46" s="176">
        <f>'実質公債費比率（分子）の構造'!O$48</f>
        <v>379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891</v>
      </c>
      <c r="C49" s="176"/>
      <c r="D49" s="176"/>
      <c r="E49" s="176">
        <f>'実質公債費比率（分子）の構造'!L$45</f>
        <v>771</v>
      </c>
      <c r="F49" s="176"/>
      <c r="G49" s="176"/>
      <c r="H49" s="176">
        <f>'実質公債費比率（分子）の構造'!M$45</f>
        <v>609</v>
      </c>
      <c r="I49" s="176"/>
      <c r="J49" s="176"/>
      <c r="K49" s="176">
        <f>'実質公債費比率（分子）の構造'!N$45</f>
        <v>579</v>
      </c>
      <c r="L49" s="176"/>
      <c r="M49" s="176"/>
      <c r="N49" s="176">
        <f>'実質公債費比率（分子）の構造'!O$45</f>
        <v>545</v>
      </c>
      <c r="O49" s="176"/>
      <c r="P49" s="176"/>
    </row>
    <row r="50" spans="1:16" x14ac:dyDescent="0.15">
      <c r="A50" s="176" t="s">
        <v>73</v>
      </c>
      <c r="B50" s="176" t="e">
        <f>NA()</f>
        <v>#N/A</v>
      </c>
      <c r="C50" s="176">
        <f>IF(ISNUMBER('実質公債費比率（分子）の構造'!K$53),'実質公債費比率（分子）の構造'!K$53,NA())</f>
        <v>311</v>
      </c>
      <c r="D50" s="176" t="e">
        <f>NA()</f>
        <v>#N/A</v>
      </c>
      <c r="E50" s="176" t="e">
        <f>NA()</f>
        <v>#N/A</v>
      </c>
      <c r="F50" s="176">
        <f>IF(ISNUMBER('実質公債費比率（分子）の構造'!L$53),'実質公債費比率（分子）の構造'!L$53,NA())</f>
        <v>131</v>
      </c>
      <c r="G50" s="176" t="e">
        <f>NA()</f>
        <v>#N/A</v>
      </c>
      <c r="H50" s="176" t="e">
        <f>NA()</f>
        <v>#N/A</v>
      </c>
      <c r="I50" s="176">
        <f>IF(ISNUMBER('実質公債費比率（分子）の構造'!M$53),'実質公債費比率（分子）の構造'!M$53,NA())</f>
        <v>23</v>
      </c>
      <c r="J50" s="176" t="e">
        <f>NA()</f>
        <v>#N/A</v>
      </c>
      <c r="K50" s="176" t="e">
        <f>NA()</f>
        <v>#N/A</v>
      </c>
      <c r="L50" s="176">
        <f>IF(ISNUMBER('実質公債費比率（分子）の構造'!N$53),'実質公債費比率（分子）の構造'!N$53,NA())</f>
        <v>28</v>
      </c>
      <c r="M50" s="176" t="e">
        <f>NA()</f>
        <v>#N/A</v>
      </c>
      <c r="N50" s="176" t="e">
        <f>NA()</f>
        <v>#N/A</v>
      </c>
      <c r="O50" s="176">
        <f>IF(ISNUMBER('実質公債費比率（分子）の構造'!O$53),'実質公債費比率（分子）の構造'!O$53,NA())</f>
        <v>45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6930</v>
      </c>
      <c r="E56" s="175"/>
      <c r="F56" s="175"/>
      <c r="G56" s="175">
        <f>'将来負担比率（分子）の構造'!J$52</f>
        <v>6276</v>
      </c>
      <c r="H56" s="175"/>
      <c r="I56" s="175"/>
      <c r="J56" s="175">
        <f>'将来負担比率（分子）の構造'!K$52</f>
        <v>5778</v>
      </c>
      <c r="K56" s="175"/>
      <c r="L56" s="175"/>
      <c r="M56" s="175">
        <f>'将来負担比率（分子）の構造'!L$52</f>
        <v>5211</v>
      </c>
      <c r="N56" s="175"/>
      <c r="O56" s="175"/>
      <c r="P56" s="175">
        <f>'将来負担比率（分子）の構造'!M$52</f>
        <v>4652</v>
      </c>
    </row>
    <row r="57" spans="1:16" x14ac:dyDescent="0.15">
      <c r="A57" s="175" t="s">
        <v>44</v>
      </c>
      <c r="B57" s="175"/>
      <c r="C57" s="175"/>
      <c r="D57" s="175">
        <f>'将来負担比率（分子）の構造'!I$51</f>
        <v>1358</v>
      </c>
      <c r="E57" s="175"/>
      <c r="F57" s="175"/>
      <c r="G57" s="175">
        <f>'将来負担比率（分子）の構造'!J$51</f>
        <v>1288</v>
      </c>
      <c r="H57" s="175"/>
      <c r="I57" s="175"/>
      <c r="J57" s="175">
        <f>'将来負担比率（分子）の構造'!K$51</f>
        <v>1390</v>
      </c>
      <c r="K57" s="175"/>
      <c r="L57" s="175"/>
      <c r="M57" s="175">
        <f>'将来負担比率（分子）の構造'!L$51</f>
        <v>1232</v>
      </c>
      <c r="N57" s="175"/>
      <c r="O57" s="175"/>
      <c r="P57" s="175">
        <f>'将来負担比率（分子）の構造'!M$51</f>
        <v>1158</v>
      </c>
    </row>
    <row r="58" spans="1:16" x14ac:dyDescent="0.15">
      <c r="A58" s="175" t="s">
        <v>43</v>
      </c>
      <c r="B58" s="175"/>
      <c r="C58" s="175"/>
      <c r="D58" s="175">
        <f>'将来負担比率（分子）の構造'!I$50</f>
        <v>5143</v>
      </c>
      <c r="E58" s="175"/>
      <c r="F58" s="175"/>
      <c r="G58" s="175">
        <f>'将来負担比率（分子）の構造'!J$50</f>
        <v>5275</v>
      </c>
      <c r="H58" s="175"/>
      <c r="I58" s="175"/>
      <c r="J58" s="175">
        <f>'将来負担比率（分子）の構造'!K$50</f>
        <v>4667</v>
      </c>
      <c r="K58" s="175"/>
      <c r="L58" s="175"/>
      <c r="M58" s="175">
        <f>'将来負担比率（分子）の構造'!L$50</f>
        <v>4787</v>
      </c>
      <c r="N58" s="175"/>
      <c r="O58" s="175"/>
      <c r="P58" s="175">
        <f>'将来負担比率（分子）の構造'!M$50</f>
        <v>4715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25</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266</v>
      </c>
      <c r="C63" s="175"/>
      <c r="D63" s="175"/>
      <c r="E63" s="175">
        <f>'将来負担比率（分子）の構造'!J$44</f>
        <v>242</v>
      </c>
      <c r="F63" s="175"/>
      <c r="G63" s="175"/>
      <c r="H63" s="175">
        <f>'将来負担比率（分子）の構造'!K$44</f>
        <v>218</v>
      </c>
      <c r="I63" s="175"/>
      <c r="J63" s="175"/>
      <c r="K63" s="175">
        <f>'将来負担比率（分子）の構造'!L$44</f>
        <v>193</v>
      </c>
      <c r="L63" s="175"/>
      <c r="M63" s="175"/>
      <c r="N63" s="175">
        <f>'将来負担比率（分子）の構造'!M$44</f>
        <v>169</v>
      </c>
      <c r="O63" s="175"/>
      <c r="P63" s="175"/>
    </row>
    <row r="64" spans="1:16" x14ac:dyDescent="0.15">
      <c r="A64" s="175" t="s">
        <v>35</v>
      </c>
      <c r="B64" s="175">
        <f>'将来負担比率（分子）の構造'!I$43</f>
        <v>2819</v>
      </c>
      <c r="C64" s="175"/>
      <c r="D64" s="175"/>
      <c r="E64" s="175">
        <f>'将来負担比率（分子）の構造'!J$43</f>
        <v>2468</v>
      </c>
      <c r="F64" s="175"/>
      <c r="G64" s="175"/>
      <c r="H64" s="175">
        <f>'将来負担比率（分子）の構造'!K$43</f>
        <v>2290</v>
      </c>
      <c r="I64" s="175"/>
      <c r="J64" s="175"/>
      <c r="K64" s="175">
        <f>'将来負担比率（分子）の構造'!L$43</f>
        <v>2088</v>
      </c>
      <c r="L64" s="175"/>
      <c r="M64" s="175"/>
      <c r="N64" s="175">
        <f>'将来負担比率（分子）の構造'!M$43</f>
        <v>1966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4270</v>
      </c>
      <c r="C66" s="175"/>
      <c r="D66" s="175"/>
      <c r="E66" s="175">
        <f>'将来負担比率（分子）の構造'!J$41</f>
        <v>3655</v>
      </c>
      <c r="F66" s="175"/>
      <c r="G66" s="175"/>
      <c r="H66" s="175">
        <f>'将来負担比率（分子）の構造'!K$41</f>
        <v>3583</v>
      </c>
      <c r="I66" s="175"/>
      <c r="J66" s="175"/>
      <c r="K66" s="175">
        <f>'将来負担比率（分子）の構造'!L$41</f>
        <v>3575</v>
      </c>
      <c r="L66" s="175"/>
      <c r="M66" s="175"/>
      <c r="N66" s="175">
        <f>'将来負担比率（分子）の構造'!M$41</f>
        <v>3771</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2359</v>
      </c>
      <c r="C72" s="179">
        <f>基金残高に係る経年分析!G55</f>
        <v>2490</v>
      </c>
      <c r="D72" s="179">
        <f>基金残高に係る経年分析!H55</f>
        <v>2491</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1388</v>
      </c>
      <c r="C74" s="179">
        <f>基金残高に係る経年分析!G57</f>
        <v>1472</v>
      </c>
      <c r="D74" s="179">
        <f>基金残高に係る経年分析!H57</f>
        <v>1462</v>
      </c>
    </row>
  </sheetData>
  <sheetProtection algorithmName="SHA-512" hashValue="M+IKPWDZb7v7hb8jxPOwllE5rdvp/YUGpTDKRHfmTnSHfKA4f3U8TjdygfuYf0FGdFynhMgArjhtIs3bGUuVjA==" saltValue="wVs4oJY1JYct1ViXPX3A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227</v>
      </c>
      <c r="C5" s="716"/>
      <c r="D5" s="716"/>
      <c r="E5" s="716"/>
      <c r="F5" s="716"/>
      <c r="G5" s="716"/>
      <c r="H5" s="716"/>
      <c r="I5" s="716"/>
      <c r="J5" s="716"/>
      <c r="K5" s="716"/>
      <c r="L5" s="716"/>
      <c r="M5" s="716"/>
      <c r="N5" s="716"/>
      <c r="O5" s="716"/>
      <c r="P5" s="716"/>
      <c r="Q5" s="717"/>
      <c r="R5" s="712">
        <v>8731006</v>
      </c>
      <c r="S5" s="713"/>
      <c r="T5" s="713"/>
      <c r="U5" s="713"/>
      <c r="V5" s="713"/>
      <c r="W5" s="713"/>
      <c r="X5" s="713"/>
      <c r="Y5" s="738"/>
      <c r="Z5" s="751">
        <v>42.7</v>
      </c>
      <c r="AA5" s="751"/>
      <c r="AB5" s="751"/>
      <c r="AC5" s="751"/>
      <c r="AD5" s="752">
        <v>8413696</v>
      </c>
      <c r="AE5" s="752"/>
      <c r="AF5" s="752"/>
      <c r="AG5" s="752"/>
      <c r="AH5" s="752"/>
      <c r="AI5" s="752"/>
      <c r="AJ5" s="752"/>
      <c r="AK5" s="752"/>
      <c r="AL5" s="739">
        <v>84</v>
      </c>
      <c r="AM5" s="721"/>
      <c r="AN5" s="721"/>
      <c r="AO5" s="740"/>
      <c r="AP5" s="715" t="s">
        <v>228</v>
      </c>
      <c r="AQ5" s="716"/>
      <c r="AR5" s="716"/>
      <c r="AS5" s="716"/>
      <c r="AT5" s="716"/>
      <c r="AU5" s="716"/>
      <c r="AV5" s="716"/>
      <c r="AW5" s="716"/>
      <c r="AX5" s="716"/>
      <c r="AY5" s="716"/>
      <c r="AZ5" s="716"/>
      <c r="BA5" s="716"/>
      <c r="BB5" s="716"/>
      <c r="BC5" s="716"/>
      <c r="BD5" s="716"/>
      <c r="BE5" s="716"/>
      <c r="BF5" s="717"/>
      <c r="BG5" s="657">
        <v>8411664</v>
      </c>
      <c r="BH5" s="658"/>
      <c r="BI5" s="658"/>
      <c r="BJ5" s="658"/>
      <c r="BK5" s="658"/>
      <c r="BL5" s="658"/>
      <c r="BM5" s="658"/>
      <c r="BN5" s="659"/>
      <c r="BO5" s="695">
        <v>96.3</v>
      </c>
      <c r="BP5" s="695"/>
      <c r="BQ5" s="695"/>
      <c r="BR5" s="695"/>
      <c r="BS5" s="696" t="s">
        <v>229</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221</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15">
      <c r="B6" s="654" t="s">
        <v>233</v>
      </c>
      <c r="C6" s="655"/>
      <c r="D6" s="655"/>
      <c r="E6" s="655"/>
      <c r="F6" s="655"/>
      <c r="G6" s="655"/>
      <c r="H6" s="655"/>
      <c r="I6" s="655"/>
      <c r="J6" s="655"/>
      <c r="K6" s="655"/>
      <c r="L6" s="655"/>
      <c r="M6" s="655"/>
      <c r="N6" s="655"/>
      <c r="O6" s="655"/>
      <c r="P6" s="655"/>
      <c r="Q6" s="656"/>
      <c r="R6" s="657">
        <v>149753</v>
      </c>
      <c r="S6" s="658"/>
      <c r="T6" s="658"/>
      <c r="U6" s="658"/>
      <c r="V6" s="658"/>
      <c r="W6" s="658"/>
      <c r="X6" s="658"/>
      <c r="Y6" s="659"/>
      <c r="Z6" s="695">
        <v>0.7</v>
      </c>
      <c r="AA6" s="695"/>
      <c r="AB6" s="695"/>
      <c r="AC6" s="695"/>
      <c r="AD6" s="696">
        <v>149753</v>
      </c>
      <c r="AE6" s="696"/>
      <c r="AF6" s="696"/>
      <c r="AG6" s="696"/>
      <c r="AH6" s="696"/>
      <c r="AI6" s="696"/>
      <c r="AJ6" s="696"/>
      <c r="AK6" s="696"/>
      <c r="AL6" s="660">
        <v>1.5</v>
      </c>
      <c r="AM6" s="661"/>
      <c r="AN6" s="661"/>
      <c r="AO6" s="697"/>
      <c r="AP6" s="654" t="s">
        <v>234</v>
      </c>
      <c r="AQ6" s="655"/>
      <c r="AR6" s="655"/>
      <c r="AS6" s="655"/>
      <c r="AT6" s="655"/>
      <c r="AU6" s="655"/>
      <c r="AV6" s="655"/>
      <c r="AW6" s="655"/>
      <c r="AX6" s="655"/>
      <c r="AY6" s="655"/>
      <c r="AZ6" s="655"/>
      <c r="BA6" s="655"/>
      <c r="BB6" s="655"/>
      <c r="BC6" s="655"/>
      <c r="BD6" s="655"/>
      <c r="BE6" s="655"/>
      <c r="BF6" s="656"/>
      <c r="BG6" s="657">
        <v>8411664</v>
      </c>
      <c r="BH6" s="658"/>
      <c r="BI6" s="658"/>
      <c r="BJ6" s="658"/>
      <c r="BK6" s="658"/>
      <c r="BL6" s="658"/>
      <c r="BM6" s="658"/>
      <c r="BN6" s="659"/>
      <c r="BO6" s="695">
        <v>96.3</v>
      </c>
      <c r="BP6" s="695"/>
      <c r="BQ6" s="695"/>
      <c r="BR6" s="695"/>
      <c r="BS6" s="696" t="s">
        <v>129</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134467</v>
      </c>
      <c r="CS6" s="658"/>
      <c r="CT6" s="658"/>
      <c r="CU6" s="658"/>
      <c r="CV6" s="658"/>
      <c r="CW6" s="658"/>
      <c r="CX6" s="658"/>
      <c r="CY6" s="659"/>
      <c r="CZ6" s="739">
        <v>0.7</v>
      </c>
      <c r="DA6" s="721"/>
      <c r="DB6" s="721"/>
      <c r="DC6" s="741"/>
      <c r="DD6" s="663" t="s">
        <v>129</v>
      </c>
      <c r="DE6" s="658"/>
      <c r="DF6" s="658"/>
      <c r="DG6" s="658"/>
      <c r="DH6" s="658"/>
      <c r="DI6" s="658"/>
      <c r="DJ6" s="658"/>
      <c r="DK6" s="658"/>
      <c r="DL6" s="658"/>
      <c r="DM6" s="658"/>
      <c r="DN6" s="658"/>
      <c r="DO6" s="658"/>
      <c r="DP6" s="659"/>
      <c r="DQ6" s="663">
        <v>134467</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3022</v>
      </c>
      <c r="S7" s="658"/>
      <c r="T7" s="658"/>
      <c r="U7" s="658"/>
      <c r="V7" s="658"/>
      <c r="W7" s="658"/>
      <c r="X7" s="658"/>
      <c r="Y7" s="659"/>
      <c r="Z7" s="695">
        <v>0</v>
      </c>
      <c r="AA7" s="695"/>
      <c r="AB7" s="695"/>
      <c r="AC7" s="695"/>
      <c r="AD7" s="696">
        <v>3022</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3148986</v>
      </c>
      <c r="BH7" s="658"/>
      <c r="BI7" s="658"/>
      <c r="BJ7" s="658"/>
      <c r="BK7" s="658"/>
      <c r="BL7" s="658"/>
      <c r="BM7" s="658"/>
      <c r="BN7" s="659"/>
      <c r="BO7" s="695">
        <v>36.1</v>
      </c>
      <c r="BP7" s="695"/>
      <c r="BQ7" s="695"/>
      <c r="BR7" s="695"/>
      <c r="BS7" s="696" t="s">
        <v>129</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3865160</v>
      </c>
      <c r="CS7" s="658"/>
      <c r="CT7" s="658"/>
      <c r="CU7" s="658"/>
      <c r="CV7" s="658"/>
      <c r="CW7" s="658"/>
      <c r="CX7" s="658"/>
      <c r="CY7" s="659"/>
      <c r="CZ7" s="695">
        <v>20.399999999999999</v>
      </c>
      <c r="DA7" s="695"/>
      <c r="DB7" s="695"/>
      <c r="DC7" s="695"/>
      <c r="DD7" s="663">
        <v>332297</v>
      </c>
      <c r="DE7" s="658"/>
      <c r="DF7" s="658"/>
      <c r="DG7" s="658"/>
      <c r="DH7" s="658"/>
      <c r="DI7" s="658"/>
      <c r="DJ7" s="658"/>
      <c r="DK7" s="658"/>
      <c r="DL7" s="658"/>
      <c r="DM7" s="658"/>
      <c r="DN7" s="658"/>
      <c r="DO7" s="658"/>
      <c r="DP7" s="659"/>
      <c r="DQ7" s="663">
        <v>3390485</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53054</v>
      </c>
      <c r="S8" s="658"/>
      <c r="T8" s="658"/>
      <c r="U8" s="658"/>
      <c r="V8" s="658"/>
      <c r="W8" s="658"/>
      <c r="X8" s="658"/>
      <c r="Y8" s="659"/>
      <c r="Z8" s="695">
        <v>0.3</v>
      </c>
      <c r="AA8" s="695"/>
      <c r="AB8" s="695"/>
      <c r="AC8" s="695"/>
      <c r="AD8" s="696">
        <v>53054</v>
      </c>
      <c r="AE8" s="696"/>
      <c r="AF8" s="696"/>
      <c r="AG8" s="696"/>
      <c r="AH8" s="696"/>
      <c r="AI8" s="696"/>
      <c r="AJ8" s="696"/>
      <c r="AK8" s="696"/>
      <c r="AL8" s="660">
        <v>0.5</v>
      </c>
      <c r="AM8" s="661"/>
      <c r="AN8" s="661"/>
      <c r="AO8" s="697"/>
      <c r="AP8" s="654" t="s">
        <v>240</v>
      </c>
      <c r="AQ8" s="655"/>
      <c r="AR8" s="655"/>
      <c r="AS8" s="655"/>
      <c r="AT8" s="655"/>
      <c r="AU8" s="655"/>
      <c r="AV8" s="655"/>
      <c r="AW8" s="655"/>
      <c r="AX8" s="655"/>
      <c r="AY8" s="655"/>
      <c r="AZ8" s="655"/>
      <c r="BA8" s="655"/>
      <c r="BB8" s="655"/>
      <c r="BC8" s="655"/>
      <c r="BD8" s="655"/>
      <c r="BE8" s="655"/>
      <c r="BF8" s="656"/>
      <c r="BG8" s="657">
        <v>80353</v>
      </c>
      <c r="BH8" s="658"/>
      <c r="BI8" s="658"/>
      <c r="BJ8" s="658"/>
      <c r="BK8" s="658"/>
      <c r="BL8" s="658"/>
      <c r="BM8" s="658"/>
      <c r="BN8" s="659"/>
      <c r="BO8" s="695">
        <v>0.9</v>
      </c>
      <c r="BP8" s="695"/>
      <c r="BQ8" s="695"/>
      <c r="BR8" s="695"/>
      <c r="BS8" s="696" t="s">
        <v>129</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6636029</v>
      </c>
      <c r="CS8" s="658"/>
      <c r="CT8" s="658"/>
      <c r="CU8" s="658"/>
      <c r="CV8" s="658"/>
      <c r="CW8" s="658"/>
      <c r="CX8" s="658"/>
      <c r="CY8" s="659"/>
      <c r="CZ8" s="695">
        <v>35</v>
      </c>
      <c r="DA8" s="695"/>
      <c r="DB8" s="695"/>
      <c r="DC8" s="695"/>
      <c r="DD8" s="663">
        <v>556571</v>
      </c>
      <c r="DE8" s="658"/>
      <c r="DF8" s="658"/>
      <c r="DG8" s="658"/>
      <c r="DH8" s="658"/>
      <c r="DI8" s="658"/>
      <c r="DJ8" s="658"/>
      <c r="DK8" s="658"/>
      <c r="DL8" s="658"/>
      <c r="DM8" s="658"/>
      <c r="DN8" s="658"/>
      <c r="DO8" s="658"/>
      <c r="DP8" s="659"/>
      <c r="DQ8" s="663">
        <v>3854900</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36519</v>
      </c>
      <c r="S9" s="658"/>
      <c r="T9" s="658"/>
      <c r="U9" s="658"/>
      <c r="V9" s="658"/>
      <c r="W9" s="658"/>
      <c r="X9" s="658"/>
      <c r="Y9" s="659"/>
      <c r="Z9" s="695">
        <v>0.2</v>
      </c>
      <c r="AA9" s="695"/>
      <c r="AB9" s="695"/>
      <c r="AC9" s="695"/>
      <c r="AD9" s="696">
        <v>36519</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2664667</v>
      </c>
      <c r="BH9" s="658"/>
      <c r="BI9" s="658"/>
      <c r="BJ9" s="658"/>
      <c r="BK9" s="658"/>
      <c r="BL9" s="658"/>
      <c r="BM9" s="658"/>
      <c r="BN9" s="659"/>
      <c r="BO9" s="695">
        <v>30.5</v>
      </c>
      <c r="BP9" s="695"/>
      <c r="BQ9" s="695"/>
      <c r="BR9" s="695"/>
      <c r="BS9" s="696" t="s">
        <v>129</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1561663</v>
      </c>
      <c r="CS9" s="658"/>
      <c r="CT9" s="658"/>
      <c r="CU9" s="658"/>
      <c r="CV9" s="658"/>
      <c r="CW9" s="658"/>
      <c r="CX9" s="658"/>
      <c r="CY9" s="659"/>
      <c r="CZ9" s="695">
        <v>8.1999999999999993</v>
      </c>
      <c r="DA9" s="695"/>
      <c r="DB9" s="695"/>
      <c r="DC9" s="695"/>
      <c r="DD9" s="663">
        <v>150760</v>
      </c>
      <c r="DE9" s="658"/>
      <c r="DF9" s="658"/>
      <c r="DG9" s="658"/>
      <c r="DH9" s="658"/>
      <c r="DI9" s="658"/>
      <c r="DJ9" s="658"/>
      <c r="DK9" s="658"/>
      <c r="DL9" s="658"/>
      <c r="DM9" s="658"/>
      <c r="DN9" s="658"/>
      <c r="DO9" s="658"/>
      <c r="DP9" s="659"/>
      <c r="DQ9" s="663">
        <v>1141033</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129</v>
      </c>
      <c r="AE10" s="696"/>
      <c r="AF10" s="696"/>
      <c r="AG10" s="696"/>
      <c r="AH10" s="696"/>
      <c r="AI10" s="696"/>
      <c r="AJ10" s="696"/>
      <c r="AK10" s="696"/>
      <c r="AL10" s="660" t="s">
        <v>129</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103328</v>
      </c>
      <c r="BH10" s="658"/>
      <c r="BI10" s="658"/>
      <c r="BJ10" s="658"/>
      <c r="BK10" s="658"/>
      <c r="BL10" s="658"/>
      <c r="BM10" s="658"/>
      <c r="BN10" s="659"/>
      <c r="BO10" s="695">
        <v>1.2</v>
      </c>
      <c r="BP10" s="695"/>
      <c r="BQ10" s="695"/>
      <c r="BR10" s="695"/>
      <c r="BS10" s="696" t="s">
        <v>129</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28891</v>
      </c>
      <c r="CS10" s="658"/>
      <c r="CT10" s="658"/>
      <c r="CU10" s="658"/>
      <c r="CV10" s="658"/>
      <c r="CW10" s="658"/>
      <c r="CX10" s="658"/>
      <c r="CY10" s="659"/>
      <c r="CZ10" s="695">
        <v>0.2</v>
      </c>
      <c r="DA10" s="695"/>
      <c r="DB10" s="695"/>
      <c r="DC10" s="695"/>
      <c r="DD10" s="663">
        <v>2585</v>
      </c>
      <c r="DE10" s="658"/>
      <c r="DF10" s="658"/>
      <c r="DG10" s="658"/>
      <c r="DH10" s="658"/>
      <c r="DI10" s="658"/>
      <c r="DJ10" s="658"/>
      <c r="DK10" s="658"/>
      <c r="DL10" s="658"/>
      <c r="DM10" s="658"/>
      <c r="DN10" s="658"/>
      <c r="DO10" s="658"/>
      <c r="DP10" s="659"/>
      <c r="DQ10" s="663">
        <v>2779</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1056141</v>
      </c>
      <c r="S11" s="658"/>
      <c r="T11" s="658"/>
      <c r="U11" s="658"/>
      <c r="V11" s="658"/>
      <c r="W11" s="658"/>
      <c r="X11" s="658"/>
      <c r="Y11" s="659"/>
      <c r="Z11" s="660">
        <v>5.2</v>
      </c>
      <c r="AA11" s="661"/>
      <c r="AB11" s="661"/>
      <c r="AC11" s="662"/>
      <c r="AD11" s="663">
        <v>1056141</v>
      </c>
      <c r="AE11" s="658"/>
      <c r="AF11" s="658"/>
      <c r="AG11" s="658"/>
      <c r="AH11" s="658"/>
      <c r="AI11" s="658"/>
      <c r="AJ11" s="658"/>
      <c r="AK11" s="659"/>
      <c r="AL11" s="660">
        <v>10.5</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300638</v>
      </c>
      <c r="BH11" s="658"/>
      <c r="BI11" s="658"/>
      <c r="BJ11" s="658"/>
      <c r="BK11" s="658"/>
      <c r="BL11" s="658"/>
      <c r="BM11" s="658"/>
      <c r="BN11" s="659"/>
      <c r="BO11" s="695">
        <v>3.4</v>
      </c>
      <c r="BP11" s="695"/>
      <c r="BQ11" s="695"/>
      <c r="BR11" s="695"/>
      <c r="BS11" s="696" t="s">
        <v>229</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725497</v>
      </c>
      <c r="CS11" s="658"/>
      <c r="CT11" s="658"/>
      <c r="CU11" s="658"/>
      <c r="CV11" s="658"/>
      <c r="CW11" s="658"/>
      <c r="CX11" s="658"/>
      <c r="CY11" s="659"/>
      <c r="CZ11" s="695">
        <v>3.8</v>
      </c>
      <c r="DA11" s="695"/>
      <c r="DB11" s="695"/>
      <c r="DC11" s="695"/>
      <c r="DD11" s="663">
        <v>176313</v>
      </c>
      <c r="DE11" s="658"/>
      <c r="DF11" s="658"/>
      <c r="DG11" s="658"/>
      <c r="DH11" s="658"/>
      <c r="DI11" s="658"/>
      <c r="DJ11" s="658"/>
      <c r="DK11" s="658"/>
      <c r="DL11" s="658"/>
      <c r="DM11" s="658"/>
      <c r="DN11" s="658"/>
      <c r="DO11" s="658"/>
      <c r="DP11" s="659"/>
      <c r="DQ11" s="663">
        <v>578610</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v>18030</v>
      </c>
      <c r="S12" s="658"/>
      <c r="T12" s="658"/>
      <c r="U12" s="658"/>
      <c r="V12" s="658"/>
      <c r="W12" s="658"/>
      <c r="X12" s="658"/>
      <c r="Y12" s="659"/>
      <c r="Z12" s="695">
        <v>0.1</v>
      </c>
      <c r="AA12" s="695"/>
      <c r="AB12" s="695"/>
      <c r="AC12" s="695"/>
      <c r="AD12" s="696">
        <v>18030</v>
      </c>
      <c r="AE12" s="696"/>
      <c r="AF12" s="696"/>
      <c r="AG12" s="696"/>
      <c r="AH12" s="696"/>
      <c r="AI12" s="696"/>
      <c r="AJ12" s="696"/>
      <c r="AK12" s="696"/>
      <c r="AL12" s="660">
        <v>0.2</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4846676</v>
      </c>
      <c r="BH12" s="658"/>
      <c r="BI12" s="658"/>
      <c r="BJ12" s="658"/>
      <c r="BK12" s="658"/>
      <c r="BL12" s="658"/>
      <c r="BM12" s="658"/>
      <c r="BN12" s="659"/>
      <c r="BO12" s="695">
        <v>55.5</v>
      </c>
      <c r="BP12" s="695"/>
      <c r="BQ12" s="695"/>
      <c r="BR12" s="695"/>
      <c r="BS12" s="696" t="s">
        <v>129</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273509</v>
      </c>
      <c r="CS12" s="658"/>
      <c r="CT12" s="658"/>
      <c r="CU12" s="658"/>
      <c r="CV12" s="658"/>
      <c r="CW12" s="658"/>
      <c r="CX12" s="658"/>
      <c r="CY12" s="659"/>
      <c r="CZ12" s="695">
        <v>1.4</v>
      </c>
      <c r="DA12" s="695"/>
      <c r="DB12" s="695"/>
      <c r="DC12" s="695"/>
      <c r="DD12" s="663" t="s">
        <v>129</v>
      </c>
      <c r="DE12" s="658"/>
      <c r="DF12" s="658"/>
      <c r="DG12" s="658"/>
      <c r="DH12" s="658"/>
      <c r="DI12" s="658"/>
      <c r="DJ12" s="658"/>
      <c r="DK12" s="658"/>
      <c r="DL12" s="658"/>
      <c r="DM12" s="658"/>
      <c r="DN12" s="658"/>
      <c r="DO12" s="658"/>
      <c r="DP12" s="659"/>
      <c r="DQ12" s="663">
        <v>169509</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229</v>
      </c>
      <c r="AA13" s="695"/>
      <c r="AB13" s="695"/>
      <c r="AC13" s="695"/>
      <c r="AD13" s="696" t="s">
        <v>129</v>
      </c>
      <c r="AE13" s="696"/>
      <c r="AF13" s="696"/>
      <c r="AG13" s="696"/>
      <c r="AH13" s="696"/>
      <c r="AI13" s="696"/>
      <c r="AJ13" s="696"/>
      <c r="AK13" s="696"/>
      <c r="AL13" s="660" t="s">
        <v>229</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4839694</v>
      </c>
      <c r="BH13" s="658"/>
      <c r="BI13" s="658"/>
      <c r="BJ13" s="658"/>
      <c r="BK13" s="658"/>
      <c r="BL13" s="658"/>
      <c r="BM13" s="658"/>
      <c r="BN13" s="659"/>
      <c r="BO13" s="695">
        <v>55.4</v>
      </c>
      <c r="BP13" s="695"/>
      <c r="BQ13" s="695"/>
      <c r="BR13" s="695"/>
      <c r="BS13" s="696" t="s">
        <v>129</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1701587</v>
      </c>
      <c r="CS13" s="658"/>
      <c r="CT13" s="658"/>
      <c r="CU13" s="658"/>
      <c r="CV13" s="658"/>
      <c r="CW13" s="658"/>
      <c r="CX13" s="658"/>
      <c r="CY13" s="659"/>
      <c r="CZ13" s="695">
        <v>9</v>
      </c>
      <c r="DA13" s="695"/>
      <c r="DB13" s="695"/>
      <c r="DC13" s="695"/>
      <c r="DD13" s="663">
        <v>776569</v>
      </c>
      <c r="DE13" s="658"/>
      <c r="DF13" s="658"/>
      <c r="DG13" s="658"/>
      <c r="DH13" s="658"/>
      <c r="DI13" s="658"/>
      <c r="DJ13" s="658"/>
      <c r="DK13" s="658"/>
      <c r="DL13" s="658"/>
      <c r="DM13" s="658"/>
      <c r="DN13" s="658"/>
      <c r="DO13" s="658"/>
      <c r="DP13" s="659"/>
      <c r="DQ13" s="663">
        <v>1266217</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123516</v>
      </c>
      <c r="BH14" s="658"/>
      <c r="BI14" s="658"/>
      <c r="BJ14" s="658"/>
      <c r="BK14" s="658"/>
      <c r="BL14" s="658"/>
      <c r="BM14" s="658"/>
      <c r="BN14" s="659"/>
      <c r="BO14" s="695">
        <v>1.4</v>
      </c>
      <c r="BP14" s="695"/>
      <c r="BQ14" s="695"/>
      <c r="BR14" s="695"/>
      <c r="BS14" s="696" t="s">
        <v>129</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696639</v>
      </c>
      <c r="CS14" s="658"/>
      <c r="CT14" s="658"/>
      <c r="CU14" s="658"/>
      <c r="CV14" s="658"/>
      <c r="CW14" s="658"/>
      <c r="CX14" s="658"/>
      <c r="CY14" s="659"/>
      <c r="CZ14" s="695">
        <v>3.7</v>
      </c>
      <c r="DA14" s="695"/>
      <c r="DB14" s="695"/>
      <c r="DC14" s="695"/>
      <c r="DD14" s="663">
        <v>73667</v>
      </c>
      <c r="DE14" s="658"/>
      <c r="DF14" s="658"/>
      <c r="DG14" s="658"/>
      <c r="DH14" s="658"/>
      <c r="DI14" s="658"/>
      <c r="DJ14" s="658"/>
      <c r="DK14" s="658"/>
      <c r="DL14" s="658"/>
      <c r="DM14" s="658"/>
      <c r="DN14" s="658"/>
      <c r="DO14" s="658"/>
      <c r="DP14" s="659"/>
      <c r="DQ14" s="663">
        <v>636157</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137</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229</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292486</v>
      </c>
      <c r="BH15" s="658"/>
      <c r="BI15" s="658"/>
      <c r="BJ15" s="658"/>
      <c r="BK15" s="658"/>
      <c r="BL15" s="658"/>
      <c r="BM15" s="658"/>
      <c r="BN15" s="659"/>
      <c r="BO15" s="695">
        <v>3.3</v>
      </c>
      <c r="BP15" s="695"/>
      <c r="BQ15" s="695"/>
      <c r="BR15" s="695"/>
      <c r="BS15" s="696" t="s">
        <v>129</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2702870</v>
      </c>
      <c r="CS15" s="658"/>
      <c r="CT15" s="658"/>
      <c r="CU15" s="658"/>
      <c r="CV15" s="658"/>
      <c r="CW15" s="658"/>
      <c r="CX15" s="658"/>
      <c r="CY15" s="659"/>
      <c r="CZ15" s="695">
        <v>14.3</v>
      </c>
      <c r="DA15" s="695"/>
      <c r="DB15" s="695"/>
      <c r="DC15" s="695"/>
      <c r="DD15" s="663">
        <v>427383</v>
      </c>
      <c r="DE15" s="658"/>
      <c r="DF15" s="658"/>
      <c r="DG15" s="658"/>
      <c r="DH15" s="658"/>
      <c r="DI15" s="658"/>
      <c r="DJ15" s="658"/>
      <c r="DK15" s="658"/>
      <c r="DL15" s="658"/>
      <c r="DM15" s="658"/>
      <c r="DN15" s="658"/>
      <c r="DO15" s="658"/>
      <c r="DP15" s="659"/>
      <c r="DQ15" s="663">
        <v>2271350</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33853</v>
      </c>
      <c r="S16" s="658"/>
      <c r="T16" s="658"/>
      <c r="U16" s="658"/>
      <c r="V16" s="658"/>
      <c r="W16" s="658"/>
      <c r="X16" s="658"/>
      <c r="Y16" s="659"/>
      <c r="Z16" s="695">
        <v>0.2</v>
      </c>
      <c r="AA16" s="695"/>
      <c r="AB16" s="695"/>
      <c r="AC16" s="695"/>
      <c r="AD16" s="696">
        <v>33853</v>
      </c>
      <c r="AE16" s="696"/>
      <c r="AF16" s="696"/>
      <c r="AG16" s="696"/>
      <c r="AH16" s="696"/>
      <c r="AI16" s="696"/>
      <c r="AJ16" s="696"/>
      <c r="AK16" s="696"/>
      <c r="AL16" s="660">
        <v>0.3</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82164</v>
      </c>
      <c r="CS16" s="658"/>
      <c r="CT16" s="658"/>
      <c r="CU16" s="658"/>
      <c r="CV16" s="658"/>
      <c r="CW16" s="658"/>
      <c r="CX16" s="658"/>
      <c r="CY16" s="659"/>
      <c r="CZ16" s="695">
        <v>0.4</v>
      </c>
      <c r="DA16" s="695"/>
      <c r="DB16" s="695"/>
      <c r="DC16" s="695"/>
      <c r="DD16" s="663" t="s">
        <v>129</v>
      </c>
      <c r="DE16" s="658"/>
      <c r="DF16" s="658"/>
      <c r="DG16" s="658"/>
      <c r="DH16" s="658"/>
      <c r="DI16" s="658"/>
      <c r="DJ16" s="658"/>
      <c r="DK16" s="658"/>
      <c r="DL16" s="658"/>
      <c r="DM16" s="658"/>
      <c r="DN16" s="658"/>
      <c r="DO16" s="658"/>
      <c r="DP16" s="659"/>
      <c r="DQ16" s="663">
        <v>76825</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132310</v>
      </c>
      <c r="S17" s="658"/>
      <c r="T17" s="658"/>
      <c r="U17" s="658"/>
      <c r="V17" s="658"/>
      <c r="W17" s="658"/>
      <c r="X17" s="658"/>
      <c r="Y17" s="659"/>
      <c r="Z17" s="695">
        <v>0.6</v>
      </c>
      <c r="AA17" s="695"/>
      <c r="AB17" s="695"/>
      <c r="AC17" s="695"/>
      <c r="AD17" s="696">
        <v>132310</v>
      </c>
      <c r="AE17" s="696"/>
      <c r="AF17" s="696"/>
      <c r="AG17" s="696"/>
      <c r="AH17" s="696"/>
      <c r="AI17" s="696"/>
      <c r="AJ17" s="696"/>
      <c r="AK17" s="696"/>
      <c r="AL17" s="660">
        <v>1.3</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229</v>
      </c>
      <c r="BH17" s="658"/>
      <c r="BI17" s="658"/>
      <c r="BJ17" s="658"/>
      <c r="BK17" s="658"/>
      <c r="BL17" s="658"/>
      <c r="BM17" s="658"/>
      <c r="BN17" s="659"/>
      <c r="BO17" s="695" t="s">
        <v>229</v>
      </c>
      <c r="BP17" s="695"/>
      <c r="BQ17" s="695"/>
      <c r="BR17" s="695"/>
      <c r="BS17" s="696" t="s">
        <v>129</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545043</v>
      </c>
      <c r="CS17" s="658"/>
      <c r="CT17" s="658"/>
      <c r="CU17" s="658"/>
      <c r="CV17" s="658"/>
      <c r="CW17" s="658"/>
      <c r="CX17" s="658"/>
      <c r="CY17" s="659"/>
      <c r="CZ17" s="695">
        <v>2.9</v>
      </c>
      <c r="DA17" s="695"/>
      <c r="DB17" s="695"/>
      <c r="DC17" s="695"/>
      <c r="DD17" s="663" t="s">
        <v>129</v>
      </c>
      <c r="DE17" s="658"/>
      <c r="DF17" s="658"/>
      <c r="DG17" s="658"/>
      <c r="DH17" s="658"/>
      <c r="DI17" s="658"/>
      <c r="DJ17" s="658"/>
      <c r="DK17" s="658"/>
      <c r="DL17" s="658"/>
      <c r="DM17" s="658"/>
      <c r="DN17" s="658"/>
      <c r="DO17" s="658"/>
      <c r="DP17" s="659"/>
      <c r="DQ17" s="663">
        <v>545043</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85016</v>
      </c>
      <c r="S18" s="658"/>
      <c r="T18" s="658"/>
      <c r="U18" s="658"/>
      <c r="V18" s="658"/>
      <c r="W18" s="658"/>
      <c r="X18" s="658"/>
      <c r="Y18" s="659"/>
      <c r="Z18" s="695">
        <v>0.4</v>
      </c>
      <c r="AA18" s="695"/>
      <c r="AB18" s="695"/>
      <c r="AC18" s="695"/>
      <c r="AD18" s="696">
        <v>85016</v>
      </c>
      <c r="AE18" s="696"/>
      <c r="AF18" s="696"/>
      <c r="AG18" s="696"/>
      <c r="AH18" s="696"/>
      <c r="AI18" s="696"/>
      <c r="AJ18" s="696"/>
      <c r="AK18" s="696"/>
      <c r="AL18" s="660">
        <v>0.8</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229</v>
      </c>
      <c r="BP18" s="695"/>
      <c r="BQ18" s="695"/>
      <c r="BR18" s="695"/>
      <c r="BS18" s="696" t="s">
        <v>229</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229</v>
      </c>
      <c r="CS18" s="658"/>
      <c r="CT18" s="658"/>
      <c r="CU18" s="658"/>
      <c r="CV18" s="658"/>
      <c r="CW18" s="658"/>
      <c r="CX18" s="658"/>
      <c r="CY18" s="659"/>
      <c r="CZ18" s="695" t="s">
        <v>229</v>
      </c>
      <c r="DA18" s="695"/>
      <c r="DB18" s="695"/>
      <c r="DC18" s="695"/>
      <c r="DD18" s="663" t="s">
        <v>229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83191</v>
      </c>
      <c r="S19" s="658"/>
      <c r="T19" s="658"/>
      <c r="U19" s="658"/>
      <c r="V19" s="658"/>
      <c r="W19" s="658"/>
      <c r="X19" s="658"/>
      <c r="Y19" s="659"/>
      <c r="Z19" s="695">
        <v>0.4</v>
      </c>
      <c r="AA19" s="695"/>
      <c r="AB19" s="695"/>
      <c r="AC19" s="695"/>
      <c r="AD19" s="696">
        <v>83191</v>
      </c>
      <c r="AE19" s="696"/>
      <c r="AF19" s="696"/>
      <c r="AG19" s="696"/>
      <c r="AH19" s="696"/>
      <c r="AI19" s="696"/>
      <c r="AJ19" s="696"/>
      <c r="AK19" s="696"/>
      <c r="AL19" s="660">
        <v>0.8</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319342</v>
      </c>
      <c r="BH19" s="658"/>
      <c r="BI19" s="658"/>
      <c r="BJ19" s="658"/>
      <c r="BK19" s="658"/>
      <c r="BL19" s="658"/>
      <c r="BM19" s="658"/>
      <c r="BN19" s="659"/>
      <c r="BO19" s="695">
        <v>3.7</v>
      </c>
      <c r="BP19" s="695"/>
      <c r="BQ19" s="695"/>
      <c r="BR19" s="695"/>
      <c r="BS19" s="696" t="s">
        <v>229</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229</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15">
      <c r="B20" s="724" t="s">
        <v>275</v>
      </c>
      <c r="C20" s="725"/>
      <c r="D20" s="725"/>
      <c r="E20" s="725"/>
      <c r="F20" s="725"/>
      <c r="G20" s="725"/>
      <c r="H20" s="725"/>
      <c r="I20" s="725"/>
      <c r="J20" s="725"/>
      <c r="K20" s="725"/>
      <c r="L20" s="725"/>
      <c r="M20" s="725"/>
      <c r="N20" s="725"/>
      <c r="O20" s="725"/>
      <c r="P20" s="725"/>
      <c r="Q20" s="726"/>
      <c r="R20" s="657">
        <v>1825</v>
      </c>
      <c r="S20" s="658"/>
      <c r="T20" s="658"/>
      <c r="U20" s="658"/>
      <c r="V20" s="658"/>
      <c r="W20" s="658"/>
      <c r="X20" s="658"/>
      <c r="Y20" s="659"/>
      <c r="Z20" s="695">
        <v>0</v>
      </c>
      <c r="AA20" s="695"/>
      <c r="AB20" s="695"/>
      <c r="AC20" s="695"/>
      <c r="AD20" s="696">
        <v>1825</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319342</v>
      </c>
      <c r="BH20" s="658"/>
      <c r="BI20" s="658"/>
      <c r="BJ20" s="658"/>
      <c r="BK20" s="658"/>
      <c r="BL20" s="658"/>
      <c r="BM20" s="658"/>
      <c r="BN20" s="659"/>
      <c r="BO20" s="695">
        <v>3.7</v>
      </c>
      <c r="BP20" s="695"/>
      <c r="BQ20" s="695"/>
      <c r="BR20" s="695"/>
      <c r="BS20" s="696" t="s">
        <v>129</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18953519</v>
      </c>
      <c r="CS20" s="658"/>
      <c r="CT20" s="658"/>
      <c r="CU20" s="658"/>
      <c r="CV20" s="658"/>
      <c r="CW20" s="658"/>
      <c r="CX20" s="658"/>
      <c r="CY20" s="659"/>
      <c r="CZ20" s="695">
        <v>100</v>
      </c>
      <c r="DA20" s="695"/>
      <c r="DB20" s="695"/>
      <c r="DC20" s="695"/>
      <c r="DD20" s="663">
        <v>2496145</v>
      </c>
      <c r="DE20" s="658"/>
      <c r="DF20" s="658"/>
      <c r="DG20" s="658"/>
      <c r="DH20" s="658"/>
      <c r="DI20" s="658"/>
      <c r="DJ20" s="658"/>
      <c r="DK20" s="658"/>
      <c r="DL20" s="658"/>
      <c r="DM20" s="658"/>
      <c r="DN20" s="658"/>
      <c r="DO20" s="658"/>
      <c r="DP20" s="659"/>
      <c r="DQ20" s="663">
        <v>14067375</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26646</v>
      </c>
      <c r="S21" s="658"/>
      <c r="T21" s="658"/>
      <c r="U21" s="658"/>
      <c r="V21" s="658"/>
      <c r="W21" s="658"/>
      <c r="X21" s="658"/>
      <c r="Y21" s="659"/>
      <c r="Z21" s="695">
        <v>0.1</v>
      </c>
      <c r="AA21" s="695"/>
      <c r="AB21" s="695"/>
      <c r="AC21" s="695"/>
      <c r="AD21" s="696" t="s">
        <v>229</v>
      </c>
      <c r="AE21" s="696"/>
      <c r="AF21" s="696"/>
      <c r="AG21" s="696"/>
      <c r="AH21" s="696"/>
      <c r="AI21" s="696"/>
      <c r="AJ21" s="696"/>
      <c r="AK21" s="696"/>
      <c r="AL21" s="660" t="s">
        <v>129</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2032</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t="s">
        <v>129</v>
      </c>
      <c r="S22" s="658"/>
      <c r="T22" s="658"/>
      <c r="U22" s="658"/>
      <c r="V22" s="658"/>
      <c r="W22" s="658"/>
      <c r="X22" s="658"/>
      <c r="Y22" s="659"/>
      <c r="Z22" s="695" t="s">
        <v>129</v>
      </c>
      <c r="AA22" s="695"/>
      <c r="AB22" s="695"/>
      <c r="AC22" s="695"/>
      <c r="AD22" s="696" t="s">
        <v>229</v>
      </c>
      <c r="AE22" s="696"/>
      <c r="AF22" s="696"/>
      <c r="AG22" s="696"/>
      <c r="AH22" s="696"/>
      <c r="AI22" s="696"/>
      <c r="AJ22" s="696"/>
      <c r="AK22" s="696"/>
      <c r="AL22" s="660" t="s">
        <v>229</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229</v>
      </c>
      <c r="BP22" s="695"/>
      <c r="BQ22" s="695"/>
      <c r="BR22" s="695"/>
      <c r="BS22" s="696" t="s">
        <v>229</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283</v>
      </c>
      <c r="C23" s="655"/>
      <c r="D23" s="655"/>
      <c r="E23" s="655"/>
      <c r="F23" s="655"/>
      <c r="G23" s="655"/>
      <c r="H23" s="655"/>
      <c r="I23" s="655"/>
      <c r="J23" s="655"/>
      <c r="K23" s="655"/>
      <c r="L23" s="655"/>
      <c r="M23" s="655"/>
      <c r="N23" s="655"/>
      <c r="O23" s="655"/>
      <c r="P23" s="655"/>
      <c r="Q23" s="656"/>
      <c r="R23" s="657">
        <v>26646</v>
      </c>
      <c r="S23" s="658"/>
      <c r="T23" s="658"/>
      <c r="U23" s="658"/>
      <c r="V23" s="658"/>
      <c r="W23" s="658"/>
      <c r="X23" s="658"/>
      <c r="Y23" s="659"/>
      <c r="Z23" s="695">
        <v>0.1</v>
      </c>
      <c r="AA23" s="695"/>
      <c r="AB23" s="695"/>
      <c r="AC23" s="695"/>
      <c r="AD23" s="696" t="s">
        <v>129</v>
      </c>
      <c r="AE23" s="696"/>
      <c r="AF23" s="696"/>
      <c r="AG23" s="696"/>
      <c r="AH23" s="696"/>
      <c r="AI23" s="696"/>
      <c r="AJ23" s="696"/>
      <c r="AK23" s="696"/>
      <c r="AL23" s="660" t="s">
        <v>129</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v>317310</v>
      </c>
      <c r="BH23" s="658"/>
      <c r="BI23" s="658"/>
      <c r="BJ23" s="658"/>
      <c r="BK23" s="658"/>
      <c r="BL23" s="658"/>
      <c r="BM23" s="658"/>
      <c r="BN23" s="659"/>
      <c r="BO23" s="695">
        <v>3.6</v>
      </c>
      <c r="BP23" s="695"/>
      <c r="BQ23" s="695"/>
      <c r="BR23" s="695"/>
      <c r="BS23" s="696" t="s">
        <v>137</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15">
      <c r="B24" s="654" t="s">
        <v>290</v>
      </c>
      <c r="C24" s="655"/>
      <c r="D24" s="655"/>
      <c r="E24" s="655"/>
      <c r="F24" s="655"/>
      <c r="G24" s="655"/>
      <c r="H24" s="655"/>
      <c r="I24" s="655"/>
      <c r="J24" s="655"/>
      <c r="K24" s="655"/>
      <c r="L24" s="655"/>
      <c r="M24" s="655"/>
      <c r="N24" s="655"/>
      <c r="O24" s="655"/>
      <c r="P24" s="655"/>
      <c r="Q24" s="656"/>
      <c r="R24" s="657" t="s">
        <v>129</v>
      </c>
      <c r="S24" s="658"/>
      <c r="T24" s="658"/>
      <c r="U24" s="658"/>
      <c r="V24" s="658"/>
      <c r="W24" s="658"/>
      <c r="X24" s="658"/>
      <c r="Y24" s="659"/>
      <c r="Z24" s="695" t="s">
        <v>129</v>
      </c>
      <c r="AA24" s="695"/>
      <c r="AB24" s="695"/>
      <c r="AC24" s="695"/>
      <c r="AD24" s="696" t="s">
        <v>129</v>
      </c>
      <c r="AE24" s="696"/>
      <c r="AF24" s="696"/>
      <c r="AG24" s="696"/>
      <c r="AH24" s="696"/>
      <c r="AI24" s="696"/>
      <c r="AJ24" s="696"/>
      <c r="AK24" s="696"/>
      <c r="AL24" s="660" t="s">
        <v>129</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129</v>
      </c>
      <c r="BP24" s="695"/>
      <c r="BQ24" s="695"/>
      <c r="BR24" s="695"/>
      <c r="BS24" s="696" t="s">
        <v>129</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7555671</v>
      </c>
      <c r="CS24" s="713"/>
      <c r="CT24" s="713"/>
      <c r="CU24" s="713"/>
      <c r="CV24" s="713"/>
      <c r="CW24" s="713"/>
      <c r="CX24" s="713"/>
      <c r="CY24" s="738"/>
      <c r="CZ24" s="739">
        <v>39.9</v>
      </c>
      <c r="DA24" s="721"/>
      <c r="DB24" s="721"/>
      <c r="DC24" s="741"/>
      <c r="DD24" s="737">
        <v>5142633</v>
      </c>
      <c r="DE24" s="713"/>
      <c r="DF24" s="713"/>
      <c r="DG24" s="713"/>
      <c r="DH24" s="713"/>
      <c r="DI24" s="713"/>
      <c r="DJ24" s="713"/>
      <c r="DK24" s="738"/>
      <c r="DL24" s="737">
        <v>5066878</v>
      </c>
      <c r="DM24" s="713"/>
      <c r="DN24" s="713"/>
      <c r="DO24" s="713"/>
      <c r="DP24" s="713"/>
      <c r="DQ24" s="713"/>
      <c r="DR24" s="713"/>
      <c r="DS24" s="713"/>
      <c r="DT24" s="713"/>
      <c r="DU24" s="713"/>
      <c r="DV24" s="738"/>
      <c r="DW24" s="739">
        <v>50.6</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10325352</v>
      </c>
      <c r="S25" s="658"/>
      <c r="T25" s="658"/>
      <c r="U25" s="658"/>
      <c r="V25" s="658"/>
      <c r="W25" s="658"/>
      <c r="X25" s="658"/>
      <c r="Y25" s="659"/>
      <c r="Z25" s="695">
        <v>50.5</v>
      </c>
      <c r="AA25" s="695"/>
      <c r="AB25" s="695"/>
      <c r="AC25" s="695"/>
      <c r="AD25" s="696">
        <v>9981396</v>
      </c>
      <c r="AE25" s="696"/>
      <c r="AF25" s="696"/>
      <c r="AG25" s="696"/>
      <c r="AH25" s="696"/>
      <c r="AI25" s="696"/>
      <c r="AJ25" s="696"/>
      <c r="AK25" s="696"/>
      <c r="AL25" s="660">
        <v>99.7</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229</v>
      </c>
      <c r="BP25" s="695"/>
      <c r="BQ25" s="695"/>
      <c r="BR25" s="695"/>
      <c r="BS25" s="696" t="s">
        <v>129</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3758275</v>
      </c>
      <c r="CS25" s="670"/>
      <c r="CT25" s="670"/>
      <c r="CU25" s="670"/>
      <c r="CV25" s="670"/>
      <c r="CW25" s="670"/>
      <c r="CX25" s="670"/>
      <c r="CY25" s="671"/>
      <c r="CZ25" s="660">
        <v>19.8</v>
      </c>
      <c r="DA25" s="672"/>
      <c r="DB25" s="672"/>
      <c r="DC25" s="673"/>
      <c r="DD25" s="663">
        <v>3501815</v>
      </c>
      <c r="DE25" s="670"/>
      <c r="DF25" s="670"/>
      <c r="DG25" s="670"/>
      <c r="DH25" s="670"/>
      <c r="DI25" s="670"/>
      <c r="DJ25" s="670"/>
      <c r="DK25" s="671"/>
      <c r="DL25" s="663">
        <v>3449691</v>
      </c>
      <c r="DM25" s="670"/>
      <c r="DN25" s="670"/>
      <c r="DO25" s="670"/>
      <c r="DP25" s="670"/>
      <c r="DQ25" s="670"/>
      <c r="DR25" s="670"/>
      <c r="DS25" s="670"/>
      <c r="DT25" s="670"/>
      <c r="DU25" s="670"/>
      <c r="DV25" s="671"/>
      <c r="DW25" s="660">
        <v>34.4</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4402</v>
      </c>
      <c r="S26" s="658"/>
      <c r="T26" s="658"/>
      <c r="U26" s="658"/>
      <c r="V26" s="658"/>
      <c r="W26" s="658"/>
      <c r="X26" s="658"/>
      <c r="Y26" s="659"/>
      <c r="Z26" s="695">
        <v>0</v>
      </c>
      <c r="AA26" s="695"/>
      <c r="AB26" s="695"/>
      <c r="AC26" s="695"/>
      <c r="AD26" s="696">
        <v>4402</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229</v>
      </c>
      <c r="BH26" s="658"/>
      <c r="BI26" s="658"/>
      <c r="BJ26" s="658"/>
      <c r="BK26" s="658"/>
      <c r="BL26" s="658"/>
      <c r="BM26" s="658"/>
      <c r="BN26" s="659"/>
      <c r="BO26" s="695" t="s">
        <v>229</v>
      </c>
      <c r="BP26" s="695"/>
      <c r="BQ26" s="695"/>
      <c r="BR26" s="695"/>
      <c r="BS26" s="696" t="s">
        <v>229</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2224569</v>
      </c>
      <c r="CS26" s="658"/>
      <c r="CT26" s="658"/>
      <c r="CU26" s="658"/>
      <c r="CV26" s="658"/>
      <c r="CW26" s="658"/>
      <c r="CX26" s="658"/>
      <c r="CY26" s="659"/>
      <c r="CZ26" s="660">
        <v>11.7</v>
      </c>
      <c r="DA26" s="672"/>
      <c r="DB26" s="672"/>
      <c r="DC26" s="673"/>
      <c r="DD26" s="663">
        <v>2045798</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1031</v>
      </c>
      <c r="S27" s="658"/>
      <c r="T27" s="658"/>
      <c r="U27" s="658"/>
      <c r="V27" s="658"/>
      <c r="W27" s="658"/>
      <c r="X27" s="658"/>
      <c r="Y27" s="659"/>
      <c r="Z27" s="695">
        <v>0</v>
      </c>
      <c r="AA27" s="695"/>
      <c r="AB27" s="695"/>
      <c r="AC27" s="695"/>
      <c r="AD27" s="696" t="s">
        <v>129</v>
      </c>
      <c r="AE27" s="696"/>
      <c r="AF27" s="696"/>
      <c r="AG27" s="696"/>
      <c r="AH27" s="696"/>
      <c r="AI27" s="696"/>
      <c r="AJ27" s="696"/>
      <c r="AK27" s="696"/>
      <c r="AL27" s="660" t="s">
        <v>129</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8731006</v>
      </c>
      <c r="BH27" s="658"/>
      <c r="BI27" s="658"/>
      <c r="BJ27" s="658"/>
      <c r="BK27" s="658"/>
      <c r="BL27" s="658"/>
      <c r="BM27" s="658"/>
      <c r="BN27" s="659"/>
      <c r="BO27" s="695">
        <v>100</v>
      </c>
      <c r="BP27" s="695"/>
      <c r="BQ27" s="695"/>
      <c r="BR27" s="695"/>
      <c r="BS27" s="696" t="s">
        <v>129</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3252353</v>
      </c>
      <c r="CS27" s="670"/>
      <c r="CT27" s="670"/>
      <c r="CU27" s="670"/>
      <c r="CV27" s="670"/>
      <c r="CW27" s="670"/>
      <c r="CX27" s="670"/>
      <c r="CY27" s="671"/>
      <c r="CZ27" s="660">
        <v>17.2</v>
      </c>
      <c r="DA27" s="672"/>
      <c r="DB27" s="672"/>
      <c r="DC27" s="673"/>
      <c r="DD27" s="663">
        <v>1095775</v>
      </c>
      <c r="DE27" s="670"/>
      <c r="DF27" s="670"/>
      <c r="DG27" s="670"/>
      <c r="DH27" s="670"/>
      <c r="DI27" s="670"/>
      <c r="DJ27" s="670"/>
      <c r="DK27" s="671"/>
      <c r="DL27" s="663">
        <v>1072144</v>
      </c>
      <c r="DM27" s="670"/>
      <c r="DN27" s="670"/>
      <c r="DO27" s="670"/>
      <c r="DP27" s="670"/>
      <c r="DQ27" s="670"/>
      <c r="DR27" s="670"/>
      <c r="DS27" s="670"/>
      <c r="DT27" s="670"/>
      <c r="DU27" s="670"/>
      <c r="DV27" s="671"/>
      <c r="DW27" s="660">
        <v>10.7</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174774</v>
      </c>
      <c r="S28" s="658"/>
      <c r="T28" s="658"/>
      <c r="U28" s="658"/>
      <c r="V28" s="658"/>
      <c r="W28" s="658"/>
      <c r="X28" s="658"/>
      <c r="Y28" s="659"/>
      <c r="Z28" s="695">
        <v>0.9</v>
      </c>
      <c r="AA28" s="695"/>
      <c r="AB28" s="695"/>
      <c r="AC28" s="695"/>
      <c r="AD28" s="696">
        <v>20978</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545043</v>
      </c>
      <c r="CS28" s="658"/>
      <c r="CT28" s="658"/>
      <c r="CU28" s="658"/>
      <c r="CV28" s="658"/>
      <c r="CW28" s="658"/>
      <c r="CX28" s="658"/>
      <c r="CY28" s="659"/>
      <c r="CZ28" s="660">
        <v>2.9</v>
      </c>
      <c r="DA28" s="672"/>
      <c r="DB28" s="672"/>
      <c r="DC28" s="673"/>
      <c r="DD28" s="663">
        <v>545043</v>
      </c>
      <c r="DE28" s="658"/>
      <c r="DF28" s="658"/>
      <c r="DG28" s="658"/>
      <c r="DH28" s="658"/>
      <c r="DI28" s="658"/>
      <c r="DJ28" s="658"/>
      <c r="DK28" s="659"/>
      <c r="DL28" s="663">
        <v>545043</v>
      </c>
      <c r="DM28" s="658"/>
      <c r="DN28" s="658"/>
      <c r="DO28" s="658"/>
      <c r="DP28" s="658"/>
      <c r="DQ28" s="658"/>
      <c r="DR28" s="658"/>
      <c r="DS28" s="658"/>
      <c r="DT28" s="658"/>
      <c r="DU28" s="658"/>
      <c r="DV28" s="659"/>
      <c r="DW28" s="660">
        <v>5.4</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107828</v>
      </c>
      <c r="S29" s="658"/>
      <c r="T29" s="658"/>
      <c r="U29" s="658"/>
      <c r="V29" s="658"/>
      <c r="W29" s="658"/>
      <c r="X29" s="658"/>
      <c r="Y29" s="659"/>
      <c r="Z29" s="695">
        <v>0.5</v>
      </c>
      <c r="AA29" s="695"/>
      <c r="AB29" s="695"/>
      <c r="AC29" s="695"/>
      <c r="AD29" s="696">
        <v>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72</v>
      </c>
      <c r="CG29" s="655"/>
      <c r="CH29" s="655"/>
      <c r="CI29" s="655"/>
      <c r="CJ29" s="655"/>
      <c r="CK29" s="655"/>
      <c r="CL29" s="655"/>
      <c r="CM29" s="655"/>
      <c r="CN29" s="655"/>
      <c r="CO29" s="655"/>
      <c r="CP29" s="655"/>
      <c r="CQ29" s="656"/>
      <c r="CR29" s="657">
        <v>545043</v>
      </c>
      <c r="CS29" s="670"/>
      <c r="CT29" s="670"/>
      <c r="CU29" s="670"/>
      <c r="CV29" s="670"/>
      <c r="CW29" s="670"/>
      <c r="CX29" s="670"/>
      <c r="CY29" s="671"/>
      <c r="CZ29" s="660">
        <v>2.9</v>
      </c>
      <c r="DA29" s="672"/>
      <c r="DB29" s="672"/>
      <c r="DC29" s="673"/>
      <c r="DD29" s="663">
        <v>545043</v>
      </c>
      <c r="DE29" s="670"/>
      <c r="DF29" s="670"/>
      <c r="DG29" s="670"/>
      <c r="DH29" s="670"/>
      <c r="DI29" s="670"/>
      <c r="DJ29" s="670"/>
      <c r="DK29" s="671"/>
      <c r="DL29" s="663">
        <v>545043</v>
      </c>
      <c r="DM29" s="670"/>
      <c r="DN29" s="670"/>
      <c r="DO29" s="670"/>
      <c r="DP29" s="670"/>
      <c r="DQ29" s="670"/>
      <c r="DR29" s="670"/>
      <c r="DS29" s="670"/>
      <c r="DT29" s="670"/>
      <c r="DU29" s="670"/>
      <c r="DV29" s="671"/>
      <c r="DW29" s="660">
        <v>5.4</v>
      </c>
      <c r="DX29" s="672"/>
      <c r="DY29" s="672"/>
      <c r="DZ29" s="672"/>
      <c r="EA29" s="672"/>
      <c r="EB29" s="672"/>
      <c r="EC29" s="684"/>
    </row>
    <row r="30" spans="2:133" ht="11.25" customHeight="1" x14ac:dyDescent="0.15">
      <c r="B30" s="654" t="s">
        <v>306</v>
      </c>
      <c r="C30" s="655"/>
      <c r="D30" s="655"/>
      <c r="E30" s="655"/>
      <c r="F30" s="655"/>
      <c r="G30" s="655"/>
      <c r="H30" s="655"/>
      <c r="I30" s="655"/>
      <c r="J30" s="655"/>
      <c r="K30" s="655"/>
      <c r="L30" s="655"/>
      <c r="M30" s="655"/>
      <c r="N30" s="655"/>
      <c r="O30" s="655"/>
      <c r="P30" s="655"/>
      <c r="Q30" s="656"/>
      <c r="R30" s="657">
        <v>2420165</v>
      </c>
      <c r="S30" s="658"/>
      <c r="T30" s="658"/>
      <c r="U30" s="658"/>
      <c r="V30" s="658"/>
      <c r="W30" s="658"/>
      <c r="X30" s="658"/>
      <c r="Y30" s="659"/>
      <c r="Z30" s="695">
        <v>11.8</v>
      </c>
      <c r="AA30" s="695"/>
      <c r="AB30" s="695"/>
      <c r="AC30" s="695"/>
      <c r="AD30" s="696" t="s">
        <v>229</v>
      </c>
      <c r="AE30" s="696"/>
      <c r="AF30" s="696"/>
      <c r="AG30" s="696"/>
      <c r="AH30" s="696"/>
      <c r="AI30" s="696"/>
      <c r="AJ30" s="696"/>
      <c r="AK30" s="696"/>
      <c r="AL30" s="660" t="s">
        <v>229</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307</v>
      </c>
      <c r="BH30" s="727"/>
      <c r="BI30" s="727"/>
      <c r="BJ30" s="727"/>
      <c r="BK30" s="727"/>
      <c r="BL30" s="727"/>
      <c r="BM30" s="727"/>
      <c r="BN30" s="727"/>
      <c r="BO30" s="727"/>
      <c r="BP30" s="727"/>
      <c r="BQ30" s="728"/>
      <c r="BR30" s="709" t="s">
        <v>308</v>
      </c>
      <c r="BS30" s="727"/>
      <c r="BT30" s="727"/>
      <c r="BU30" s="727"/>
      <c r="BV30" s="727"/>
      <c r="BW30" s="727"/>
      <c r="BX30" s="727"/>
      <c r="BY30" s="727"/>
      <c r="BZ30" s="727"/>
      <c r="CA30" s="727"/>
      <c r="CB30" s="728"/>
      <c r="CD30" s="678"/>
      <c r="CE30" s="679"/>
      <c r="CF30" s="654" t="s">
        <v>309</v>
      </c>
      <c r="CG30" s="655"/>
      <c r="CH30" s="655"/>
      <c r="CI30" s="655"/>
      <c r="CJ30" s="655"/>
      <c r="CK30" s="655"/>
      <c r="CL30" s="655"/>
      <c r="CM30" s="655"/>
      <c r="CN30" s="655"/>
      <c r="CO30" s="655"/>
      <c r="CP30" s="655"/>
      <c r="CQ30" s="656"/>
      <c r="CR30" s="657">
        <v>541029</v>
      </c>
      <c r="CS30" s="658"/>
      <c r="CT30" s="658"/>
      <c r="CU30" s="658"/>
      <c r="CV30" s="658"/>
      <c r="CW30" s="658"/>
      <c r="CX30" s="658"/>
      <c r="CY30" s="659"/>
      <c r="CZ30" s="660">
        <v>2.9</v>
      </c>
      <c r="DA30" s="672"/>
      <c r="DB30" s="672"/>
      <c r="DC30" s="673"/>
      <c r="DD30" s="663">
        <v>541029</v>
      </c>
      <c r="DE30" s="658"/>
      <c r="DF30" s="658"/>
      <c r="DG30" s="658"/>
      <c r="DH30" s="658"/>
      <c r="DI30" s="658"/>
      <c r="DJ30" s="658"/>
      <c r="DK30" s="659"/>
      <c r="DL30" s="663">
        <v>541029</v>
      </c>
      <c r="DM30" s="658"/>
      <c r="DN30" s="658"/>
      <c r="DO30" s="658"/>
      <c r="DP30" s="658"/>
      <c r="DQ30" s="658"/>
      <c r="DR30" s="658"/>
      <c r="DS30" s="658"/>
      <c r="DT30" s="658"/>
      <c r="DU30" s="658"/>
      <c r="DV30" s="659"/>
      <c r="DW30" s="660">
        <v>5.4</v>
      </c>
      <c r="DX30" s="672"/>
      <c r="DY30" s="672"/>
      <c r="DZ30" s="672"/>
      <c r="EA30" s="672"/>
      <c r="EB30" s="672"/>
      <c r="EC30" s="684"/>
    </row>
    <row r="31" spans="2:133" ht="11.25" customHeight="1" x14ac:dyDescent="0.15">
      <c r="B31" s="724" t="s">
        <v>310</v>
      </c>
      <c r="C31" s="725"/>
      <c r="D31" s="725"/>
      <c r="E31" s="725"/>
      <c r="F31" s="725"/>
      <c r="G31" s="725"/>
      <c r="H31" s="725"/>
      <c r="I31" s="725"/>
      <c r="J31" s="725"/>
      <c r="K31" s="725"/>
      <c r="L31" s="725"/>
      <c r="M31" s="725"/>
      <c r="N31" s="725"/>
      <c r="O31" s="725"/>
      <c r="P31" s="725"/>
      <c r="Q31" s="726"/>
      <c r="R31" s="657" t="s">
        <v>229</v>
      </c>
      <c r="S31" s="658"/>
      <c r="T31" s="658"/>
      <c r="U31" s="658"/>
      <c r="V31" s="658"/>
      <c r="W31" s="658"/>
      <c r="X31" s="658"/>
      <c r="Y31" s="659"/>
      <c r="Z31" s="695" t="s">
        <v>129</v>
      </c>
      <c r="AA31" s="695"/>
      <c r="AB31" s="695"/>
      <c r="AC31" s="695"/>
      <c r="AD31" s="696" t="s">
        <v>129</v>
      </c>
      <c r="AE31" s="696"/>
      <c r="AF31" s="696"/>
      <c r="AG31" s="696"/>
      <c r="AH31" s="696"/>
      <c r="AI31" s="696"/>
      <c r="AJ31" s="696"/>
      <c r="AK31" s="696"/>
      <c r="AL31" s="660" t="s">
        <v>129</v>
      </c>
      <c r="AM31" s="661"/>
      <c r="AN31" s="661"/>
      <c r="AO31" s="697"/>
      <c r="AP31" s="729" t="s">
        <v>311</v>
      </c>
      <c r="AQ31" s="730"/>
      <c r="AR31" s="730"/>
      <c r="AS31" s="730"/>
      <c r="AT31" s="731" t="s">
        <v>312</v>
      </c>
      <c r="AU31" s="218"/>
      <c r="AV31" s="218"/>
      <c r="AW31" s="218"/>
      <c r="AX31" s="715" t="s">
        <v>186</v>
      </c>
      <c r="AY31" s="716"/>
      <c r="AZ31" s="716"/>
      <c r="BA31" s="716"/>
      <c r="BB31" s="716"/>
      <c r="BC31" s="716"/>
      <c r="BD31" s="716"/>
      <c r="BE31" s="716"/>
      <c r="BF31" s="717"/>
      <c r="BG31" s="719">
        <v>99.6</v>
      </c>
      <c r="BH31" s="720"/>
      <c r="BI31" s="720"/>
      <c r="BJ31" s="720"/>
      <c r="BK31" s="720"/>
      <c r="BL31" s="720"/>
      <c r="BM31" s="721">
        <v>98.8</v>
      </c>
      <c r="BN31" s="720"/>
      <c r="BO31" s="720"/>
      <c r="BP31" s="720"/>
      <c r="BQ31" s="722"/>
      <c r="BR31" s="719">
        <v>99.6</v>
      </c>
      <c r="BS31" s="720"/>
      <c r="BT31" s="720"/>
      <c r="BU31" s="720"/>
      <c r="BV31" s="720"/>
      <c r="BW31" s="720"/>
      <c r="BX31" s="721">
        <v>98.7</v>
      </c>
      <c r="BY31" s="720"/>
      <c r="BZ31" s="720"/>
      <c r="CA31" s="720"/>
      <c r="CB31" s="722"/>
      <c r="CD31" s="678"/>
      <c r="CE31" s="679"/>
      <c r="CF31" s="654" t="s">
        <v>313</v>
      </c>
      <c r="CG31" s="655"/>
      <c r="CH31" s="655"/>
      <c r="CI31" s="655"/>
      <c r="CJ31" s="655"/>
      <c r="CK31" s="655"/>
      <c r="CL31" s="655"/>
      <c r="CM31" s="655"/>
      <c r="CN31" s="655"/>
      <c r="CO31" s="655"/>
      <c r="CP31" s="655"/>
      <c r="CQ31" s="656"/>
      <c r="CR31" s="657">
        <v>4014</v>
      </c>
      <c r="CS31" s="670"/>
      <c r="CT31" s="670"/>
      <c r="CU31" s="670"/>
      <c r="CV31" s="670"/>
      <c r="CW31" s="670"/>
      <c r="CX31" s="670"/>
      <c r="CY31" s="671"/>
      <c r="CZ31" s="660">
        <v>0</v>
      </c>
      <c r="DA31" s="672"/>
      <c r="DB31" s="672"/>
      <c r="DC31" s="673"/>
      <c r="DD31" s="663">
        <v>4014</v>
      </c>
      <c r="DE31" s="670"/>
      <c r="DF31" s="670"/>
      <c r="DG31" s="670"/>
      <c r="DH31" s="670"/>
      <c r="DI31" s="670"/>
      <c r="DJ31" s="670"/>
      <c r="DK31" s="671"/>
      <c r="DL31" s="663">
        <v>4014</v>
      </c>
      <c r="DM31" s="670"/>
      <c r="DN31" s="670"/>
      <c r="DO31" s="670"/>
      <c r="DP31" s="670"/>
      <c r="DQ31" s="670"/>
      <c r="DR31" s="670"/>
      <c r="DS31" s="670"/>
      <c r="DT31" s="670"/>
      <c r="DU31" s="670"/>
      <c r="DV31" s="671"/>
      <c r="DW31" s="660">
        <v>0</v>
      </c>
      <c r="DX31" s="672"/>
      <c r="DY31" s="672"/>
      <c r="DZ31" s="672"/>
      <c r="EA31" s="672"/>
      <c r="EB31" s="672"/>
      <c r="EC31" s="684"/>
    </row>
    <row r="32" spans="2:133" ht="11.25" customHeight="1" x14ac:dyDescent="0.15">
      <c r="B32" s="654" t="s">
        <v>314</v>
      </c>
      <c r="C32" s="655"/>
      <c r="D32" s="655"/>
      <c r="E32" s="655"/>
      <c r="F32" s="655"/>
      <c r="G32" s="655"/>
      <c r="H32" s="655"/>
      <c r="I32" s="655"/>
      <c r="J32" s="655"/>
      <c r="K32" s="655"/>
      <c r="L32" s="655"/>
      <c r="M32" s="655"/>
      <c r="N32" s="655"/>
      <c r="O32" s="655"/>
      <c r="P32" s="655"/>
      <c r="Q32" s="656"/>
      <c r="R32" s="657">
        <v>1158803</v>
      </c>
      <c r="S32" s="658"/>
      <c r="T32" s="658"/>
      <c r="U32" s="658"/>
      <c r="V32" s="658"/>
      <c r="W32" s="658"/>
      <c r="X32" s="658"/>
      <c r="Y32" s="659"/>
      <c r="Z32" s="695">
        <v>5.7</v>
      </c>
      <c r="AA32" s="695"/>
      <c r="AB32" s="695"/>
      <c r="AC32" s="695"/>
      <c r="AD32" s="696" t="s">
        <v>229</v>
      </c>
      <c r="AE32" s="696"/>
      <c r="AF32" s="696"/>
      <c r="AG32" s="696"/>
      <c r="AH32" s="696"/>
      <c r="AI32" s="696"/>
      <c r="AJ32" s="696"/>
      <c r="AK32" s="696"/>
      <c r="AL32" s="660" t="s">
        <v>137</v>
      </c>
      <c r="AM32" s="661"/>
      <c r="AN32" s="661"/>
      <c r="AO32" s="697"/>
      <c r="AP32" s="698"/>
      <c r="AQ32" s="699"/>
      <c r="AR32" s="699"/>
      <c r="AS32" s="699"/>
      <c r="AT32" s="732"/>
      <c r="AU32" s="214" t="s">
        <v>315</v>
      </c>
      <c r="AX32" s="654" t="s">
        <v>316</v>
      </c>
      <c r="AY32" s="655"/>
      <c r="AZ32" s="655"/>
      <c r="BA32" s="655"/>
      <c r="BB32" s="655"/>
      <c r="BC32" s="655"/>
      <c r="BD32" s="655"/>
      <c r="BE32" s="655"/>
      <c r="BF32" s="656"/>
      <c r="BG32" s="723">
        <v>99.4</v>
      </c>
      <c r="BH32" s="670"/>
      <c r="BI32" s="670"/>
      <c r="BJ32" s="670"/>
      <c r="BK32" s="670"/>
      <c r="BL32" s="670"/>
      <c r="BM32" s="661">
        <v>98.1</v>
      </c>
      <c r="BN32" s="670"/>
      <c r="BO32" s="670"/>
      <c r="BP32" s="670"/>
      <c r="BQ32" s="693"/>
      <c r="BR32" s="723">
        <v>99.4</v>
      </c>
      <c r="BS32" s="670"/>
      <c r="BT32" s="670"/>
      <c r="BU32" s="670"/>
      <c r="BV32" s="670"/>
      <c r="BW32" s="670"/>
      <c r="BX32" s="661">
        <v>97.7</v>
      </c>
      <c r="BY32" s="670"/>
      <c r="BZ32" s="670"/>
      <c r="CA32" s="670"/>
      <c r="CB32" s="693"/>
      <c r="CD32" s="680"/>
      <c r="CE32" s="681"/>
      <c r="CF32" s="654" t="s">
        <v>317</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129</v>
      </c>
      <c r="DA32" s="672"/>
      <c r="DB32" s="672"/>
      <c r="DC32" s="673"/>
      <c r="DD32" s="663" t="s">
        <v>129</v>
      </c>
      <c r="DE32" s="658"/>
      <c r="DF32" s="658"/>
      <c r="DG32" s="658"/>
      <c r="DH32" s="658"/>
      <c r="DI32" s="658"/>
      <c r="DJ32" s="658"/>
      <c r="DK32" s="659"/>
      <c r="DL32" s="663" t="s">
        <v>129</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15">
      <c r="B33" s="654" t="s">
        <v>318</v>
      </c>
      <c r="C33" s="655"/>
      <c r="D33" s="655"/>
      <c r="E33" s="655"/>
      <c r="F33" s="655"/>
      <c r="G33" s="655"/>
      <c r="H33" s="655"/>
      <c r="I33" s="655"/>
      <c r="J33" s="655"/>
      <c r="K33" s="655"/>
      <c r="L33" s="655"/>
      <c r="M33" s="655"/>
      <c r="N33" s="655"/>
      <c r="O33" s="655"/>
      <c r="P33" s="655"/>
      <c r="Q33" s="656"/>
      <c r="R33" s="657">
        <v>18063</v>
      </c>
      <c r="S33" s="658"/>
      <c r="T33" s="658"/>
      <c r="U33" s="658"/>
      <c r="V33" s="658"/>
      <c r="W33" s="658"/>
      <c r="X33" s="658"/>
      <c r="Y33" s="659"/>
      <c r="Z33" s="695">
        <v>0.1</v>
      </c>
      <c r="AA33" s="695"/>
      <c r="AB33" s="695"/>
      <c r="AC33" s="695"/>
      <c r="AD33" s="696" t="s">
        <v>129</v>
      </c>
      <c r="AE33" s="696"/>
      <c r="AF33" s="696"/>
      <c r="AG33" s="696"/>
      <c r="AH33" s="696"/>
      <c r="AI33" s="696"/>
      <c r="AJ33" s="696"/>
      <c r="AK33" s="696"/>
      <c r="AL33" s="660" t="s">
        <v>129</v>
      </c>
      <c r="AM33" s="661"/>
      <c r="AN33" s="661"/>
      <c r="AO33" s="697"/>
      <c r="AP33" s="700"/>
      <c r="AQ33" s="701"/>
      <c r="AR33" s="701"/>
      <c r="AS33" s="701"/>
      <c r="AT33" s="733"/>
      <c r="AU33" s="219"/>
      <c r="AV33" s="219"/>
      <c r="AW33" s="219"/>
      <c r="AX33" s="638" t="s">
        <v>319</v>
      </c>
      <c r="AY33" s="639"/>
      <c r="AZ33" s="639"/>
      <c r="BA33" s="639"/>
      <c r="BB33" s="639"/>
      <c r="BC33" s="639"/>
      <c r="BD33" s="639"/>
      <c r="BE33" s="639"/>
      <c r="BF33" s="640"/>
      <c r="BG33" s="718">
        <v>99.7</v>
      </c>
      <c r="BH33" s="642"/>
      <c r="BI33" s="642"/>
      <c r="BJ33" s="642"/>
      <c r="BK33" s="642"/>
      <c r="BL33" s="642"/>
      <c r="BM33" s="688">
        <v>99.3</v>
      </c>
      <c r="BN33" s="642"/>
      <c r="BO33" s="642"/>
      <c r="BP33" s="642"/>
      <c r="BQ33" s="705"/>
      <c r="BR33" s="718">
        <v>99.7</v>
      </c>
      <c r="BS33" s="642"/>
      <c r="BT33" s="642"/>
      <c r="BU33" s="642"/>
      <c r="BV33" s="642"/>
      <c r="BW33" s="642"/>
      <c r="BX33" s="688">
        <v>99.4</v>
      </c>
      <c r="BY33" s="642"/>
      <c r="BZ33" s="642"/>
      <c r="CA33" s="642"/>
      <c r="CB33" s="705"/>
      <c r="CD33" s="654" t="s">
        <v>320</v>
      </c>
      <c r="CE33" s="655"/>
      <c r="CF33" s="655"/>
      <c r="CG33" s="655"/>
      <c r="CH33" s="655"/>
      <c r="CI33" s="655"/>
      <c r="CJ33" s="655"/>
      <c r="CK33" s="655"/>
      <c r="CL33" s="655"/>
      <c r="CM33" s="655"/>
      <c r="CN33" s="655"/>
      <c r="CO33" s="655"/>
      <c r="CP33" s="655"/>
      <c r="CQ33" s="656"/>
      <c r="CR33" s="657">
        <v>8819539</v>
      </c>
      <c r="CS33" s="670"/>
      <c r="CT33" s="670"/>
      <c r="CU33" s="670"/>
      <c r="CV33" s="670"/>
      <c r="CW33" s="670"/>
      <c r="CX33" s="670"/>
      <c r="CY33" s="671"/>
      <c r="CZ33" s="660">
        <v>46.5</v>
      </c>
      <c r="DA33" s="672"/>
      <c r="DB33" s="672"/>
      <c r="DC33" s="673"/>
      <c r="DD33" s="663">
        <v>7548099</v>
      </c>
      <c r="DE33" s="670"/>
      <c r="DF33" s="670"/>
      <c r="DG33" s="670"/>
      <c r="DH33" s="670"/>
      <c r="DI33" s="670"/>
      <c r="DJ33" s="670"/>
      <c r="DK33" s="671"/>
      <c r="DL33" s="663">
        <v>3916952</v>
      </c>
      <c r="DM33" s="670"/>
      <c r="DN33" s="670"/>
      <c r="DO33" s="670"/>
      <c r="DP33" s="670"/>
      <c r="DQ33" s="670"/>
      <c r="DR33" s="670"/>
      <c r="DS33" s="670"/>
      <c r="DT33" s="670"/>
      <c r="DU33" s="670"/>
      <c r="DV33" s="671"/>
      <c r="DW33" s="660">
        <v>39.1</v>
      </c>
      <c r="DX33" s="672"/>
      <c r="DY33" s="672"/>
      <c r="DZ33" s="672"/>
      <c r="EA33" s="672"/>
      <c r="EB33" s="672"/>
      <c r="EC33" s="684"/>
    </row>
    <row r="34" spans="2:133" ht="11.25" customHeight="1" x14ac:dyDescent="0.15">
      <c r="B34" s="654" t="s">
        <v>321</v>
      </c>
      <c r="C34" s="655"/>
      <c r="D34" s="655"/>
      <c r="E34" s="655"/>
      <c r="F34" s="655"/>
      <c r="G34" s="655"/>
      <c r="H34" s="655"/>
      <c r="I34" s="655"/>
      <c r="J34" s="655"/>
      <c r="K34" s="655"/>
      <c r="L34" s="655"/>
      <c r="M34" s="655"/>
      <c r="N34" s="655"/>
      <c r="O34" s="655"/>
      <c r="P34" s="655"/>
      <c r="Q34" s="656"/>
      <c r="R34" s="657">
        <v>3328688</v>
      </c>
      <c r="S34" s="658"/>
      <c r="T34" s="658"/>
      <c r="U34" s="658"/>
      <c r="V34" s="658"/>
      <c r="W34" s="658"/>
      <c r="X34" s="658"/>
      <c r="Y34" s="659"/>
      <c r="Z34" s="695">
        <v>16.3</v>
      </c>
      <c r="AA34" s="695"/>
      <c r="AB34" s="695"/>
      <c r="AC34" s="695"/>
      <c r="AD34" s="696" t="s">
        <v>229</v>
      </c>
      <c r="AE34" s="696"/>
      <c r="AF34" s="696"/>
      <c r="AG34" s="696"/>
      <c r="AH34" s="696"/>
      <c r="AI34" s="696"/>
      <c r="AJ34" s="696"/>
      <c r="AK34" s="696"/>
      <c r="AL34" s="660" t="s">
        <v>229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4569761</v>
      </c>
      <c r="CS34" s="658"/>
      <c r="CT34" s="658"/>
      <c r="CU34" s="658"/>
      <c r="CV34" s="658"/>
      <c r="CW34" s="658"/>
      <c r="CX34" s="658"/>
      <c r="CY34" s="659"/>
      <c r="CZ34" s="660">
        <v>24.1</v>
      </c>
      <c r="DA34" s="672"/>
      <c r="DB34" s="672"/>
      <c r="DC34" s="673"/>
      <c r="DD34" s="663">
        <v>3964756</v>
      </c>
      <c r="DE34" s="658"/>
      <c r="DF34" s="658"/>
      <c r="DG34" s="658"/>
      <c r="DH34" s="658"/>
      <c r="DI34" s="658"/>
      <c r="DJ34" s="658"/>
      <c r="DK34" s="659"/>
      <c r="DL34" s="663">
        <v>1667811</v>
      </c>
      <c r="DM34" s="658"/>
      <c r="DN34" s="658"/>
      <c r="DO34" s="658"/>
      <c r="DP34" s="658"/>
      <c r="DQ34" s="658"/>
      <c r="DR34" s="658"/>
      <c r="DS34" s="658"/>
      <c r="DT34" s="658"/>
      <c r="DU34" s="658"/>
      <c r="DV34" s="659"/>
      <c r="DW34" s="660">
        <v>16.7</v>
      </c>
      <c r="DX34" s="672"/>
      <c r="DY34" s="672"/>
      <c r="DZ34" s="672"/>
      <c r="EA34" s="672"/>
      <c r="EB34" s="672"/>
      <c r="EC34" s="684"/>
    </row>
    <row r="35" spans="2:133" ht="11.25" customHeight="1" x14ac:dyDescent="0.15">
      <c r="B35" s="654" t="s">
        <v>323</v>
      </c>
      <c r="C35" s="655"/>
      <c r="D35" s="655"/>
      <c r="E35" s="655"/>
      <c r="F35" s="655"/>
      <c r="G35" s="655"/>
      <c r="H35" s="655"/>
      <c r="I35" s="655"/>
      <c r="J35" s="655"/>
      <c r="K35" s="655"/>
      <c r="L35" s="655"/>
      <c r="M35" s="655"/>
      <c r="N35" s="655"/>
      <c r="O35" s="655"/>
      <c r="P35" s="655"/>
      <c r="Q35" s="656"/>
      <c r="R35" s="657">
        <v>184038</v>
      </c>
      <c r="S35" s="658"/>
      <c r="T35" s="658"/>
      <c r="U35" s="658"/>
      <c r="V35" s="658"/>
      <c r="W35" s="658"/>
      <c r="X35" s="658"/>
      <c r="Y35" s="659"/>
      <c r="Z35" s="695">
        <v>0.9</v>
      </c>
      <c r="AA35" s="695"/>
      <c r="AB35" s="695"/>
      <c r="AC35" s="695"/>
      <c r="AD35" s="696" t="s">
        <v>229</v>
      </c>
      <c r="AE35" s="696"/>
      <c r="AF35" s="696"/>
      <c r="AG35" s="696"/>
      <c r="AH35" s="696"/>
      <c r="AI35" s="696"/>
      <c r="AJ35" s="696"/>
      <c r="AK35" s="696"/>
      <c r="AL35" s="660" t="s">
        <v>129</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525407</v>
      </c>
      <c r="CS35" s="670"/>
      <c r="CT35" s="670"/>
      <c r="CU35" s="670"/>
      <c r="CV35" s="670"/>
      <c r="CW35" s="670"/>
      <c r="CX35" s="670"/>
      <c r="CY35" s="671"/>
      <c r="CZ35" s="660">
        <v>2.8</v>
      </c>
      <c r="DA35" s="672"/>
      <c r="DB35" s="672"/>
      <c r="DC35" s="673"/>
      <c r="DD35" s="663">
        <v>507957</v>
      </c>
      <c r="DE35" s="670"/>
      <c r="DF35" s="670"/>
      <c r="DG35" s="670"/>
      <c r="DH35" s="670"/>
      <c r="DI35" s="670"/>
      <c r="DJ35" s="670"/>
      <c r="DK35" s="671"/>
      <c r="DL35" s="663">
        <v>479845</v>
      </c>
      <c r="DM35" s="670"/>
      <c r="DN35" s="670"/>
      <c r="DO35" s="670"/>
      <c r="DP35" s="670"/>
      <c r="DQ35" s="670"/>
      <c r="DR35" s="670"/>
      <c r="DS35" s="670"/>
      <c r="DT35" s="670"/>
      <c r="DU35" s="670"/>
      <c r="DV35" s="671"/>
      <c r="DW35" s="660">
        <v>4.8</v>
      </c>
      <c r="DX35" s="672"/>
      <c r="DY35" s="672"/>
      <c r="DZ35" s="672"/>
      <c r="EA35" s="672"/>
      <c r="EB35" s="672"/>
      <c r="EC35" s="684"/>
    </row>
    <row r="36" spans="2:133" ht="11.25" customHeight="1" x14ac:dyDescent="0.15">
      <c r="B36" s="654" t="s">
        <v>327</v>
      </c>
      <c r="C36" s="655"/>
      <c r="D36" s="655"/>
      <c r="E36" s="655"/>
      <c r="F36" s="655"/>
      <c r="G36" s="655"/>
      <c r="H36" s="655"/>
      <c r="I36" s="655"/>
      <c r="J36" s="655"/>
      <c r="K36" s="655"/>
      <c r="L36" s="655"/>
      <c r="M36" s="655"/>
      <c r="N36" s="655"/>
      <c r="O36" s="655"/>
      <c r="P36" s="655"/>
      <c r="Q36" s="656"/>
      <c r="R36" s="657">
        <v>1379464</v>
      </c>
      <c r="S36" s="658"/>
      <c r="T36" s="658"/>
      <c r="U36" s="658"/>
      <c r="V36" s="658"/>
      <c r="W36" s="658"/>
      <c r="X36" s="658"/>
      <c r="Y36" s="659"/>
      <c r="Z36" s="695">
        <v>6.7</v>
      </c>
      <c r="AA36" s="695"/>
      <c r="AB36" s="695"/>
      <c r="AC36" s="695"/>
      <c r="AD36" s="696" t="s">
        <v>129</v>
      </c>
      <c r="AE36" s="696"/>
      <c r="AF36" s="696"/>
      <c r="AG36" s="696"/>
      <c r="AH36" s="696"/>
      <c r="AI36" s="696"/>
      <c r="AJ36" s="696"/>
      <c r="AK36" s="696"/>
      <c r="AL36" s="660" t="s">
        <v>129</v>
      </c>
      <c r="AM36" s="661"/>
      <c r="AN36" s="661"/>
      <c r="AO36" s="697"/>
      <c r="AP36" s="222"/>
      <c r="AQ36" s="706" t="s">
        <v>328</v>
      </c>
      <c r="AR36" s="707"/>
      <c r="AS36" s="707"/>
      <c r="AT36" s="707"/>
      <c r="AU36" s="707"/>
      <c r="AV36" s="707"/>
      <c r="AW36" s="707"/>
      <c r="AX36" s="707"/>
      <c r="AY36" s="708"/>
      <c r="AZ36" s="712">
        <v>1872902</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7171</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1846444</v>
      </c>
      <c r="CS36" s="658"/>
      <c r="CT36" s="658"/>
      <c r="CU36" s="658"/>
      <c r="CV36" s="658"/>
      <c r="CW36" s="658"/>
      <c r="CX36" s="658"/>
      <c r="CY36" s="659"/>
      <c r="CZ36" s="660">
        <v>9.6999999999999993</v>
      </c>
      <c r="DA36" s="672"/>
      <c r="DB36" s="672"/>
      <c r="DC36" s="673"/>
      <c r="DD36" s="663">
        <v>1443011</v>
      </c>
      <c r="DE36" s="658"/>
      <c r="DF36" s="658"/>
      <c r="DG36" s="658"/>
      <c r="DH36" s="658"/>
      <c r="DI36" s="658"/>
      <c r="DJ36" s="658"/>
      <c r="DK36" s="659"/>
      <c r="DL36" s="663">
        <v>944110</v>
      </c>
      <c r="DM36" s="658"/>
      <c r="DN36" s="658"/>
      <c r="DO36" s="658"/>
      <c r="DP36" s="658"/>
      <c r="DQ36" s="658"/>
      <c r="DR36" s="658"/>
      <c r="DS36" s="658"/>
      <c r="DT36" s="658"/>
      <c r="DU36" s="658"/>
      <c r="DV36" s="659"/>
      <c r="DW36" s="660">
        <v>9.4</v>
      </c>
      <c r="DX36" s="672"/>
      <c r="DY36" s="672"/>
      <c r="DZ36" s="672"/>
      <c r="EA36" s="672"/>
      <c r="EB36" s="672"/>
      <c r="EC36" s="684"/>
    </row>
    <row r="37" spans="2:133" ht="11.25" customHeight="1" x14ac:dyDescent="0.15">
      <c r="B37" s="654" t="s">
        <v>331</v>
      </c>
      <c r="C37" s="655"/>
      <c r="D37" s="655"/>
      <c r="E37" s="655"/>
      <c r="F37" s="655"/>
      <c r="G37" s="655"/>
      <c r="H37" s="655"/>
      <c r="I37" s="655"/>
      <c r="J37" s="655"/>
      <c r="K37" s="655"/>
      <c r="L37" s="655"/>
      <c r="M37" s="655"/>
      <c r="N37" s="655"/>
      <c r="O37" s="655"/>
      <c r="P37" s="655"/>
      <c r="Q37" s="656"/>
      <c r="R37" s="657">
        <v>618240</v>
      </c>
      <c r="S37" s="658"/>
      <c r="T37" s="658"/>
      <c r="U37" s="658"/>
      <c r="V37" s="658"/>
      <c r="W37" s="658"/>
      <c r="X37" s="658"/>
      <c r="Y37" s="659"/>
      <c r="Z37" s="695">
        <v>3</v>
      </c>
      <c r="AA37" s="695"/>
      <c r="AB37" s="695"/>
      <c r="AC37" s="695"/>
      <c r="AD37" s="696">
        <v>9302</v>
      </c>
      <c r="AE37" s="696"/>
      <c r="AF37" s="696"/>
      <c r="AG37" s="696"/>
      <c r="AH37" s="696"/>
      <c r="AI37" s="696"/>
      <c r="AJ37" s="696"/>
      <c r="AK37" s="696"/>
      <c r="AL37" s="660">
        <v>0.1</v>
      </c>
      <c r="AM37" s="661"/>
      <c r="AN37" s="661"/>
      <c r="AO37" s="697"/>
      <c r="AQ37" s="690" t="s">
        <v>332</v>
      </c>
      <c r="AR37" s="691"/>
      <c r="AS37" s="691"/>
      <c r="AT37" s="691"/>
      <c r="AU37" s="691"/>
      <c r="AV37" s="691"/>
      <c r="AW37" s="691"/>
      <c r="AX37" s="691"/>
      <c r="AY37" s="692"/>
      <c r="AZ37" s="657">
        <v>594721</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-121821</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86966</v>
      </c>
      <c r="CS37" s="670"/>
      <c r="CT37" s="670"/>
      <c r="CU37" s="670"/>
      <c r="CV37" s="670"/>
      <c r="CW37" s="670"/>
      <c r="CX37" s="670"/>
      <c r="CY37" s="671"/>
      <c r="CZ37" s="660">
        <v>0.5</v>
      </c>
      <c r="DA37" s="672"/>
      <c r="DB37" s="672"/>
      <c r="DC37" s="673"/>
      <c r="DD37" s="663">
        <v>86966</v>
      </c>
      <c r="DE37" s="670"/>
      <c r="DF37" s="670"/>
      <c r="DG37" s="670"/>
      <c r="DH37" s="670"/>
      <c r="DI37" s="670"/>
      <c r="DJ37" s="670"/>
      <c r="DK37" s="671"/>
      <c r="DL37" s="663">
        <v>46666</v>
      </c>
      <c r="DM37" s="670"/>
      <c r="DN37" s="670"/>
      <c r="DO37" s="670"/>
      <c r="DP37" s="670"/>
      <c r="DQ37" s="670"/>
      <c r="DR37" s="670"/>
      <c r="DS37" s="670"/>
      <c r="DT37" s="670"/>
      <c r="DU37" s="670"/>
      <c r="DV37" s="671"/>
      <c r="DW37" s="660">
        <v>0.5</v>
      </c>
      <c r="DX37" s="672"/>
      <c r="DY37" s="672"/>
      <c r="DZ37" s="672"/>
      <c r="EA37" s="672"/>
      <c r="EB37" s="672"/>
      <c r="EC37" s="684"/>
    </row>
    <row r="38" spans="2:133" ht="11.25" customHeight="1" x14ac:dyDescent="0.15">
      <c r="B38" s="654" t="s">
        <v>335</v>
      </c>
      <c r="C38" s="655"/>
      <c r="D38" s="655"/>
      <c r="E38" s="655"/>
      <c r="F38" s="655"/>
      <c r="G38" s="655"/>
      <c r="H38" s="655"/>
      <c r="I38" s="655"/>
      <c r="J38" s="655"/>
      <c r="K38" s="655"/>
      <c r="L38" s="655"/>
      <c r="M38" s="655"/>
      <c r="N38" s="655"/>
      <c r="O38" s="655"/>
      <c r="P38" s="655"/>
      <c r="Q38" s="656"/>
      <c r="R38" s="657">
        <v>736800</v>
      </c>
      <c r="S38" s="658"/>
      <c r="T38" s="658"/>
      <c r="U38" s="658"/>
      <c r="V38" s="658"/>
      <c r="W38" s="658"/>
      <c r="X38" s="658"/>
      <c r="Y38" s="659"/>
      <c r="Z38" s="695">
        <v>3.6</v>
      </c>
      <c r="AA38" s="695"/>
      <c r="AB38" s="695"/>
      <c r="AC38" s="695"/>
      <c r="AD38" s="696" t="s">
        <v>129</v>
      </c>
      <c r="AE38" s="696"/>
      <c r="AF38" s="696"/>
      <c r="AG38" s="696"/>
      <c r="AH38" s="696"/>
      <c r="AI38" s="696"/>
      <c r="AJ38" s="696"/>
      <c r="AK38" s="696"/>
      <c r="AL38" s="660" t="s">
        <v>129</v>
      </c>
      <c r="AM38" s="661"/>
      <c r="AN38" s="661"/>
      <c r="AO38" s="697"/>
      <c r="AQ38" s="690" t="s">
        <v>336</v>
      </c>
      <c r="AR38" s="691"/>
      <c r="AS38" s="691"/>
      <c r="AT38" s="691"/>
      <c r="AU38" s="691"/>
      <c r="AV38" s="691"/>
      <c r="AW38" s="691"/>
      <c r="AX38" s="691"/>
      <c r="AY38" s="692"/>
      <c r="AZ38" s="657">
        <v>9123</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4124</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1537395</v>
      </c>
      <c r="CS38" s="658"/>
      <c r="CT38" s="658"/>
      <c r="CU38" s="658"/>
      <c r="CV38" s="658"/>
      <c r="CW38" s="658"/>
      <c r="CX38" s="658"/>
      <c r="CY38" s="659"/>
      <c r="CZ38" s="660">
        <v>8.1</v>
      </c>
      <c r="DA38" s="672"/>
      <c r="DB38" s="672"/>
      <c r="DC38" s="673"/>
      <c r="DD38" s="663">
        <v>1383951</v>
      </c>
      <c r="DE38" s="658"/>
      <c r="DF38" s="658"/>
      <c r="DG38" s="658"/>
      <c r="DH38" s="658"/>
      <c r="DI38" s="658"/>
      <c r="DJ38" s="658"/>
      <c r="DK38" s="659"/>
      <c r="DL38" s="663">
        <v>825186</v>
      </c>
      <c r="DM38" s="658"/>
      <c r="DN38" s="658"/>
      <c r="DO38" s="658"/>
      <c r="DP38" s="658"/>
      <c r="DQ38" s="658"/>
      <c r="DR38" s="658"/>
      <c r="DS38" s="658"/>
      <c r="DT38" s="658"/>
      <c r="DU38" s="658"/>
      <c r="DV38" s="659"/>
      <c r="DW38" s="660">
        <v>8.1999999999999993</v>
      </c>
      <c r="DX38" s="672"/>
      <c r="DY38" s="672"/>
      <c r="DZ38" s="672"/>
      <c r="EA38" s="672"/>
      <c r="EB38" s="672"/>
      <c r="EC38" s="684"/>
    </row>
    <row r="39" spans="2:133" ht="11.25" customHeight="1" x14ac:dyDescent="0.15">
      <c r="B39" s="654" t="s">
        <v>339</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229</v>
      </c>
      <c r="AA39" s="695"/>
      <c r="AB39" s="695"/>
      <c r="AC39" s="695"/>
      <c r="AD39" s="696" t="s">
        <v>229</v>
      </c>
      <c r="AE39" s="696"/>
      <c r="AF39" s="696"/>
      <c r="AG39" s="696"/>
      <c r="AH39" s="696"/>
      <c r="AI39" s="696"/>
      <c r="AJ39" s="696"/>
      <c r="AK39" s="696"/>
      <c r="AL39" s="660" t="s">
        <v>229</v>
      </c>
      <c r="AM39" s="661"/>
      <c r="AN39" s="661"/>
      <c r="AO39" s="697"/>
      <c r="AQ39" s="690" t="s">
        <v>340</v>
      </c>
      <c r="AR39" s="691"/>
      <c r="AS39" s="691"/>
      <c r="AT39" s="691"/>
      <c r="AU39" s="691"/>
      <c r="AV39" s="691"/>
      <c r="AW39" s="691"/>
      <c r="AX39" s="691"/>
      <c r="AY39" s="692"/>
      <c r="AZ39" s="657" t="s">
        <v>229</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6540</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12268</v>
      </c>
      <c r="CS39" s="670"/>
      <c r="CT39" s="670"/>
      <c r="CU39" s="670"/>
      <c r="CV39" s="670"/>
      <c r="CW39" s="670"/>
      <c r="CX39" s="670"/>
      <c r="CY39" s="671"/>
      <c r="CZ39" s="660">
        <v>0.1</v>
      </c>
      <c r="DA39" s="672"/>
      <c r="DB39" s="672"/>
      <c r="DC39" s="673"/>
      <c r="DD39" s="663">
        <v>10160</v>
      </c>
      <c r="DE39" s="670"/>
      <c r="DF39" s="670"/>
      <c r="DG39" s="670"/>
      <c r="DH39" s="670"/>
      <c r="DI39" s="670"/>
      <c r="DJ39" s="670"/>
      <c r="DK39" s="671"/>
      <c r="DL39" s="663" t="s">
        <v>129</v>
      </c>
      <c r="DM39" s="670"/>
      <c r="DN39" s="670"/>
      <c r="DO39" s="670"/>
      <c r="DP39" s="670"/>
      <c r="DQ39" s="670"/>
      <c r="DR39" s="670"/>
      <c r="DS39" s="670"/>
      <c r="DT39" s="670"/>
      <c r="DU39" s="670"/>
      <c r="DV39" s="671"/>
      <c r="DW39" s="660" t="s">
        <v>229</v>
      </c>
      <c r="DX39" s="672"/>
      <c r="DY39" s="672"/>
      <c r="DZ39" s="672"/>
      <c r="EA39" s="672"/>
      <c r="EB39" s="672"/>
      <c r="EC39" s="684"/>
    </row>
    <row r="40" spans="2:133" ht="11.25" customHeight="1" x14ac:dyDescent="0.15">
      <c r="B40" s="654" t="s">
        <v>343</v>
      </c>
      <c r="C40" s="655"/>
      <c r="D40" s="655"/>
      <c r="E40" s="655"/>
      <c r="F40" s="655"/>
      <c r="G40" s="655"/>
      <c r="H40" s="655"/>
      <c r="I40" s="655"/>
      <c r="J40" s="655"/>
      <c r="K40" s="655"/>
      <c r="L40" s="655"/>
      <c r="M40" s="655"/>
      <c r="N40" s="655"/>
      <c r="O40" s="655"/>
      <c r="P40" s="655"/>
      <c r="Q40" s="656"/>
      <c r="R40" s="657" t="s">
        <v>229</v>
      </c>
      <c r="S40" s="658"/>
      <c r="T40" s="658"/>
      <c r="U40" s="658"/>
      <c r="V40" s="658"/>
      <c r="W40" s="658"/>
      <c r="X40" s="658"/>
      <c r="Y40" s="659"/>
      <c r="Z40" s="695" t="s">
        <v>129</v>
      </c>
      <c r="AA40" s="695"/>
      <c r="AB40" s="695"/>
      <c r="AC40" s="695"/>
      <c r="AD40" s="696" t="s">
        <v>229</v>
      </c>
      <c r="AE40" s="696"/>
      <c r="AF40" s="696"/>
      <c r="AG40" s="696"/>
      <c r="AH40" s="696"/>
      <c r="AI40" s="696"/>
      <c r="AJ40" s="696"/>
      <c r="AK40" s="696"/>
      <c r="AL40" s="660" t="s">
        <v>229</v>
      </c>
      <c r="AM40" s="661"/>
      <c r="AN40" s="661"/>
      <c r="AO40" s="697"/>
      <c r="AQ40" s="690" t="s">
        <v>344</v>
      </c>
      <c r="AR40" s="691"/>
      <c r="AS40" s="691"/>
      <c r="AT40" s="691"/>
      <c r="AU40" s="691"/>
      <c r="AV40" s="691"/>
      <c r="AW40" s="691"/>
      <c r="AX40" s="691"/>
      <c r="AY40" s="692"/>
      <c r="AZ40" s="657" t="s">
        <v>129</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107</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328264</v>
      </c>
      <c r="CS40" s="658"/>
      <c r="CT40" s="658"/>
      <c r="CU40" s="658"/>
      <c r="CV40" s="658"/>
      <c r="CW40" s="658"/>
      <c r="CX40" s="658"/>
      <c r="CY40" s="659"/>
      <c r="CZ40" s="660">
        <v>1.7</v>
      </c>
      <c r="DA40" s="672"/>
      <c r="DB40" s="672"/>
      <c r="DC40" s="673"/>
      <c r="DD40" s="663">
        <v>238264</v>
      </c>
      <c r="DE40" s="658"/>
      <c r="DF40" s="658"/>
      <c r="DG40" s="658"/>
      <c r="DH40" s="658"/>
      <c r="DI40" s="658"/>
      <c r="DJ40" s="658"/>
      <c r="DK40" s="659"/>
      <c r="DL40" s="663" t="s">
        <v>129</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15">
      <c r="B41" s="638" t="s">
        <v>348</v>
      </c>
      <c r="C41" s="639"/>
      <c r="D41" s="639"/>
      <c r="E41" s="639"/>
      <c r="F41" s="639"/>
      <c r="G41" s="639"/>
      <c r="H41" s="639"/>
      <c r="I41" s="639"/>
      <c r="J41" s="639"/>
      <c r="K41" s="639"/>
      <c r="L41" s="639"/>
      <c r="M41" s="639"/>
      <c r="N41" s="639"/>
      <c r="O41" s="639"/>
      <c r="P41" s="639"/>
      <c r="Q41" s="640"/>
      <c r="R41" s="641">
        <v>20457648</v>
      </c>
      <c r="S41" s="682"/>
      <c r="T41" s="682"/>
      <c r="U41" s="682"/>
      <c r="V41" s="682"/>
      <c r="W41" s="682"/>
      <c r="X41" s="682"/>
      <c r="Y41" s="685"/>
      <c r="Z41" s="686">
        <v>100</v>
      </c>
      <c r="AA41" s="686"/>
      <c r="AB41" s="686"/>
      <c r="AC41" s="686"/>
      <c r="AD41" s="687">
        <v>10016082</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300854</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129</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229</v>
      </c>
      <c r="CS41" s="670"/>
      <c r="CT41" s="670"/>
      <c r="CU41" s="670"/>
      <c r="CV41" s="670"/>
      <c r="CW41" s="670"/>
      <c r="CX41" s="670"/>
      <c r="CY41" s="671"/>
      <c r="CZ41" s="660" t="s">
        <v>129</v>
      </c>
      <c r="DA41" s="672"/>
      <c r="DB41" s="672"/>
      <c r="DC41" s="673"/>
      <c r="DD41" s="663" t="s">
        <v>129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352</v>
      </c>
      <c r="AR42" s="703"/>
      <c r="AS42" s="703"/>
      <c r="AT42" s="703"/>
      <c r="AU42" s="703"/>
      <c r="AV42" s="703"/>
      <c r="AW42" s="703"/>
      <c r="AX42" s="703"/>
      <c r="AY42" s="704"/>
      <c r="AZ42" s="641">
        <v>968204</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319</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2578309</v>
      </c>
      <c r="CS42" s="670"/>
      <c r="CT42" s="670"/>
      <c r="CU42" s="670"/>
      <c r="CV42" s="670"/>
      <c r="CW42" s="670"/>
      <c r="CX42" s="670"/>
      <c r="CY42" s="671"/>
      <c r="CZ42" s="660">
        <v>13.6</v>
      </c>
      <c r="DA42" s="672"/>
      <c r="DB42" s="672"/>
      <c r="DC42" s="673"/>
      <c r="DD42" s="663">
        <v>1376643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355</v>
      </c>
      <c r="CD43" s="654" t="s">
        <v>356</v>
      </c>
      <c r="CE43" s="655"/>
      <c r="CF43" s="655"/>
      <c r="CG43" s="655"/>
      <c r="CH43" s="655"/>
      <c r="CI43" s="655"/>
      <c r="CJ43" s="655"/>
      <c r="CK43" s="655"/>
      <c r="CL43" s="655"/>
      <c r="CM43" s="655"/>
      <c r="CN43" s="655"/>
      <c r="CO43" s="655"/>
      <c r="CP43" s="655"/>
      <c r="CQ43" s="656"/>
      <c r="CR43" s="657">
        <v>85215</v>
      </c>
      <c r="CS43" s="670"/>
      <c r="CT43" s="670"/>
      <c r="CU43" s="670"/>
      <c r="CV43" s="670"/>
      <c r="CW43" s="670"/>
      <c r="CX43" s="670"/>
      <c r="CY43" s="671"/>
      <c r="CZ43" s="660">
        <v>0.4</v>
      </c>
      <c r="DA43" s="672"/>
      <c r="DB43" s="672"/>
      <c r="DC43" s="673"/>
      <c r="DD43" s="663">
        <v>85215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358</v>
      </c>
      <c r="CG44" s="655"/>
      <c r="CH44" s="655"/>
      <c r="CI44" s="655"/>
      <c r="CJ44" s="655"/>
      <c r="CK44" s="655"/>
      <c r="CL44" s="655"/>
      <c r="CM44" s="655"/>
      <c r="CN44" s="655"/>
      <c r="CO44" s="655"/>
      <c r="CP44" s="655"/>
      <c r="CQ44" s="656"/>
      <c r="CR44" s="657">
        <v>2496145</v>
      </c>
      <c r="CS44" s="658"/>
      <c r="CT44" s="658"/>
      <c r="CU44" s="658"/>
      <c r="CV44" s="658"/>
      <c r="CW44" s="658"/>
      <c r="CX44" s="658"/>
      <c r="CY44" s="659"/>
      <c r="CZ44" s="660">
        <v>13.2</v>
      </c>
      <c r="DA44" s="661"/>
      <c r="DB44" s="661"/>
      <c r="DC44" s="662"/>
      <c r="DD44" s="663">
        <v>1299818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402666</v>
      </c>
      <c r="CS45" s="670"/>
      <c r="CT45" s="670"/>
      <c r="CU45" s="670"/>
      <c r="CV45" s="670"/>
      <c r="CW45" s="670"/>
      <c r="CX45" s="670"/>
      <c r="CY45" s="671"/>
      <c r="CZ45" s="660">
        <v>2.1</v>
      </c>
      <c r="DA45" s="672"/>
      <c r="DB45" s="672"/>
      <c r="DC45" s="673"/>
      <c r="DD45" s="663">
        <v>85374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361</v>
      </c>
      <c r="CG46" s="655"/>
      <c r="CH46" s="655"/>
      <c r="CI46" s="655"/>
      <c r="CJ46" s="655"/>
      <c r="CK46" s="655"/>
      <c r="CL46" s="655"/>
      <c r="CM46" s="655"/>
      <c r="CN46" s="655"/>
      <c r="CO46" s="655"/>
      <c r="CP46" s="655"/>
      <c r="CQ46" s="656"/>
      <c r="CR46" s="657">
        <v>1951807</v>
      </c>
      <c r="CS46" s="658"/>
      <c r="CT46" s="658"/>
      <c r="CU46" s="658"/>
      <c r="CV46" s="658"/>
      <c r="CW46" s="658"/>
      <c r="CX46" s="658"/>
      <c r="CY46" s="659"/>
      <c r="CZ46" s="660">
        <v>10.3</v>
      </c>
      <c r="DA46" s="661"/>
      <c r="DB46" s="661"/>
      <c r="DC46" s="662"/>
      <c r="DD46" s="663">
        <v>1167345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362</v>
      </c>
      <c r="CG47" s="655"/>
      <c r="CH47" s="655"/>
      <c r="CI47" s="655"/>
      <c r="CJ47" s="655"/>
      <c r="CK47" s="655"/>
      <c r="CL47" s="655"/>
      <c r="CM47" s="655"/>
      <c r="CN47" s="655"/>
      <c r="CO47" s="655"/>
      <c r="CP47" s="655"/>
      <c r="CQ47" s="656"/>
      <c r="CR47" s="657">
        <v>82164</v>
      </c>
      <c r="CS47" s="670"/>
      <c r="CT47" s="670"/>
      <c r="CU47" s="670"/>
      <c r="CV47" s="670"/>
      <c r="CW47" s="670"/>
      <c r="CX47" s="670"/>
      <c r="CY47" s="671"/>
      <c r="CZ47" s="660">
        <v>0.4</v>
      </c>
      <c r="DA47" s="672"/>
      <c r="DB47" s="672"/>
      <c r="DC47" s="673"/>
      <c r="DD47" s="663">
        <v>76825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363</v>
      </c>
      <c r="CG48" s="655"/>
      <c r="CH48" s="655"/>
      <c r="CI48" s="655"/>
      <c r="CJ48" s="655"/>
      <c r="CK48" s="655"/>
      <c r="CL48" s="655"/>
      <c r="CM48" s="655"/>
      <c r="CN48" s="655"/>
      <c r="CO48" s="655"/>
      <c r="CP48" s="655"/>
      <c r="CQ48" s="656"/>
      <c r="CR48" s="657" t="s">
        <v>129</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364</v>
      </c>
      <c r="CE49" s="639"/>
      <c r="CF49" s="639"/>
      <c r="CG49" s="639"/>
      <c r="CH49" s="639"/>
      <c r="CI49" s="639"/>
      <c r="CJ49" s="639"/>
      <c r="CK49" s="639"/>
      <c r="CL49" s="639"/>
      <c r="CM49" s="639"/>
      <c r="CN49" s="639"/>
      <c r="CO49" s="639"/>
      <c r="CP49" s="639"/>
      <c r="CQ49" s="640"/>
      <c r="CR49" s="641">
        <v>18953519</v>
      </c>
      <c r="CS49" s="642"/>
      <c r="CT49" s="642"/>
      <c r="CU49" s="642"/>
      <c r="CV49" s="642"/>
      <c r="CW49" s="642"/>
      <c r="CX49" s="642"/>
      <c r="CY49" s="643"/>
      <c r="CZ49" s="644">
        <v>100</v>
      </c>
      <c r="DA49" s="645"/>
      <c r="DB49" s="645"/>
      <c r="DC49" s="646"/>
      <c r="DD49" s="647">
        <v>14067375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mAhSGrguFw9czSMm2KvK7NMwSLXSoxIp77u8JEVwapcoanecBnVOhfToE03nlc+v+xSCB/+Q4Xjk3VE8Hyw==" saltValue="7FdUV0OzM5NJyo7n4Ypp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387</v>
      </c>
      <c r="C7" s="1084"/>
      <c r="D7" s="1084"/>
      <c r="E7" s="1084"/>
      <c r="F7" s="1084"/>
      <c r="G7" s="1084"/>
      <c r="H7" s="1084"/>
      <c r="I7" s="1084"/>
      <c r="J7" s="1084"/>
      <c r="K7" s="1084"/>
      <c r="L7" s="1084"/>
      <c r="M7" s="1084"/>
      <c r="N7" s="1084"/>
      <c r="O7" s="1084"/>
      <c r="P7" s="1085"/>
      <c r="Q7" s="1138">
        <v>20440</v>
      </c>
      <c r="R7" s="1139"/>
      <c r="S7" s="1139"/>
      <c r="T7" s="1139"/>
      <c r="U7" s="1139"/>
      <c r="V7" s="1139">
        <v>19000</v>
      </c>
      <c r="W7" s="1139"/>
      <c r="X7" s="1139"/>
      <c r="Y7" s="1139"/>
      <c r="Z7" s="1139"/>
      <c r="AA7" s="1139">
        <v>1440</v>
      </c>
      <c r="AB7" s="1139"/>
      <c r="AC7" s="1139"/>
      <c r="AD7" s="1139"/>
      <c r="AE7" s="1140"/>
      <c r="AF7" s="1141">
        <v>1386</v>
      </c>
      <c r="AG7" s="1142"/>
      <c r="AH7" s="1142"/>
      <c r="AI7" s="1142"/>
      <c r="AJ7" s="1143"/>
      <c r="AK7" s="1144">
        <v>460</v>
      </c>
      <c r="AL7" s="1145"/>
      <c r="AM7" s="1145"/>
      <c r="AN7" s="1145"/>
      <c r="AO7" s="1145"/>
      <c r="AP7" s="1145">
        <v>3317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388</v>
      </c>
      <c r="C8" s="1067"/>
      <c r="D8" s="1067"/>
      <c r="E8" s="1067"/>
      <c r="F8" s="1067"/>
      <c r="G8" s="1067"/>
      <c r="H8" s="1067"/>
      <c r="I8" s="1067"/>
      <c r="J8" s="1067"/>
      <c r="K8" s="1067"/>
      <c r="L8" s="1067"/>
      <c r="M8" s="1067"/>
      <c r="N8" s="1067"/>
      <c r="O8" s="1067"/>
      <c r="P8" s="1068"/>
      <c r="Q8" s="1074">
        <v>1033</v>
      </c>
      <c r="R8" s="1075"/>
      <c r="S8" s="1075"/>
      <c r="T8" s="1075"/>
      <c r="U8" s="1075"/>
      <c r="V8" s="1075">
        <v>968</v>
      </c>
      <c r="W8" s="1075"/>
      <c r="X8" s="1075"/>
      <c r="Y8" s="1075"/>
      <c r="Z8" s="1075"/>
      <c r="AA8" s="1075">
        <v>65</v>
      </c>
      <c r="AB8" s="1075"/>
      <c r="AC8" s="1075"/>
      <c r="AD8" s="1075"/>
      <c r="AE8" s="1076"/>
      <c r="AF8" s="1071">
        <v>23</v>
      </c>
      <c r="AG8" s="1072"/>
      <c r="AH8" s="1072"/>
      <c r="AI8" s="1072"/>
      <c r="AJ8" s="1073"/>
      <c r="AK8" s="1116" t="s">
        <v>598</v>
      </c>
      <c r="AL8" s="1117"/>
      <c r="AM8" s="1117"/>
      <c r="AN8" s="1117"/>
      <c r="AO8" s="1117"/>
      <c r="AP8" s="1117">
        <v>246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389</v>
      </c>
      <c r="C9" s="1067"/>
      <c r="D9" s="1067"/>
      <c r="E9" s="1067"/>
      <c r="F9" s="1067"/>
      <c r="G9" s="1067"/>
      <c r="H9" s="1067"/>
      <c r="I9" s="1067"/>
      <c r="J9" s="1067"/>
      <c r="K9" s="1067"/>
      <c r="L9" s="1067"/>
      <c r="M9" s="1067"/>
      <c r="N9" s="1067"/>
      <c r="O9" s="1067"/>
      <c r="P9" s="1068"/>
      <c r="Q9" s="1074">
        <v>95</v>
      </c>
      <c r="R9" s="1075"/>
      <c r="S9" s="1075"/>
      <c r="T9" s="1075"/>
      <c r="U9" s="1075"/>
      <c r="V9" s="1075">
        <v>95</v>
      </c>
      <c r="W9" s="1075"/>
      <c r="X9" s="1075"/>
      <c r="Y9" s="1075"/>
      <c r="Z9" s="1075"/>
      <c r="AA9" s="1075" t="s">
        <v>598</v>
      </c>
      <c r="AB9" s="1075"/>
      <c r="AC9" s="1075"/>
      <c r="AD9" s="1075"/>
      <c r="AE9" s="1076"/>
      <c r="AF9" s="1071" t="s">
        <v>129</v>
      </c>
      <c r="AG9" s="1072"/>
      <c r="AH9" s="1072"/>
      <c r="AI9" s="1072"/>
      <c r="AJ9" s="1073"/>
      <c r="AK9" s="1116">
        <v>88</v>
      </c>
      <c r="AL9" s="1117"/>
      <c r="AM9" s="1117"/>
      <c r="AN9" s="1117"/>
      <c r="AO9" s="1117"/>
      <c r="AP9" s="1117">
        <v>207</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3">
        <v>20458</v>
      </c>
      <c r="R23" s="1097"/>
      <c r="S23" s="1097"/>
      <c r="T23" s="1097"/>
      <c r="U23" s="1097"/>
      <c r="V23" s="1097">
        <v>18954</v>
      </c>
      <c r="W23" s="1097"/>
      <c r="X23" s="1097"/>
      <c r="Y23" s="1097"/>
      <c r="Z23" s="1097"/>
      <c r="AA23" s="1097">
        <v>1504</v>
      </c>
      <c r="AB23" s="1097"/>
      <c r="AC23" s="1097"/>
      <c r="AD23" s="1097"/>
      <c r="AE23" s="1104"/>
      <c r="AF23" s="1105">
        <v>1410</v>
      </c>
      <c r="AG23" s="1097"/>
      <c r="AH23" s="1097"/>
      <c r="AI23" s="1097"/>
      <c r="AJ23" s="1106"/>
      <c r="AK23" s="1107"/>
      <c r="AL23" s="1108"/>
      <c r="AM23" s="1108"/>
      <c r="AN23" s="1108"/>
      <c r="AO23" s="1108"/>
      <c r="AP23" s="1097">
        <v>3771</v>
      </c>
      <c r="AQ23" s="1097"/>
      <c r="AR23" s="1097"/>
      <c r="AS23" s="1097"/>
      <c r="AT23" s="1097"/>
      <c r="AU23" s="1098"/>
      <c r="AV23" s="1098"/>
      <c r="AW23" s="1098"/>
      <c r="AX23" s="1098"/>
      <c r="AY23" s="1099"/>
      <c r="AZ23" s="1100" t="s">
        <v>129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370</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403</v>
      </c>
      <c r="C28" s="1084"/>
      <c r="D28" s="1084"/>
      <c r="E28" s="1084"/>
      <c r="F28" s="1084"/>
      <c r="G28" s="1084"/>
      <c r="H28" s="1084"/>
      <c r="I28" s="1084"/>
      <c r="J28" s="1084"/>
      <c r="K28" s="1084"/>
      <c r="L28" s="1084"/>
      <c r="M28" s="1084"/>
      <c r="N28" s="1084"/>
      <c r="O28" s="1084"/>
      <c r="P28" s="1085"/>
      <c r="Q28" s="1086">
        <v>3196</v>
      </c>
      <c r="R28" s="1087"/>
      <c r="S28" s="1087"/>
      <c r="T28" s="1087"/>
      <c r="U28" s="1087"/>
      <c r="V28" s="1087">
        <v>3188</v>
      </c>
      <c r="W28" s="1087"/>
      <c r="X28" s="1087"/>
      <c r="Y28" s="1087"/>
      <c r="Z28" s="1087"/>
      <c r="AA28" s="1087">
        <v>7</v>
      </c>
      <c r="AB28" s="1087"/>
      <c r="AC28" s="1087"/>
      <c r="AD28" s="1087"/>
      <c r="AE28" s="1088"/>
      <c r="AF28" s="1089">
        <v>7</v>
      </c>
      <c r="AG28" s="1087"/>
      <c r="AH28" s="1087"/>
      <c r="AI28" s="1087"/>
      <c r="AJ28" s="1090"/>
      <c r="AK28" s="1078">
        <v>301</v>
      </c>
      <c r="AL28" s="1079"/>
      <c r="AM28" s="1079"/>
      <c r="AN28" s="1079"/>
      <c r="AO28" s="1079"/>
      <c r="AP28" s="1079" t="s">
        <v>584</v>
      </c>
      <c r="AQ28" s="1079"/>
      <c r="AR28" s="1079"/>
      <c r="AS28" s="1079"/>
      <c r="AT28" s="1079"/>
      <c r="AU28" s="1079" t="s">
        <v>584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404</v>
      </c>
      <c r="C29" s="1067"/>
      <c r="D29" s="1067"/>
      <c r="E29" s="1067"/>
      <c r="F29" s="1067"/>
      <c r="G29" s="1067"/>
      <c r="H29" s="1067"/>
      <c r="I29" s="1067"/>
      <c r="J29" s="1067"/>
      <c r="K29" s="1067"/>
      <c r="L29" s="1067"/>
      <c r="M29" s="1067"/>
      <c r="N29" s="1067"/>
      <c r="O29" s="1067"/>
      <c r="P29" s="1068"/>
      <c r="Q29" s="1074">
        <v>2292</v>
      </c>
      <c r="R29" s="1075"/>
      <c r="S29" s="1075"/>
      <c r="T29" s="1075"/>
      <c r="U29" s="1075"/>
      <c r="V29" s="1075">
        <v>2240</v>
      </c>
      <c r="W29" s="1075"/>
      <c r="X29" s="1075"/>
      <c r="Y29" s="1075"/>
      <c r="Z29" s="1075"/>
      <c r="AA29" s="1075">
        <v>52</v>
      </c>
      <c r="AB29" s="1075"/>
      <c r="AC29" s="1075"/>
      <c r="AD29" s="1075"/>
      <c r="AE29" s="1076"/>
      <c r="AF29" s="1071">
        <v>52</v>
      </c>
      <c r="AG29" s="1072"/>
      <c r="AH29" s="1072"/>
      <c r="AI29" s="1072"/>
      <c r="AJ29" s="1073"/>
      <c r="AK29" s="1016">
        <v>390</v>
      </c>
      <c r="AL29" s="1007"/>
      <c r="AM29" s="1007"/>
      <c r="AN29" s="1007"/>
      <c r="AO29" s="1007"/>
      <c r="AP29" s="1007" t="s">
        <v>584</v>
      </c>
      <c r="AQ29" s="1007"/>
      <c r="AR29" s="1007"/>
      <c r="AS29" s="1007"/>
      <c r="AT29" s="1007"/>
      <c r="AU29" s="1007" t="s">
        <v>584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405</v>
      </c>
      <c r="C30" s="1067"/>
      <c r="D30" s="1067"/>
      <c r="E30" s="1067"/>
      <c r="F30" s="1067"/>
      <c r="G30" s="1067"/>
      <c r="H30" s="1067"/>
      <c r="I30" s="1067"/>
      <c r="J30" s="1067"/>
      <c r="K30" s="1067"/>
      <c r="L30" s="1067"/>
      <c r="M30" s="1067"/>
      <c r="N30" s="1067"/>
      <c r="O30" s="1067"/>
      <c r="P30" s="1068"/>
      <c r="Q30" s="1074">
        <v>527</v>
      </c>
      <c r="R30" s="1075"/>
      <c r="S30" s="1075"/>
      <c r="T30" s="1075"/>
      <c r="U30" s="1075"/>
      <c r="V30" s="1075">
        <v>526</v>
      </c>
      <c r="W30" s="1075"/>
      <c r="X30" s="1075"/>
      <c r="Y30" s="1075"/>
      <c r="Z30" s="1075"/>
      <c r="AA30" s="1075">
        <v>1</v>
      </c>
      <c r="AB30" s="1075"/>
      <c r="AC30" s="1075"/>
      <c r="AD30" s="1075"/>
      <c r="AE30" s="1076"/>
      <c r="AF30" s="1071">
        <v>1</v>
      </c>
      <c r="AG30" s="1072"/>
      <c r="AH30" s="1072"/>
      <c r="AI30" s="1072"/>
      <c r="AJ30" s="1073"/>
      <c r="AK30" s="1016">
        <v>433</v>
      </c>
      <c r="AL30" s="1007"/>
      <c r="AM30" s="1007"/>
      <c r="AN30" s="1007"/>
      <c r="AO30" s="1007"/>
      <c r="AP30" s="1007" t="s">
        <v>584</v>
      </c>
      <c r="AQ30" s="1007"/>
      <c r="AR30" s="1007"/>
      <c r="AS30" s="1007"/>
      <c r="AT30" s="1007"/>
      <c r="AU30" s="1007" t="s">
        <v>584</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406</v>
      </c>
      <c r="C31" s="1067"/>
      <c r="D31" s="1067"/>
      <c r="E31" s="1067"/>
      <c r="F31" s="1067"/>
      <c r="G31" s="1067"/>
      <c r="H31" s="1067"/>
      <c r="I31" s="1067"/>
      <c r="J31" s="1067"/>
      <c r="K31" s="1067"/>
      <c r="L31" s="1067"/>
      <c r="M31" s="1067"/>
      <c r="N31" s="1067"/>
      <c r="O31" s="1067"/>
      <c r="P31" s="1068"/>
      <c r="Q31" s="1074">
        <v>793</v>
      </c>
      <c r="R31" s="1075"/>
      <c r="S31" s="1075"/>
      <c r="T31" s="1075"/>
      <c r="U31" s="1075"/>
      <c r="V31" s="1075">
        <v>667</v>
      </c>
      <c r="W31" s="1075"/>
      <c r="X31" s="1075"/>
      <c r="Y31" s="1075"/>
      <c r="Z31" s="1075"/>
      <c r="AA31" s="1075">
        <v>125</v>
      </c>
      <c r="AB31" s="1075"/>
      <c r="AC31" s="1075"/>
      <c r="AD31" s="1075"/>
      <c r="AE31" s="1076"/>
      <c r="AF31" s="1071">
        <v>1499</v>
      </c>
      <c r="AG31" s="1072"/>
      <c r="AH31" s="1072"/>
      <c r="AI31" s="1072"/>
      <c r="AJ31" s="1073"/>
      <c r="AK31" s="1016">
        <v>9</v>
      </c>
      <c r="AL31" s="1007"/>
      <c r="AM31" s="1007"/>
      <c r="AN31" s="1007"/>
      <c r="AO31" s="1007"/>
      <c r="AP31" s="1007" t="s">
        <v>584</v>
      </c>
      <c r="AQ31" s="1007"/>
      <c r="AR31" s="1007"/>
      <c r="AS31" s="1007"/>
      <c r="AT31" s="1007"/>
      <c r="AU31" s="1007" t="s">
        <v>584</v>
      </c>
      <c r="AV31" s="1007"/>
      <c r="AW31" s="1007"/>
      <c r="AX31" s="1007"/>
      <c r="AY31" s="1007"/>
      <c r="AZ31" s="1077" t="s">
        <v>591</v>
      </c>
      <c r="BA31" s="1077"/>
      <c r="BB31" s="1077"/>
      <c r="BC31" s="1077"/>
      <c r="BD31" s="1077"/>
      <c r="BE31" s="1008" t="s">
        <v>407</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408</v>
      </c>
      <c r="C32" s="1067"/>
      <c r="D32" s="1067"/>
      <c r="E32" s="1067"/>
      <c r="F32" s="1067"/>
      <c r="G32" s="1067"/>
      <c r="H32" s="1067"/>
      <c r="I32" s="1067"/>
      <c r="J32" s="1067"/>
      <c r="K32" s="1067"/>
      <c r="L32" s="1067"/>
      <c r="M32" s="1067"/>
      <c r="N32" s="1067"/>
      <c r="O32" s="1067"/>
      <c r="P32" s="1068"/>
      <c r="Q32" s="1074">
        <v>680</v>
      </c>
      <c r="R32" s="1075"/>
      <c r="S32" s="1075"/>
      <c r="T32" s="1075"/>
      <c r="U32" s="1075"/>
      <c r="V32" s="1075">
        <v>670</v>
      </c>
      <c r="W32" s="1075"/>
      <c r="X32" s="1075"/>
      <c r="Y32" s="1075"/>
      <c r="Z32" s="1075"/>
      <c r="AA32" s="1075">
        <v>9</v>
      </c>
      <c r="AB32" s="1075"/>
      <c r="AC32" s="1075"/>
      <c r="AD32" s="1075"/>
      <c r="AE32" s="1076"/>
      <c r="AF32" s="1071">
        <v>34</v>
      </c>
      <c r="AG32" s="1072"/>
      <c r="AH32" s="1072"/>
      <c r="AI32" s="1072"/>
      <c r="AJ32" s="1073"/>
      <c r="AK32" s="1016">
        <v>326</v>
      </c>
      <c r="AL32" s="1007"/>
      <c r="AM32" s="1007"/>
      <c r="AN32" s="1007"/>
      <c r="AO32" s="1007"/>
      <c r="AP32" s="1007">
        <v>1885</v>
      </c>
      <c r="AQ32" s="1007"/>
      <c r="AR32" s="1007"/>
      <c r="AS32" s="1007"/>
      <c r="AT32" s="1007"/>
      <c r="AU32" s="1007">
        <v>1557</v>
      </c>
      <c r="AV32" s="1007"/>
      <c r="AW32" s="1007"/>
      <c r="AX32" s="1007"/>
      <c r="AY32" s="1007"/>
      <c r="AZ32" s="1077" t="s">
        <v>591</v>
      </c>
      <c r="BA32" s="1077"/>
      <c r="BB32" s="1077"/>
      <c r="BC32" s="1077"/>
      <c r="BD32" s="1077"/>
      <c r="BE32" s="1008" t="s">
        <v>409</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410</v>
      </c>
      <c r="C33" s="1067"/>
      <c r="D33" s="1067"/>
      <c r="E33" s="1067"/>
      <c r="F33" s="1067"/>
      <c r="G33" s="1067"/>
      <c r="H33" s="1067"/>
      <c r="I33" s="1067"/>
      <c r="J33" s="1067"/>
      <c r="K33" s="1067"/>
      <c r="L33" s="1067"/>
      <c r="M33" s="1067"/>
      <c r="N33" s="1067"/>
      <c r="O33" s="1067"/>
      <c r="P33" s="1068"/>
      <c r="Q33" s="1074">
        <v>374</v>
      </c>
      <c r="R33" s="1075"/>
      <c r="S33" s="1075"/>
      <c r="T33" s="1075"/>
      <c r="U33" s="1075"/>
      <c r="V33" s="1075">
        <v>374</v>
      </c>
      <c r="W33" s="1075"/>
      <c r="X33" s="1075"/>
      <c r="Y33" s="1075"/>
      <c r="Z33" s="1075"/>
      <c r="AA33" s="1075" t="s">
        <v>584</v>
      </c>
      <c r="AB33" s="1075"/>
      <c r="AC33" s="1075"/>
      <c r="AD33" s="1075"/>
      <c r="AE33" s="1076"/>
      <c r="AF33" s="1071" t="s">
        <v>129</v>
      </c>
      <c r="AG33" s="1072"/>
      <c r="AH33" s="1072"/>
      <c r="AI33" s="1072"/>
      <c r="AJ33" s="1073"/>
      <c r="AK33" s="1016">
        <v>268</v>
      </c>
      <c r="AL33" s="1007"/>
      <c r="AM33" s="1007"/>
      <c r="AN33" s="1007"/>
      <c r="AO33" s="1007"/>
      <c r="AP33" s="1007">
        <v>409</v>
      </c>
      <c r="AQ33" s="1007"/>
      <c r="AR33" s="1007"/>
      <c r="AS33" s="1007"/>
      <c r="AT33" s="1007"/>
      <c r="AU33" s="1007">
        <v>409</v>
      </c>
      <c r="AV33" s="1007"/>
      <c r="AW33" s="1007"/>
      <c r="AX33" s="1007"/>
      <c r="AY33" s="1007"/>
      <c r="AZ33" s="1077" t="s">
        <v>591</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391</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1593</v>
      </c>
      <c r="AG63" s="995"/>
      <c r="AH63" s="995"/>
      <c r="AI63" s="995"/>
      <c r="AJ63" s="1058"/>
      <c r="AK63" s="1059"/>
      <c r="AL63" s="999"/>
      <c r="AM63" s="999"/>
      <c r="AN63" s="999"/>
      <c r="AO63" s="999"/>
      <c r="AP63" s="995">
        <v>2294</v>
      </c>
      <c r="AQ63" s="995"/>
      <c r="AR63" s="995"/>
      <c r="AS63" s="995"/>
      <c r="AT63" s="995"/>
      <c r="AU63" s="995">
        <v>1966</v>
      </c>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396</v>
      </c>
      <c r="W66" s="1038"/>
      <c r="X66" s="1038"/>
      <c r="Y66" s="1038"/>
      <c r="Z66" s="1039"/>
      <c r="AA66" s="1037" t="s">
        <v>397</v>
      </c>
      <c r="AB66" s="1038"/>
      <c r="AC66" s="1038"/>
      <c r="AD66" s="1038"/>
      <c r="AE66" s="1039"/>
      <c r="AF66" s="1043" t="s">
        <v>398</v>
      </c>
      <c r="AG66" s="1044"/>
      <c r="AH66" s="1044"/>
      <c r="AI66" s="1044"/>
      <c r="AJ66" s="1045"/>
      <c r="AK66" s="1037" t="s">
        <v>399</v>
      </c>
      <c r="AL66" s="1032"/>
      <c r="AM66" s="1032"/>
      <c r="AN66" s="1032"/>
      <c r="AO66" s="1033"/>
      <c r="AP66" s="1037" t="s">
        <v>417</v>
      </c>
      <c r="AQ66" s="1038"/>
      <c r="AR66" s="1038"/>
      <c r="AS66" s="1038"/>
      <c r="AT66" s="1039"/>
      <c r="AU66" s="1037" t="s">
        <v>418</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585</v>
      </c>
      <c r="C68" s="1022"/>
      <c r="D68" s="1022"/>
      <c r="E68" s="1022"/>
      <c r="F68" s="1022"/>
      <c r="G68" s="1022"/>
      <c r="H68" s="1022"/>
      <c r="I68" s="1022"/>
      <c r="J68" s="1022"/>
      <c r="K68" s="1022"/>
      <c r="L68" s="1022"/>
      <c r="M68" s="1022"/>
      <c r="N68" s="1022"/>
      <c r="O68" s="1022"/>
      <c r="P68" s="1023"/>
      <c r="Q68" s="1024">
        <v>312</v>
      </c>
      <c r="R68" s="1018"/>
      <c r="S68" s="1018"/>
      <c r="T68" s="1018"/>
      <c r="U68" s="1018"/>
      <c r="V68" s="1018">
        <v>298</v>
      </c>
      <c r="W68" s="1018"/>
      <c r="X68" s="1018"/>
      <c r="Y68" s="1018"/>
      <c r="Z68" s="1018"/>
      <c r="AA68" s="1018">
        <v>14</v>
      </c>
      <c r="AB68" s="1018"/>
      <c r="AC68" s="1018"/>
      <c r="AD68" s="1018"/>
      <c r="AE68" s="1018"/>
      <c r="AF68" s="1018">
        <v>14</v>
      </c>
      <c r="AG68" s="1018"/>
      <c r="AH68" s="1018"/>
      <c r="AI68" s="1018"/>
      <c r="AJ68" s="1018"/>
      <c r="AK68" s="1018" t="s">
        <v>590</v>
      </c>
      <c r="AL68" s="1018"/>
      <c r="AM68" s="1018"/>
      <c r="AN68" s="1018"/>
      <c r="AO68" s="1018"/>
      <c r="AP68" s="1018">
        <v>521</v>
      </c>
      <c r="AQ68" s="1018"/>
      <c r="AR68" s="1018"/>
      <c r="AS68" s="1018"/>
      <c r="AT68" s="1018"/>
      <c r="AU68" s="1018">
        <v>169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586</v>
      </c>
      <c r="C69" s="1011"/>
      <c r="D69" s="1011"/>
      <c r="E69" s="1011"/>
      <c r="F69" s="1011"/>
      <c r="G69" s="1011"/>
      <c r="H69" s="1011"/>
      <c r="I69" s="1011"/>
      <c r="J69" s="1011"/>
      <c r="K69" s="1011"/>
      <c r="L69" s="1011"/>
      <c r="M69" s="1011"/>
      <c r="N69" s="1011"/>
      <c r="O69" s="1011"/>
      <c r="P69" s="1012"/>
      <c r="Q69" s="1013">
        <v>13</v>
      </c>
      <c r="R69" s="1007"/>
      <c r="S69" s="1007"/>
      <c r="T69" s="1007"/>
      <c r="U69" s="1007"/>
      <c r="V69" s="1007">
        <v>12</v>
      </c>
      <c r="W69" s="1007"/>
      <c r="X69" s="1007"/>
      <c r="Y69" s="1007"/>
      <c r="Z69" s="1007"/>
      <c r="AA69" s="1007">
        <v>1</v>
      </c>
      <c r="AB69" s="1007"/>
      <c r="AC69" s="1007"/>
      <c r="AD69" s="1007"/>
      <c r="AE69" s="1007"/>
      <c r="AF69" s="1007">
        <v>1</v>
      </c>
      <c r="AG69" s="1007"/>
      <c r="AH69" s="1007"/>
      <c r="AI69" s="1007"/>
      <c r="AJ69" s="1007"/>
      <c r="AK69" s="1007" t="s">
        <v>590</v>
      </c>
      <c r="AL69" s="1007"/>
      <c r="AM69" s="1007"/>
      <c r="AN69" s="1007"/>
      <c r="AO69" s="1007"/>
      <c r="AP69" s="1007" t="s">
        <v>590</v>
      </c>
      <c r="AQ69" s="1007"/>
      <c r="AR69" s="1007"/>
      <c r="AS69" s="1007"/>
      <c r="AT69" s="1007"/>
      <c r="AU69" s="1007" t="s">
        <v>590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587</v>
      </c>
      <c r="C70" s="1011"/>
      <c r="D70" s="1011"/>
      <c r="E70" s="1011"/>
      <c r="F70" s="1011"/>
      <c r="G70" s="1011"/>
      <c r="H70" s="1011"/>
      <c r="I70" s="1011"/>
      <c r="J70" s="1011"/>
      <c r="K70" s="1011"/>
      <c r="L70" s="1011"/>
      <c r="M70" s="1011"/>
      <c r="N70" s="1011"/>
      <c r="O70" s="1011"/>
      <c r="P70" s="1012"/>
      <c r="Q70" s="1013">
        <v>7254</v>
      </c>
      <c r="R70" s="1007"/>
      <c r="S70" s="1007"/>
      <c r="T70" s="1007"/>
      <c r="U70" s="1007"/>
      <c r="V70" s="1007">
        <v>6917</v>
      </c>
      <c r="W70" s="1007"/>
      <c r="X70" s="1007"/>
      <c r="Y70" s="1007"/>
      <c r="Z70" s="1007"/>
      <c r="AA70" s="1007">
        <v>337</v>
      </c>
      <c r="AB70" s="1007"/>
      <c r="AC70" s="1007"/>
      <c r="AD70" s="1007"/>
      <c r="AE70" s="1007"/>
      <c r="AF70" s="1007">
        <v>337</v>
      </c>
      <c r="AG70" s="1007"/>
      <c r="AH70" s="1007"/>
      <c r="AI70" s="1007"/>
      <c r="AJ70" s="1007"/>
      <c r="AK70" s="1007" t="s">
        <v>590</v>
      </c>
      <c r="AL70" s="1007"/>
      <c r="AM70" s="1007"/>
      <c r="AN70" s="1007"/>
      <c r="AO70" s="1007"/>
      <c r="AP70" s="1007" t="s">
        <v>590</v>
      </c>
      <c r="AQ70" s="1007"/>
      <c r="AR70" s="1007"/>
      <c r="AS70" s="1007"/>
      <c r="AT70" s="1007"/>
      <c r="AU70" s="1007" t="s">
        <v>590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588</v>
      </c>
      <c r="C71" s="1011"/>
      <c r="D71" s="1011"/>
      <c r="E71" s="1011"/>
      <c r="F71" s="1011"/>
      <c r="G71" s="1011"/>
      <c r="H71" s="1011"/>
      <c r="I71" s="1011"/>
      <c r="J71" s="1011"/>
      <c r="K71" s="1011"/>
      <c r="L71" s="1011"/>
      <c r="M71" s="1011"/>
      <c r="N71" s="1011"/>
      <c r="O71" s="1011"/>
      <c r="P71" s="1012"/>
      <c r="Q71" s="1013">
        <v>2273</v>
      </c>
      <c r="R71" s="1007"/>
      <c r="S71" s="1007"/>
      <c r="T71" s="1007"/>
      <c r="U71" s="1007"/>
      <c r="V71" s="1007">
        <v>2162</v>
      </c>
      <c r="W71" s="1007"/>
      <c r="X71" s="1007"/>
      <c r="Y71" s="1007"/>
      <c r="Z71" s="1007"/>
      <c r="AA71" s="1007">
        <v>111</v>
      </c>
      <c r="AB71" s="1007"/>
      <c r="AC71" s="1007"/>
      <c r="AD71" s="1007"/>
      <c r="AE71" s="1007"/>
      <c r="AF71" s="1007">
        <v>111</v>
      </c>
      <c r="AG71" s="1007"/>
      <c r="AH71" s="1007"/>
      <c r="AI71" s="1007"/>
      <c r="AJ71" s="1007"/>
      <c r="AK71" s="1007" t="s">
        <v>590</v>
      </c>
      <c r="AL71" s="1007"/>
      <c r="AM71" s="1007"/>
      <c r="AN71" s="1007"/>
      <c r="AO71" s="1007"/>
      <c r="AP71" s="1007" t="s">
        <v>590</v>
      </c>
      <c r="AQ71" s="1007"/>
      <c r="AR71" s="1007"/>
      <c r="AS71" s="1007"/>
      <c r="AT71" s="1007"/>
      <c r="AU71" s="1007" t="s">
        <v>590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589</v>
      </c>
      <c r="C72" s="1011"/>
      <c r="D72" s="1011"/>
      <c r="E72" s="1011"/>
      <c r="F72" s="1011"/>
      <c r="G72" s="1011"/>
      <c r="H72" s="1011"/>
      <c r="I72" s="1011"/>
      <c r="J72" s="1011"/>
      <c r="K72" s="1011"/>
      <c r="L72" s="1011"/>
      <c r="M72" s="1011"/>
      <c r="N72" s="1011"/>
      <c r="O72" s="1011"/>
      <c r="P72" s="1012"/>
      <c r="Q72" s="1013">
        <v>983883</v>
      </c>
      <c r="R72" s="1007"/>
      <c r="S72" s="1007"/>
      <c r="T72" s="1007"/>
      <c r="U72" s="1007"/>
      <c r="V72" s="1007">
        <v>942967</v>
      </c>
      <c r="W72" s="1007"/>
      <c r="X72" s="1007"/>
      <c r="Y72" s="1007"/>
      <c r="Z72" s="1007"/>
      <c r="AA72" s="1007">
        <v>40916</v>
      </c>
      <c r="AB72" s="1007"/>
      <c r="AC72" s="1007"/>
      <c r="AD72" s="1007"/>
      <c r="AE72" s="1007"/>
      <c r="AF72" s="1007">
        <v>40916</v>
      </c>
      <c r="AG72" s="1007"/>
      <c r="AH72" s="1007"/>
      <c r="AI72" s="1007"/>
      <c r="AJ72" s="1007"/>
      <c r="AK72" s="1007">
        <v>1</v>
      </c>
      <c r="AL72" s="1007"/>
      <c r="AM72" s="1007"/>
      <c r="AN72" s="1007"/>
      <c r="AO72" s="1007"/>
      <c r="AP72" s="1007" t="s">
        <v>590</v>
      </c>
      <c r="AQ72" s="1007"/>
      <c r="AR72" s="1007"/>
      <c r="AS72" s="1007"/>
      <c r="AT72" s="1007"/>
      <c r="AU72" s="1007" t="s">
        <v>590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41379</v>
      </c>
      <c r="AG88" s="995"/>
      <c r="AH88" s="995"/>
      <c r="AI88" s="995"/>
      <c r="AJ88" s="995"/>
      <c r="AK88" s="999"/>
      <c r="AL88" s="999"/>
      <c r="AM88" s="999"/>
      <c r="AN88" s="999"/>
      <c r="AO88" s="999"/>
      <c r="AP88" s="995">
        <v>521</v>
      </c>
      <c r="AQ88" s="995"/>
      <c r="AR88" s="995"/>
      <c r="AS88" s="995"/>
      <c r="AT88" s="995"/>
      <c r="AU88" s="995">
        <v>169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307</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307</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307</v>
      </c>
      <c r="DR109" s="932"/>
      <c r="DS109" s="932"/>
      <c r="DT109" s="932"/>
      <c r="DU109" s="933"/>
      <c r="DV109" s="934" t="s">
        <v>430</v>
      </c>
      <c r="DW109" s="932"/>
      <c r="DX109" s="932"/>
      <c r="DY109" s="932"/>
      <c r="DZ109" s="965"/>
    </row>
    <row r="110" spans="1:131" s="230" customFormat="1" ht="26.25" customHeight="1" x14ac:dyDescent="0.15">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609308</v>
      </c>
      <c r="AB110" s="925"/>
      <c r="AC110" s="925"/>
      <c r="AD110" s="925"/>
      <c r="AE110" s="926"/>
      <c r="AF110" s="927">
        <v>578503</v>
      </c>
      <c r="AG110" s="925"/>
      <c r="AH110" s="925"/>
      <c r="AI110" s="925"/>
      <c r="AJ110" s="926"/>
      <c r="AK110" s="927">
        <v>545043</v>
      </c>
      <c r="AL110" s="925"/>
      <c r="AM110" s="925"/>
      <c r="AN110" s="925"/>
      <c r="AO110" s="926"/>
      <c r="AP110" s="928">
        <v>6.2</v>
      </c>
      <c r="AQ110" s="929"/>
      <c r="AR110" s="929"/>
      <c r="AS110" s="929"/>
      <c r="AT110" s="930"/>
      <c r="AU110" s="966" t="s">
        <v>75</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3583166</v>
      </c>
      <c r="BR110" s="878"/>
      <c r="BS110" s="878"/>
      <c r="BT110" s="878"/>
      <c r="BU110" s="878"/>
      <c r="BV110" s="878">
        <v>3575153</v>
      </c>
      <c r="BW110" s="878"/>
      <c r="BX110" s="878"/>
      <c r="BY110" s="878"/>
      <c r="BZ110" s="878"/>
      <c r="CA110" s="878">
        <v>3770924</v>
      </c>
      <c r="CB110" s="878"/>
      <c r="CC110" s="878"/>
      <c r="CD110" s="878"/>
      <c r="CE110" s="878"/>
      <c r="CF110" s="902">
        <v>43.2</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436</v>
      </c>
      <c r="DH110" s="878"/>
      <c r="DI110" s="878"/>
      <c r="DJ110" s="878"/>
      <c r="DK110" s="878"/>
      <c r="DL110" s="878" t="s">
        <v>436</v>
      </c>
      <c r="DM110" s="878"/>
      <c r="DN110" s="878"/>
      <c r="DO110" s="878"/>
      <c r="DP110" s="878"/>
      <c r="DQ110" s="878" t="s">
        <v>436</v>
      </c>
      <c r="DR110" s="878"/>
      <c r="DS110" s="878"/>
      <c r="DT110" s="878"/>
      <c r="DU110" s="878"/>
      <c r="DV110" s="879" t="s">
        <v>437</v>
      </c>
      <c r="DW110" s="879"/>
      <c r="DX110" s="879"/>
      <c r="DY110" s="879"/>
      <c r="DZ110" s="880"/>
    </row>
    <row r="111" spans="1:131" s="230" customFormat="1" ht="26.25" customHeight="1" x14ac:dyDescent="0.15">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437</v>
      </c>
      <c r="AB111" s="955"/>
      <c r="AC111" s="955"/>
      <c r="AD111" s="955"/>
      <c r="AE111" s="956"/>
      <c r="AF111" s="957" t="s">
        <v>437</v>
      </c>
      <c r="AG111" s="955"/>
      <c r="AH111" s="955"/>
      <c r="AI111" s="955"/>
      <c r="AJ111" s="956"/>
      <c r="AK111" s="957" t="s">
        <v>437</v>
      </c>
      <c r="AL111" s="955"/>
      <c r="AM111" s="955"/>
      <c r="AN111" s="955"/>
      <c r="AO111" s="956"/>
      <c r="AP111" s="958" t="s">
        <v>437</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t="s">
        <v>437</v>
      </c>
      <c r="BR111" s="853"/>
      <c r="BS111" s="853"/>
      <c r="BT111" s="853"/>
      <c r="BU111" s="853"/>
      <c r="BV111" s="853" t="s">
        <v>436</v>
      </c>
      <c r="BW111" s="853"/>
      <c r="BX111" s="853"/>
      <c r="BY111" s="853"/>
      <c r="BZ111" s="853"/>
      <c r="CA111" s="853" t="s">
        <v>437</v>
      </c>
      <c r="CB111" s="853"/>
      <c r="CC111" s="853"/>
      <c r="CD111" s="853"/>
      <c r="CE111" s="853"/>
      <c r="CF111" s="911" t="s">
        <v>440</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437</v>
      </c>
      <c r="DH111" s="853"/>
      <c r="DI111" s="853"/>
      <c r="DJ111" s="853"/>
      <c r="DK111" s="853"/>
      <c r="DL111" s="853" t="s">
        <v>437</v>
      </c>
      <c r="DM111" s="853"/>
      <c r="DN111" s="853"/>
      <c r="DO111" s="853"/>
      <c r="DP111" s="853"/>
      <c r="DQ111" s="853" t="s">
        <v>436</v>
      </c>
      <c r="DR111" s="853"/>
      <c r="DS111" s="853"/>
      <c r="DT111" s="853"/>
      <c r="DU111" s="853"/>
      <c r="DV111" s="830" t="s">
        <v>437</v>
      </c>
      <c r="DW111" s="830"/>
      <c r="DX111" s="830"/>
      <c r="DY111" s="830"/>
      <c r="DZ111" s="831"/>
    </row>
    <row r="112" spans="1:131" s="230" customFormat="1" ht="26.25" customHeight="1" x14ac:dyDescent="0.15">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437</v>
      </c>
      <c r="AG112" s="816"/>
      <c r="AH112" s="816"/>
      <c r="AI112" s="816"/>
      <c r="AJ112" s="817"/>
      <c r="AK112" s="818" t="s">
        <v>437</v>
      </c>
      <c r="AL112" s="816"/>
      <c r="AM112" s="816"/>
      <c r="AN112" s="816"/>
      <c r="AO112" s="817"/>
      <c r="AP112" s="860" t="s">
        <v>437</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2290486</v>
      </c>
      <c r="BR112" s="853"/>
      <c r="BS112" s="853"/>
      <c r="BT112" s="853"/>
      <c r="BU112" s="853"/>
      <c r="BV112" s="853">
        <v>2088318</v>
      </c>
      <c r="BW112" s="853"/>
      <c r="BX112" s="853"/>
      <c r="BY112" s="853"/>
      <c r="BZ112" s="853"/>
      <c r="CA112" s="853">
        <v>1965554</v>
      </c>
      <c r="CB112" s="853"/>
      <c r="CC112" s="853"/>
      <c r="CD112" s="853"/>
      <c r="CE112" s="853"/>
      <c r="CF112" s="911">
        <v>22.5</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437</v>
      </c>
      <c r="DH112" s="853"/>
      <c r="DI112" s="853"/>
      <c r="DJ112" s="853"/>
      <c r="DK112" s="853"/>
      <c r="DL112" s="853" t="s">
        <v>437</v>
      </c>
      <c r="DM112" s="853"/>
      <c r="DN112" s="853"/>
      <c r="DO112" s="853"/>
      <c r="DP112" s="853"/>
      <c r="DQ112" s="853" t="s">
        <v>437</v>
      </c>
      <c r="DR112" s="853"/>
      <c r="DS112" s="853"/>
      <c r="DT112" s="853"/>
      <c r="DU112" s="853"/>
      <c r="DV112" s="830" t="s">
        <v>437</v>
      </c>
      <c r="DW112" s="830"/>
      <c r="DX112" s="830"/>
      <c r="DY112" s="830"/>
      <c r="DZ112" s="831"/>
    </row>
    <row r="113" spans="1:130" s="230" customFormat="1" ht="26.25" customHeight="1" x14ac:dyDescent="0.15">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387591</v>
      </c>
      <c r="AB113" s="955"/>
      <c r="AC113" s="955"/>
      <c r="AD113" s="955"/>
      <c r="AE113" s="956"/>
      <c r="AF113" s="957">
        <v>392832</v>
      </c>
      <c r="AG113" s="955"/>
      <c r="AH113" s="955"/>
      <c r="AI113" s="955"/>
      <c r="AJ113" s="956"/>
      <c r="AK113" s="957">
        <v>379384</v>
      </c>
      <c r="AL113" s="955"/>
      <c r="AM113" s="955"/>
      <c r="AN113" s="955"/>
      <c r="AO113" s="956"/>
      <c r="AP113" s="958">
        <v>4.3</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217604</v>
      </c>
      <c r="BR113" s="853"/>
      <c r="BS113" s="853"/>
      <c r="BT113" s="853"/>
      <c r="BU113" s="853"/>
      <c r="BV113" s="853">
        <v>193496</v>
      </c>
      <c r="BW113" s="853"/>
      <c r="BX113" s="853"/>
      <c r="BY113" s="853"/>
      <c r="BZ113" s="853"/>
      <c r="CA113" s="853">
        <v>169387</v>
      </c>
      <c r="CB113" s="853"/>
      <c r="CC113" s="853"/>
      <c r="CD113" s="853"/>
      <c r="CE113" s="853"/>
      <c r="CF113" s="911">
        <v>1.9</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437</v>
      </c>
      <c r="DH113" s="816"/>
      <c r="DI113" s="816"/>
      <c r="DJ113" s="816"/>
      <c r="DK113" s="817"/>
      <c r="DL113" s="818" t="s">
        <v>437</v>
      </c>
      <c r="DM113" s="816"/>
      <c r="DN113" s="816"/>
      <c r="DO113" s="816"/>
      <c r="DP113" s="817"/>
      <c r="DQ113" s="818" t="s">
        <v>437</v>
      </c>
      <c r="DR113" s="816"/>
      <c r="DS113" s="816"/>
      <c r="DT113" s="816"/>
      <c r="DU113" s="817"/>
      <c r="DV113" s="860" t="s">
        <v>437</v>
      </c>
      <c r="DW113" s="861"/>
      <c r="DX113" s="861"/>
      <c r="DY113" s="861"/>
      <c r="DZ113" s="862"/>
    </row>
    <row r="114" spans="1:130" s="230" customFormat="1" ht="26.25" customHeight="1" x14ac:dyDescent="0.15">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24840</v>
      </c>
      <c r="AB114" s="816"/>
      <c r="AC114" s="816"/>
      <c r="AD114" s="816"/>
      <c r="AE114" s="817"/>
      <c r="AF114" s="818">
        <v>24707</v>
      </c>
      <c r="AG114" s="816"/>
      <c r="AH114" s="816"/>
      <c r="AI114" s="816"/>
      <c r="AJ114" s="817"/>
      <c r="AK114" s="818">
        <v>24591</v>
      </c>
      <c r="AL114" s="816"/>
      <c r="AM114" s="816"/>
      <c r="AN114" s="816"/>
      <c r="AO114" s="817"/>
      <c r="AP114" s="860">
        <v>0.3</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t="s">
        <v>437</v>
      </c>
      <c r="BR114" s="853"/>
      <c r="BS114" s="853"/>
      <c r="BT114" s="853"/>
      <c r="BU114" s="853"/>
      <c r="BV114" s="853" t="s">
        <v>437</v>
      </c>
      <c r="BW114" s="853"/>
      <c r="BX114" s="853"/>
      <c r="BY114" s="853"/>
      <c r="BZ114" s="853"/>
      <c r="CA114" s="853" t="s">
        <v>437</v>
      </c>
      <c r="CB114" s="853"/>
      <c r="CC114" s="853"/>
      <c r="CD114" s="853"/>
      <c r="CE114" s="853"/>
      <c r="CF114" s="911" t="s">
        <v>437</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436</v>
      </c>
      <c r="DH114" s="816"/>
      <c r="DI114" s="816"/>
      <c r="DJ114" s="816"/>
      <c r="DK114" s="817"/>
      <c r="DL114" s="818" t="s">
        <v>437</v>
      </c>
      <c r="DM114" s="816"/>
      <c r="DN114" s="816"/>
      <c r="DO114" s="816"/>
      <c r="DP114" s="817"/>
      <c r="DQ114" s="818" t="s">
        <v>437</v>
      </c>
      <c r="DR114" s="816"/>
      <c r="DS114" s="816"/>
      <c r="DT114" s="816"/>
      <c r="DU114" s="817"/>
      <c r="DV114" s="860" t="s">
        <v>436</v>
      </c>
      <c r="DW114" s="861"/>
      <c r="DX114" s="861"/>
      <c r="DY114" s="861"/>
      <c r="DZ114" s="862"/>
    </row>
    <row r="115" spans="1:130" s="230" customFormat="1" ht="26.25" customHeight="1" x14ac:dyDescent="0.15">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437</v>
      </c>
      <c r="AB115" s="955"/>
      <c r="AC115" s="955"/>
      <c r="AD115" s="955"/>
      <c r="AE115" s="956"/>
      <c r="AF115" s="957" t="s">
        <v>440</v>
      </c>
      <c r="AG115" s="955"/>
      <c r="AH115" s="955"/>
      <c r="AI115" s="955"/>
      <c r="AJ115" s="956"/>
      <c r="AK115" s="957" t="s">
        <v>437</v>
      </c>
      <c r="AL115" s="955"/>
      <c r="AM115" s="955"/>
      <c r="AN115" s="955"/>
      <c r="AO115" s="956"/>
      <c r="AP115" s="958" t="s">
        <v>437</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437</v>
      </c>
      <c r="BR115" s="853"/>
      <c r="BS115" s="853"/>
      <c r="BT115" s="853"/>
      <c r="BU115" s="853"/>
      <c r="BV115" s="853" t="s">
        <v>437</v>
      </c>
      <c r="BW115" s="853"/>
      <c r="BX115" s="853"/>
      <c r="BY115" s="853"/>
      <c r="BZ115" s="853"/>
      <c r="CA115" s="853" t="s">
        <v>437</v>
      </c>
      <c r="CB115" s="853"/>
      <c r="CC115" s="853"/>
      <c r="CD115" s="853"/>
      <c r="CE115" s="853"/>
      <c r="CF115" s="911" t="s">
        <v>436</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437</v>
      </c>
      <c r="DH115" s="816"/>
      <c r="DI115" s="816"/>
      <c r="DJ115" s="816"/>
      <c r="DK115" s="817"/>
      <c r="DL115" s="818" t="s">
        <v>437</v>
      </c>
      <c r="DM115" s="816"/>
      <c r="DN115" s="816"/>
      <c r="DO115" s="816"/>
      <c r="DP115" s="817"/>
      <c r="DQ115" s="818" t="s">
        <v>437</v>
      </c>
      <c r="DR115" s="816"/>
      <c r="DS115" s="816"/>
      <c r="DT115" s="816"/>
      <c r="DU115" s="817"/>
      <c r="DV115" s="860" t="s">
        <v>437</v>
      </c>
      <c r="DW115" s="861"/>
      <c r="DX115" s="861"/>
      <c r="DY115" s="861"/>
      <c r="DZ115" s="862"/>
    </row>
    <row r="116" spans="1:130" s="230" customFormat="1" ht="26.25" customHeight="1" x14ac:dyDescent="0.15">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436</v>
      </c>
      <c r="AB116" s="816"/>
      <c r="AC116" s="816"/>
      <c r="AD116" s="816"/>
      <c r="AE116" s="817"/>
      <c r="AF116" s="818" t="s">
        <v>437</v>
      </c>
      <c r="AG116" s="816"/>
      <c r="AH116" s="816"/>
      <c r="AI116" s="816"/>
      <c r="AJ116" s="817"/>
      <c r="AK116" s="818" t="s">
        <v>437</v>
      </c>
      <c r="AL116" s="816"/>
      <c r="AM116" s="816"/>
      <c r="AN116" s="816"/>
      <c r="AO116" s="817"/>
      <c r="AP116" s="860" t="s">
        <v>437</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437</v>
      </c>
      <c r="BR116" s="853"/>
      <c r="BS116" s="853"/>
      <c r="BT116" s="853"/>
      <c r="BU116" s="853"/>
      <c r="BV116" s="853" t="s">
        <v>437</v>
      </c>
      <c r="BW116" s="853"/>
      <c r="BX116" s="853"/>
      <c r="BY116" s="853"/>
      <c r="BZ116" s="853"/>
      <c r="CA116" s="853" t="s">
        <v>437</v>
      </c>
      <c r="CB116" s="853"/>
      <c r="CC116" s="853"/>
      <c r="CD116" s="853"/>
      <c r="CE116" s="853"/>
      <c r="CF116" s="911" t="s">
        <v>437</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437</v>
      </c>
      <c r="DH116" s="816"/>
      <c r="DI116" s="816"/>
      <c r="DJ116" s="816"/>
      <c r="DK116" s="817"/>
      <c r="DL116" s="818" t="s">
        <v>437</v>
      </c>
      <c r="DM116" s="816"/>
      <c r="DN116" s="816"/>
      <c r="DO116" s="816"/>
      <c r="DP116" s="817"/>
      <c r="DQ116" s="818" t="s">
        <v>437</v>
      </c>
      <c r="DR116" s="816"/>
      <c r="DS116" s="816"/>
      <c r="DT116" s="816"/>
      <c r="DU116" s="817"/>
      <c r="DV116" s="860" t="s">
        <v>437</v>
      </c>
      <c r="DW116" s="861"/>
      <c r="DX116" s="861"/>
      <c r="DY116" s="861"/>
      <c r="DZ116" s="862"/>
    </row>
    <row r="117" spans="1:130" s="230" customFormat="1" ht="26.25" customHeight="1" x14ac:dyDescent="0.15">
      <c r="A117" s="931" t="s">
        <v>186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1021739</v>
      </c>
      <c r="AB117" s="939"/>
      <c r="AC117" s="939"/>
      <c r="AD117" s="939"/>
      <c r="AE117" s="940"/>
      <c r="AF117" s="941">
        <v>996042</v>
      </c>
      <c r="AG117" s="939"/>
      <c r="AH117" s="939"/>
      <c r="AI117" s="939"/>
      <c r="AJ117" s="940"/>
      <c r="AK117" s="941">
        <v>949018</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460</v>
      </c>
      <c r="BR117" s="853"/>
      <c r="BS117" s="853"/>
      <c r="BT117" s="853"/>
      <c r="BU117" s="853"/>
      <c r="BV117" s="853" t="s">
        <v>460</v>
      </c>
      <c r="BW117" s="853"/>
      <c r="BX117" s="853"/>
      <c r="BY117" s="853"/>
      <c r="BZ117" s="853"/>
      <c r="CA117" s="853" t="s">
        <v>129</v>
      </c>
      <c r="CB117" s="853"/>
      <c r="CC117" s="853"/>
      <c r="CD117" s="853"/>
      <c r="CE117" s="853"/>
      <c r="CF117" s="911" t="s">
        <v>461</v>
      </c>
      <c r="CG117" s="912"/>
      <c r="CH117" s="912"/>
      <c r="CI117" s="912"/>
      <c r="CJ117" s="912"/>
      <c r="CK117" s="963"/>
      <c r="CL117" s="857"/>
      <c r="CM117" s="851" t="s">
        <v>462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463</v>
      </c>
      <c r="DH117" s="816"/>
      <c r="DI117" s="816"/>
      <c r="DJ117" s="816"/>
      <c r="DK117" s="817"/>
      <c r="DL117" s="818" t="s">
        <v>460</v>
      </c>
      <c r="DM117" s="816"/>
      <c r="DN117" s="816"/>
      <c r="DO117" s="816"/>
      <c r="DP117" s="817"/>
      <c r="DQ117" s="818" t="s">
        <v>129</v>
      </c>
      <c r="DR117" s="816"/>
      <c r="DS117" s="816"/>
      <c r="DT117" s="816"/>
      <c r="DU117" s="817"/>
      <c r="DV117" s="860" t="s">
        <v>464</v>
      </c>
      <c r="DW117" s="861"/>
      <c r="DX117" s="861"/>
      <c r="DY117" s="861"/>
      <c r="DZ117" s="862"/>
    </row>
    <row r="118" spans="1:130" s="230" customFormat="1" ht="26.25" customHeight="1" x14ac:dyDescent="0.15">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307</v>
      </c>
      <c r="AL118" s="932"/>
      <c r="AM118" s="932"/>
      <c r="AN118" s="932"/>
      <c r="AO118" s="933"/>
      <c r="AP118" s="935" t="s">
        <v>430</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466</v>
      </c>
      <c r="BW118" s="881"/>
      <c r="BX118" s="881"/>
      <c r="BY118" s="881"/>
      <c r="BZ118" s="881"/>
      <c r="CA118" s="881" t="s">
        <v>129</v>
      </c>
      <c r="CB118" s="881"/>
      <c r="CC118" s="881"/>
      <c r="CD118" s="881"/>
      <c r="CE118" s="881"/>
      <c r="CF118" s="911" t="s">
        <v>464</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129</v>
      </c>
      <c r="DH118" s="816"/>
      <c r="DI118" s="816"/>
      <c r="DJ118" s="816"/>
      <c r="DK118" s="817"/>
      <c r="DL118" s="818" t="s">
        <v>129</v>
      </c>
      <c r="DM118" s="816"/>
      <c r="DN118" s="816"/>
      <c r="DO118" s="816"/>
      <c r="DP118" s="817"/>
      <c r="DQ118" s="818" t="s">
        <v>440</v>
      </c>
      <c r="DR118" s="816"/>
      <c r="DS118" s="816"/>
      <c r="DT118" s="816"/>
      <c r="DU118" s="817"/>
      <c r="DV118" s="860" t="s">
        <v>129</v>
      </c>
      <c r="DW118" s="861"/>
      <c r="DX118" s="861"/>
      <c r="DY118" s="861"/>
      <c r="DZ118" s="862"/>
    </row>
    <row r="119" spans="1:130" s="230" customFormat="1" ht="26.25" customHeight="1" x14ac:dyDescent="0.15">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440</v>
      </c>
      <c r="AG119" s="925"/>
      <c r="AH119" s="925"/>
      <c r="AI119" s="925"/>
      <c r="AJ119" s="926"/>
      <c r="AK119" s="927" t="s">
        <v>460</v>
      </c>
      <c r="AL119" s="925"/>
      <c r="AM119" s="925"/>
      <c r="AN119" s="925"/>
      <c r="AO119" s="926"/>
      <c r="AP119" s="928" t="s">
        <v>129</v>
      </c>
      <c r="AQ119" s="929"/>
      <c r="AR119" s="929"/>
      <c r="AS119" s="929"/>
      <c r="AT119" s="930"/>
      <c r="AU119" s="970"/>
      <c r="AV119" s="971"/>
      <c r="AW119" s="971"/>
      <c r="AX119" s="971"/>
      <c r="AY119" s="971"/>
      <c r="AZ119" s="251" t="s">
        <v>186</v>
      </c>
      <c r="BA119" s="251"/>
      <c r="BB119" s="251"/>
      <c r="BC119" s="251"/>
      <c r="BD119" s="251"/>
      <c r="BE119" s="251"/>
      <c r="BF119" s="251"/>
      <c r="BG119" s="251"/>
      <c r="BH119" s="251"/>
      <c r="BI119" s="251"/>
      <c r="BJ119" s="251"/>
      <c r="BK119" s="251"/>
      <c r="BL119" s="251"/>
      <c r="BM119" s="251"/>
      <c r="BN119" s="251"/>
      <c r="BO119" s="913" t="s">
        <v>468</v>
      </c>
      <c r="BP119" s="914"/>
      <c r="BQ119" s="915">
        <v>6091256</v>
      </c>
      <c r="BR119" s="881"/>
      <c r="BS119" s="881"/>
      <c r="BT119" s="881"/>
      <c r="BU119" s="881"/>
      <c r="BV119" s="881">
        <v>5856967</v>
      </c>
      <c r="BW119" s="881"/>
      <c r="BX119" s="881"/>
      <c r="BY119" s="881"/>
      <c r="BZ119" s="881"/>
      <c r="CA119" s="881">
        <v>5905865</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440</v>
      </c>
      <c r="DR119" s="800"/>
      <c r="DS119" s="800"/>
      <c r="DT119" s="800"/>
      <c r="DU119" s="801"/>
      <c r="DV119" s="884" t="s">
        <v>129</v>
      </c>
      <c r="DW119" s="885"/>
      <c r="DX119" s="885"/>
      <c r="DY119" s="885"/>
      <c r="DZ119" s="886"/>
    </row>
    <row r="120" spans="1:130" s="230" customFormat="1" ht="26.25" customHeight="1" x14ac:dyDescent="0.15">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470</v>
      </c>
      <c r="AB120" s="816"/>
      <c r="AC120" s="816"/>
      <c r="AD120" s="816"/>
      <c r="AE120" s="817"/>
      <c r="AF120" s="818" t="s">
        <v>463</v>
      </c>
      <c r="AG120" s="816"/>
      <c r="AH120" s="816"/>
      <c r="AI120" s="816"/>
      <c r="AJ120" s="817"/>
      <c r="AK120" s="818" t="s">
        <v>471</v>
      </c>
      <c r="AL120" s="816"/>
      <c r="AM120" s="816"/>
      <c r="AN120" s="816"/>
      <c r="AO120" s="817"/>
      <c r="AP120" s="860" t="s">
        <v>129</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4667293</v>
      </c>
      <c r="BR120" s="878"/>
      <c r="BS120" s="878"/>
      <c r="BT120" s="878"/>
      <c r="BU120" s="878"/>
      <c r="BV120" s="878">
        <v>4787244</v>
      </c>
      <c r="BW120" s="878"/>
      <c r="BX120" s="878"/>
      <c r="BY120" s="878"/>
      <c r="BZ120" s="878"/>
      <c r="CA120" s="878">
        <v>4715202</v>
      </c>
      <c r="CB120" s="878"/>
      <c r="CC120" s="878"/>
      <c r="CD120" s="878"/>
      <c r="CE120" s="878"/>
      <c r="CF120" s="902">
        <v>54</v>
      </c>
      <c r="CG120" s="903"/>
      <c r="CH120" s="903"/>
      <c r="CI120" s="903"/>
      <c r="CJ120" s="903"/>
      <c r="CK120" s="904" t="s">
        <v>474</v>
      </c>
      <c r="CL120" s="888"/>
      <c r="CM120" s="888"/>
      <c r="CN120" s="888"/>
      <c r="CO120" s="889"/>
      <c r="CP120" s="908" t="s">
        <v>475</v>
      </c>
      <c r="CQ120" s="909"/>
      <c r="CR120" s="909"/>
      <c r="CS120" s="909"/>
      <c r="CT120" s="909"/>
      <c r="CU120" s="909"/>
      <c r="CV120" s="909"/>
      <c r="CW120" s="909"/>
      <c r="CX120" s="909"/>
      <c r="CY120" s="909"/>
      <c r="CZ120" s="909"/>
      <c r="DA120" s="909"/>
      <c r="DB120" s="909"/>
      <c r="DC120" s="909"/>
      <c r="DD120" s="909"/>
      <c r="DE120" s="909"/>
      <c r="DF120" s="910"/>
      <c r="DG120" s="897">
        <v>1633593</v>
      </c>
      <c r="DH120" s="878"/>
      <c r="DI120" s="878"/>
      <c r="DJ120" s="878"/>
      <c r="DK120" s="878"/>
      <c r="DL120" s="878">
        <v>1559765</v>
      </c>
      <c r="DM120" s="878"/>
      <c r="DN120" s="878"/>
      <c r="DO120" s="878"/>
      <c r="DP120" s="878"/>
      <c r="DQ120" s="878">
        <v>1556630</v>
      </c>
      <c r="DR120" s="878"/>
      <c r="DS120" s="878"/>
      <c r="DT120" s="878"/>
      <c r="DU120" s="878"/>
      <c r="DV120" s="879">
        <v>17.8</v>
      </c>
      <c r="DW120" s="879"/>
      <c r="DX120" s="879"/>
      <c r="DY120" s="879"/>
      <c r="DZ120" s="880"/>
    </row>
    <row r="121" spans="1:130" s="230" customFormat="1" ht="26.25" customHeight="1" x14ac:dyDescent="0.15">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460</v>
      </c>
      <c r="AB121" s="816"/>
      <c r="AC121" s="816"/>
      <c r="AD121" s="816"/>
      <c r="AE121" s="817"/>
      <c r="AF121" s="818" t="s">
        <v>129</v>
      </c>
      <c r="AG121" s="816"/>
      <c r="AH121" s="816"/>
      <c r="AI121" s="816"/>
      <c r="AJ121" s="817"/>
      <c r="AK121" s="818" t="s">
        <v>129</v>
      </c>
      <c r="AL121" s="816"/>
      <c r="AM121" s="816"/>
      <c r="AN121" s="816"/>
      <c r="AO121" s="817"/>
      <c r="AP121" s="860" t="s">
        <v>460</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1390360</v>
      </c>
      <c r="BR121" s="853"/>
      <c r="BS121" s="853"/>
      <c r="BT121" s="853"/>
      <c r="BU121" s="853"/>
      <c r="BV121" s="853">
        <v>1231527</v>
      </c>
      <c r="BW121" s="853"/>
      <c r="BX121" s="853"/>
      <c r="BY121" s="853"/>
      <c r="BZ121" s="853"/>
      <c r="CA121" s="853">
        <v>1158162</v>
      </c>
      <c r="CB121" s="853"/>
      <c r="CC121" s="853"/>
      <c r="CD121" s="853"/>
      <c r="CE121" s="853"/>
      <c r="CF121" s="911">
        <v>13.3</v>
      </c>
      <c r="CG121" s="912"/>
      <c r="CH121" s="912"/>
      <c r="CI121" s="912"/>
      <c r="CJ121" s="912"/>
      <c r="CK121" s="905"/>
      <c r="CL121" s="891"/>
      <c r="CM121" s="891"/>
      <c r="CN121" s="891"/>
      <c r="CO121" s="892"/>
      <c r="CP121" s="871" t="s">
        <v>410</v>
      </c>
      <c r="CQ121" s="872"/>
      <c r="CR121" s="872"/>
      <c r="CS121" s="872"/>
      <c r="CT121" s="872"/>
      <c r="CU121" s="872"/>
      <c r="CV121" s="872"/>
      <c r="CW121" s="872"/>
      <c r="CX121" s="872"/>
      <c r="CY121" s="872"/>
      <c r="CZ121" s="872"/>
      <c r="DA121" s="872"/>
      <c r="DB121" s="872"/>
      <c r="DC121" s="872"/>
      <c r="DD121" s="872"/>
      <c r="DE121" s="872"/>
      <c r="DF121" s="873"/>
      <c r="DG121" s="852">
        <v>656893</v>
      </c>
      <c r="DH121" s="853"/>
      <c r="DI121" s="853"/>
      <c r="DJ121" s="853"/>
      <c r="DK121" s="853"/>
      <c r="DL121" s="853">
        <v>526524</v>
      </c>
      <c r="DM121" s="853"/>
      <c r="DN121" s="853"/>
      <c r="DO121" s="853"/>
      <c r="DP121" s="853"/>
      <c r="DQ121" s="853">
        <v>408924</v>
      </c>
      <c r="DR121" s="853"/>
      <c r="DS121" s="853"/>
      <c r="DT121" s="853"/>
      <c r="DU121" s="853"/>
      <c r="DV121" s="830">
        <v>4.7</v>
      </c>
      <c r="DW121" s="830"/>
      <c r="DX121" s="830"/>
      <c r="DY121" s="830"/>
      <c r="DZ121" s="831"/>
    </row>
    <row r="122" spans="1:130" s="230" customFormat="1" ht="26.25" customHeight="1" x14ac:dyDescent="0.15">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461</v>
      </c>
      <c r="AB122" s="816"/>
      <c r="AC122" s="816"/>
      <c r="AD122" s="816"/>
      <c r="AE122" s="817"/>
      <c r="AF122" s="818" t="s">
        <v>129</v>
      </c>
      <c r="AG122" s="816"/>
      <c r="AH122" s="816"/>
      <c r="AI122" s="816"/>
      <c r="AJ122" s="817"/>
      <c r="AK122" s="818" t="s">
        <v>129</v>
      </c>
      <c r="AL122" s="816"/>
      <c r="AM122" s="816"/>
      <c r="AN122" s="816"/>
      <c r="AO122" s="817"/>
      <c r="AP122" s="860" t="s">
        <v>460</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5778353</v>
      </c>
      <c r="BR122" s="881"/>
      <c r="BS122" s="881"/>
      <c r="BT122" s="881"/>
      <c r="BU122" s="881"/>
      <c r="BV122" s="881">
        <v>5211331</v>
      </c>
      <c r="BW122" s="881"/>
      <c r="BX122" s="881"/>
      <c r="BY122" s="881"/>
      <c r="BZ122" s="881"/>
      <c r="CA122" s="881">
        <v>4652443</v>
      </c>
      <c r="CB122" s="881"/>
      <c r="CC122" s="881"/>
      <c r="CD122" s="881"/>
      <c r="CE122" s="881"/>
      <c r="CF122" s="882">
        <v>53.3</v>
      </c>
      <c r="CG122" s="883"/>
      <c r="CH122" s="883"/>
      <c r="CI122" s="883"/>
      <c r="CJ122" s="883"/>
      <c r="CK122" s="905"/>
      <c r="CL122" s="891"/>
      <c r="CM122" s="891"/>
      <c r="CN122" s="891"/>
      <c r="CO122" s="892"/>
      <c r="CP122" s="871" t="s">
        <v>479</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129</v>
      </c>
      <c r="DM122" s="853"/>
      <c r="DN122" s="853"/>
      <c r="DO122" s="853"/>
      <c r="DP122" s="853"/>
      <c r="DQ122" s="853" t="s">
        <v>129</v>
      </c>
      <c r="DR122" s="853"/>
      <c r="DS122" s="853"/>
      <c r="DT122" s="853"/>
      <c r="DU122" s="853"/>
      <c r="DV122" s="830" t="s">
        <v>129</v>
      </c>
      <c r="DW122" s="830"/>
      <c r="DX122" s="830"/>
      <c r="DY122" s="830"/>
      <c r="DZ122" s="831"/>
    </row>
    <row r="123" spans="1:130" s="230" customFormat="1" ht="26.25" customHeight="1" x14ac:dyDescent="0.15">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466</v>
      </c>
      <c r="AB123" s="816"/>
      <c r="AC123" s="816"/>
      <c r="AD123" s="816"/>
      <c r="AE123" s="817"/>
      <c r="AF123" s="818" t="s">
        <v>129</v>
      </c>
      <c r="AG123" s="816"/>
      <c r="AH123" s="816"/>
      <c r="AI123" s="816"/>
      <c r="AJ123" s="817"/>
      <c r="AK123" s="818" t="s">
        <v>129</v>
      </c>
      <c r="AL123" s="816"/>
      <c r="AM123" s="816"/>
      <c r="AN123" s="816"/>
      <c r="AO123" s="817"/>
      <c r="AP123" s="860" t="s">
        <v>129</v>
      </c>
      <c r="AQ123" s="861"/>
      <c r="AR123" s="861"/>
      <c r="AS123" s="861"/>
      <c r="AT123" s="862"/>
      <c r="AU123" s="922"/>
      <c r="AV123" s="923"/>
      <c r="AW123" s="923"/>
      <c r="AX123" s="923"/>
      <c r="AY123" s="923"/>
      <c r="AZ123" s="251" t="s">
        <v>186</v>
      </c>
      <c r="BA123" s="251"/>
      <c r="BB123" s="251"/>
      <c r="BC123" s="251"/>
      <c r="BD123" s="251"/>
      <c r="BE123" s="251"/>
      <c r="BF123" s="251"/>
      <c r="BG123" s="251"/>
      <c r="BH123" s="251"/>
      <c r="BI123" s="251"/>
      <c r="BJ123" s="251"/>
      <c r="BK123" s="251"/>
      <c r="BL123" s="251"/>
      <c r="BM123" s="251"/>
      <c r="BN123" s="251"/>
      <c r="BO123" s="913" t="s">
        <v>480</v>
      </c>
      <c r="BP123" s="914"/>
      <c r="BQ123" s="868">
        <v>11836006</v>
      </c>
      <c r="BR123" s="869"/>
      <c r="BS123" s="869"/>
      <c r="BT123" s="869"/>
      <c r="BU123" s="869"/>
      <c r="BV123" s="869">
        <v>11230102</v>
      </c>
      <c r="BW123" s="869"/>
      <c r="BX123" s="869"/>
      <c r="BY123" s="869"/>
      <c r="BZ123" s="869"/>
      <c r="CA123" s="869">
        <v>10525807</v>
      </c>
      <c r="CB123" s="869"/>
      <c r="CC123" s="869"/>
      <c r="CD123" s="869"/>
      <c r="CE123" s="869"/>
      <c r="CF123" s="784"/>
      <c r="CG123" s="785"/>
      <c r="CH123" s="785"/>
      <c r="CI123" s="785"/>
      <c r="CJ123" s="870"/>
      <c r="CK123" s="905"/>
      <c r="CL123" s="891"/>
      <c r="CM123" s="891"/>
      <c r="CN123" s="891"/>
      <c r="CO123" s="892"/>
      <c r="CP123" s="871" t="s">
        <v>481</v>
      </c>
      <c r="CQ123" s="872"/>
      <c r="CR123" s="872"/>
      <c r="CS123" s="872"/>
      <c r="CT123" s="872"/>
      <c r="CU123" s="872"/>
      <c r="CV123" s="872"/>
      <c r="CW123" s="872"/>
      <c r="CX123" s="872"/>
      <c r="CY123" s="872"/>
      <c r="CZ123" s="872"/>
      <c r="DA123" s="872"/>
      <c r="DB123" s="872"/>
      <c r="DC123" s="872"/>
      <c r="DD123" s="872"/>
      <c r="DE123" s="872"/>
      <c r="DF123" s="873"/>
      <c r="DG123" s="815" t="s">
        <v>470</v>
      </c>
      <c r="DH123" s="816"/>
      <c r="DI123" s="816"/>
      <c r="DJ123" s="816"/>
      <c r="DK123" s="817"/>
      <c r="DL123" s="818" t="s">
        <v>129</v>
      </c>
      <c r="DM123" s="816"/>
      <c r="DN123" s="816"/>
      <c r="DO123" s="816"/>
      <c r="DP123" s="817"/>
      <c r="DQ123" s="818" t="s">
        <v>129</v>
      </c>
      <c r="DR123" s="816"/>
      <c r="DS123" s="816"/>
      <c r="DT123" s="816"/>
      <c r="DU123" s="817"/>
      <c r="DV123" s="860" t="s">
        <v>470</v>
      </c>
      <c r="DW123" s="861"/>
      <c r="DX123" s="861"/>
      <c r="DY123" s="861"/>
      <c r="DZ123" s="862"/>
    </row>
    <row r="124" spans="1:130" s="230" customFormat="1" ht="26.25" customHeight="1" thickBot="1" x14ac:dyDescent="0.2">
      <c r="A124" s="856"/>
      <c r="B124" s="857"/>
      <c r="C124" s="851" t="s">
        <v>462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482</v>
      </c>
      <c r="AG124" s="816"/>
      <c r="AH124" s="816"/>
      <c r="AI124" s="816"/>
      <c r="AJ124" s="817"/>
      <c r="AK124" s="818" t="s">
        <v>129</v>
      </c>
      <c r="AL124" s="816"/>
      <c r="AM124" s="816"/>
      <c r="AN124" s="816"/>
      <c r="AO124" s="817"/>
      <c r="AP124" s="860" t="s">
        <v>129</v>
      </c>
      <c r="AQ124" s="861"/>
      <c r="AR124" s="861"/>
      <c r="AS124" s="861"/>
      <c r="AT124" s="862"/>
      <c r="AU124" s="863" t="s">
        <v>483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464</v>
      </c>
      <c r="BR124" s="867"/>
      <c r="BS124" s="867"/>
      <c r="BT124" s="867"/>
      <c r="BU124" s="867"/>
      <c r="BV124" s="867" t="s">
        <v>460</v>
      </c>
      <c r="BW124" s="867"/>
      <c r="BX124" s="867"/>
      <c r="BY124" s="867"/>
      <c r="BZ124" s="867"/>
      <c r="CA124" s="867" t="s">
        <v>129</v>
      </c>
      <c r="CB124" s="867"/>
      <c r="CC124" s="867"/>
      <c r="CD124" s="867"/>
      <c r="CE124" s="867"/>
      <c r="CF124" s="762"/>
      <c r="CG124" s="763"/>
      <c r="CH124" s="763"/>
      <c r="CI124" s="763"/>
      <c r="CJ124" s="898"/>
      <c r="CK124" s="906"/>
      <c r="CL124" s="906"/>
      <c r="CM124" s="906"/>
      <c r="CN124" s="906"/>
      <c r="CO124" s="907"/>
      <c r="CP124" s="871" t="s">
        <v>484</v>
      </c>
      <c r="CQ124" s="872"/>
      <c r="CR124" s="872"/>
      <c r="CS124" s="872"/>
      <c r="CT124" s="872"/>
      <c r="CU124" s="872"/>
      <c r="CV124" s="872"/>
      <c r="CW124" s="872"/>
      <c r="CX124" s="872"/>
      <c r="CY124" s="872"/>
      <c r="CZ124" s="872"/>
      <c r="DA124" s="872"/>
      <c r="DB124" s="872"/>
      <c r="DC124" s="872"/>
      <c r="DD124" s="872"/>
      <c r="DE124" s="872"/>
      <c r="DF124" s="873"/>
      <c r="DG124" s="799" t="s">
        <v>464</v>
      </c>
      <c r="DH124" s="800"/>
      <c r="DI124" s="800"/>
      <c r="DJ124" s="800"/>
      <c r="DK124" s="801"/>
      <c r="DL124" s="802" t="s">
        <v>129</v>
      </c>
      <c r="DM124" s="800"/>
      <c r="DN124" s="800"/>
      <c r="DO124" s="800"/>
      <c r="DP124" s="801"/>
      <c r="DQ124" s="802" t="s">
        <v>470</v>
      </c>
      <c r="DR124" s="800"/>
      <c r="DS124" s="800"/>
      <c r="DT124" s="800"/>
      <c r="DU124" s="801"/>
      <c r="DV124" s="884" t="s">
        <v>466</v>
      </c>
      <c r="DW124" s="885"/>
      <c r="DX124" s="885"/>
      <c r="DY124" s="885"/>
      <c r="DZ124" s="886"/>
    </row>
    <row r="125" spans="1:130" s="230" customFormat="1" ht="26.25" customHeight="1" x14ac:dyDescent="0.15">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129</v>
      </c>
      <c r="AG125" s="816"/>
      <c r="AH125" s="816"/>
      <c r="AI125" s="816"/>
      <c r="AJ125" s="817"/>
      <c r="AK125" s="818" t="s">
        <v>461</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485</v>
      </c>
      <c r="CL125" s="888"/>
      <c r="CM125" s="888"/>
      <c r="CN125" s="888"/>
      <c r="CO125" s="889"/>
      <c r="CP125" s="896" t="s">
        <v>486</v>
      </c>
      <c r="CQ125" s="844"/>
      <c r="CR125" s="844"/>
      <c r="CS125" s="844"/>
      <c r="CT125" s="844"/>
      <c r="CU125" s="844"/>
      <c r="CV125" s="844"/>
      <c r="CW125" s="844"/>
      <c r="CX125" s="844"/>
      <c r="CY125" s="844"/>
      <c r="CZ125" s="844"/>
      <c r="DA125" s="844"/>
      <c r="DB125" s="844"/>
      <c r="DC125" s="844"/>
      <c r="DD125" s="844"/>
      <c r="DE125" s="844"/>
      <c r="DF125" s="845"/>
      <c r="DG125" s="897" t="s">
        <v>461</v>
      </c>
      <c r="DH125" s="878"/>
      <c r="DI125" s="878"/>
      <c r="DJ125" s="878"/>
      <c r="DK125" s="878"/>
      <c r="DL125" s="878" t="s">
        <v>461</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461</v>
      </c>
      <c r="AB126" s="816"/>
      <c r="AC126" s="816"/>
      <c r="AD126" s="816"/>
      <c r="AE126" s="817"/>
      <c r="AF126" s="818" t="s">
        <v>129</v>
      </c>
      <c r="AG126" s="816"/>
      <c r="AH126" s="816"/>
      <c r="AI126" s="816"/>
      <c r="AJ126" s="817"/>
      <c r="AK126" s="818" t="s">
        <v>129</v>
      </c>
      <c r="AL126" s="816"/>
      <c r="AM126" s="816"/>
      <c r="AN126" s="816"/>
      <c r="AO126" s="817"/>
      <c r="AP126" s="860" t="s">
        <v>464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487</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129</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15">
      <c r="A127" s="858"/>
      <c r="B127" s="859"/>
      <c r="C127" s="874" t="s">
        <v>488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129</v>
      </c>
      <c r="AB127" s="816"/>
      <c r="AC127" s="816"/>
      <c r="AD127" s="816"/>
      <c r="AE127" s="817"/>
      <c r="AF127" s="818" t="s">
        <v>129</v>
      </c>
      <c r="AG127" s="816"/>
      <c r="AH127" s="816"/>
      <c r="AI127" s="816"/>
      <c r="AJ127" s="817"/>
      <c r="AK127" s="818" t="s">
        <v>460</v>
      </c>
      <c r="AL127" s="816"/>
      <c r="AM127" s="816"/>
      <c r="AN127" s="816"/>
      <c r="AO127" s="817"/>
      <c r="AP127" s="860" t="s">
        <v>129</v>
      </c>
      <c r="AQ127" s="861"/>
      <c r="AR127" s="861"/>
      <c r="AS127" s="861"/>
      <c r="AT127" s="862"/>
      <c r="AU127" s="232"/>
      <c r="AV127" s="232"/>
      <c r="AW127" s="232"/>
      <c r="AX127" s="877" t="s">
        <v>489</v>
      </c>
      <c r="AY127" s="848"/>
      <c r="AZ127" s="848"/>
      <c r="BA127" s="848"/>
      <c r="BB127" s="848"/>
      <c r="BC127" s="848"/>
      <c r="BD127" s="848"/>
      <c r="BE127" s="849"/>
      <c r="BF127" s="847" t="s">
        <v>490</v>
      </c>
      <c r="BG127" s="848"/>
      <c r="BH127" s="848"/>
      <c r="BI127" s="848"/>
      <c r="BJ127" s="848"/>
      <c r="BK127" s="848"/>
      <c r="BL127" s="849"/>
      <c r="BM127" s="847" t="s">
        <v>491</v>
      </c>
      <c r="BN127" s="848"/>
      <c r="BO127" s="848"/>
      <c r="BP127" s="848"/>
      <c r="BQ127" s="848"/>
      <c r="BR127" s="848"/>
      <c r="BS127" s="849"/>
      <c r="BT127" s="847" t="s">
        <v>492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493</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129</v>
      </c>
      <c r="DR127" s="853"/>
      <c r="DS127" s="853"/>
      <c r="DT127" s="853"/>
      <c r="DU127" s="853"/>
      <c r="DV127" s="830" t="s">
        <v>461</v>
      </c>
      <c r="DW127" s="830"/>
      <c r="DX127" s="830"/>
      <c r="DY127" s="830"/>
      <c r="DZ127" s="831"/>
    </row>
    <row r="128" spans="1:130" s="230" customFormat="1" ht="26.25" customHeight="1" thickBot="1" x14ac:dyDescent="0.2">
      <c r="A128" s="832" t="s">
        <v>494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495</v>
      </c>
      <c r="X128" s="834"/>
      <c r="Y128" s="834"/>
      <c r="Z128" s="835"/>
      <c r="AA128" s="836">
        <v>245690</v>
      </c>
      <c r="AB128" s="837"/>
      <c r="AC128" s="837"/>
      <c r="AD128" s="837"/>
      <c r="AE128" s="838"/>
      <c r="AF128" s="839">
        <v>234726</v>
      </c>
      <c r="AG128" s="837"/>
      <c r="AH128" s="837"/>
      <c r="AI128" s="837"/>
      <c r="AJ128" s="838"/>
      <c r="AK128" s="839">
        <v>205570</v>
      </c>
      <c r="AL128" s="837"/>
      <c r="AM128" s="837"/>
      <c r="AN128" s="837"/>
      <c r="AO128" s="838"/>
      <c r="AP128" s="840"/>
      <c r="AQ128" s="841"/>
      <c r="AR128" s="841"/>
      <c r="AS128" s="841"/>
      <c r="AT128" s="842"/>
      <c r="AU128" s="232"/>
      <c r="AV128" s="232"/>
      <c r="AW128" s="232"/>
      <c r="AX128" s="843" t="s">
        <v>496</v>
      </c>
      <c r="AY128" s="844"/>
      <c r="AZ128" s="844"/>
      <c r="BA128" s="844"/>
      <c r="BB128" s="844"/>
      <c r="BC128" s="844"/>
      <c r="BD128" s="844"/>
      <c r="BE128" s="845"/>
      <c r="BF128" s="822" t="s">
        <v>129</v>
      </c>
      <c r="BG128" s="823"/>
      <c r="BH128" s="823"/>
      <c r="BI128" s="823"/>
      <c r="BJ128" s="823"/>
      <c r="BK128" s="823"/>
      <c r="BL128" s="846"/>
      <c r="BM128" s="822">
        <v>13.44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497</v>
      </c>
      <c r="CQ128" s="766"/>
      <c r="CR128" s="766"/>
      <c r="CS128" s="766"/>
      <c r="CT128" s="766"/>
      <c r="CU128" s="766"/>
      <c r="CV128" s="766"/>
      <c r="CW128" s="766"/>
      <c r="CX128" s="766"/>
      <c r="CY128" s="766"/>
      <c r="CZ128" s="766"/>
      <c r="DA128" s="766"/>
      <c r="DB128" s="766"/>
      <c r="DC128" s="766"/>
      <c r="DD128" s="766"/>
      <c r="DE128" s="766"/>
      <c r="DF128" s="767"/>
      <c r="DG128" s="826" t="s">
        <v>129</v>
      </c>
      <c r="DH128" s="827"/>
      <c r="DI128" s="827"/>
      <c r="DJ128" s="827"/>
      <c r="DK128" s="827"/>
      <c r="DL128" s="827" t="s">
        <v>129</v>
      </c>
      <c r="DM128" s="827"/>
      <c r="DN128" s="827"/>
      <c r="DO128" s="827"/>
      <c r="DP128" s="827"/>
      <c r="DQ128" s="827" t="s">
        <v>461</v>
      </c>
      <c r="DR128" s="827"/>
      <c r="DS128" s="827"/>
      <c r="DT128" s="827"/>
      <c r="DU128" s="827"/>
      <c r="DV128" s="828" t="s">
        <v>129</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498</v>
      </c>
      <c r="X129" s="813"/>
      <c r="Y129" s="813"/>
      <c r="Z129" s="814"/>
      <c r="AA129" s="815">
        <v>9609794</v>
      </c>
      <c r="AB129" s="816"/>
      <c r="AC129" s="816"/>
      <c r="AD129" s="816"/>
      <c r="AE129" s="817"/>
      <c r="AF129" s="818">
        <v>9567239</v>
      </c>
      <c r="AG129" s="816"/>
      <c r="AH129" s="816"/>
      <c r="AI129" s="816"/>
      <c r="AJ129" s="817"/>
      <c r="AK129" s="818">
        <v>9425048</v>
      </c>
      <c r="AL129" s="816"/>
      <c r="AM129" s="816"/>
      <c r="AN129" s="816"/>
      <c r="AO129" s="817"/>
      <c r="AP129" s="819"/>
      <c r="AQ129" s="820"/>
      <c r="AR129" s="820"/>
      <c r="AS129" s="820"/>
      <c r="AT129" s="821"/>
      <c r="AU129" s="233"/>
      <c r="AV129" s="233"/>
      <c r="AW129" s="233"/>
      <c r="AX129" s="787" t="s">
        <v>499</v>
      </c>
      <c r="AY129" s="788"/>
      <c r="AZ129" s="788"/>
      <c r="BA129" s="788"/>
      <c r="BB129" s="788"/>
      <c r="BC129" s="788"/>
      <c r="BD129" s="788"/>
      <c r="BE129" s="789"/>
      <c r="BF129" s="806" t="s">
        <v>129</v>
      </c>
      <c r="BG129" s="807"/>
      <c r="BH129" s="807"/>
      <c r="BI129" s="807"/>
      <c r="BJ129" s="807"/>
      <c r="BK129" s="807"/>
      <c r="BL129" s="808"/>
      <c r="BM129" s="806">
        <v>18.440000000000001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501</v>
      </c>
      <c r="X130" s="813"/>
      <c r="Y130" s="813"/>
      <c r="Z130" s="814"/>
      <c r="AA130" s="815">
        <v>752858</v>
      </c>
      <c r="AB130" s="816"/>
      <c r="AC130" s="816"/>
      <c r="AD130" s="816"/>
      <c r="AE130" s="817"/>
      <c r="AF130" s="818">
        <v>734426</v>
      </c>
      <c r="AG130" s="816"/>
      <c r="AH130" s="816"/>
      <c r="AI130" s="816"/>
      <c r="AJ130" s="817"/>
      <c r="AK130" s="818">
        <v>697651</v>
      </c>
      <c r="AL130" s="816"/>
      <c r="AM130" s="816"/>
      <c r="AN130" s="816"/>
      <c r="AO130" s="817"/>
      <c r="AP130" s="819"/>
      <c r="AQ130" s="820"/>
      <c r="AR130" s="820"/>
      <c r="AS130" s="820"/>
      <c r="AT130" s="821"/>
      <c r="AU130" s="233"/>
      <c r="AV130" s="233"/>
      <c r="AW130" s="233"/>
      <c r="AX130" s="787" t="s">
        <v>502</v>
      </c>
      <c r="AY130" s="788"/>
      <c r="AZ130" s="788"/>
      <c r="BA130" s="788"/>
      <c r="BB130" s="788"/>
      <c r="BC130" s="788"/>
      <c r="BD130" s="788"/>
      <c r="BE130" s="789"/>
      <c r="BF130" s="790">
        <v>0.3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503</v>
      </c>
      <c r="X131" s="797"/>
      <c r="Y131" s="797"/>
      <c r="Z131" s="798"/>
      <c r="AA131" s="799">
        <v>8856936</v>
      </c>
      <c r="AB131" s="800"/>
      <c r="AC131" s="800"/>
      <c r="AD131" s="800"/>
      <c r="AE131" s="801"/>
      <c r="AF131" s="802">
        <v>8832813</v>
      </c>
      <c r="AG131" s="800"/>
      <c r="AH131" s="800"/>
      <c r="AI131" s="800"/>
      <c r="AJ131" s="801"/>
      <c r="AK131" s="802">
        <v>8727397</v>
      </c>
      <c r="AL131" s="800"/>
      <c r="AM131" s="800"/>
      <c r="AN131" s="800"/>
      <c r="AO131" s="801"/>
      <c r="AP131" s="803"/>
      <c r="AQ131" s="804"/>
      <c r="AR131" s="804"/>
      <c r="AS131" s="804"/>
      <c r="AT131" s="805"/>
      <c r="AU131" s="233"/>
      <c r="AV131" s="233"/>
      <c r="AW131" s="233"/>
      <c r="AX131" s="765" t="s">
        <v>504</v>
      </c>
      <c r="AY131" s="766"/>
      <c r="AZ131" s="766"/>
      <c r="BA131" s="766"/>
      <c r="BB131" s="766"/>
      <c r="BC131" s="766"/>
      <c r="BD131" s="766"/>
      <c r="BE131" s="767"/>
      <c r="BF131" s="768" t="s">
        <v>129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506</v>
      </c>
      <c r="W132" s="778"/>
      <c r="X132" s="778"/>
      <c r="Y132" s="778"/>
      <c r="Z132" s="779"/>
      <c r="AA132" s="780">
        <v>0.26183998600000002</v>
      </c>
      <c r="AB132" s="781"/>
      <c r="AC132" s="781"/>
      <c r="AD132" s="781"/>
      <c r="AE132" s="782"/>
      <c r="AF132" s="783">
        <v>0.30443302700000002</v>
      </c>
      <c r="AG132" s="781"/>
      <c r="AH132" s="781"/>
      <c r="AI132" s="781"/>
      <c r="AJ132" s="782"/>
      <c r="AK132" s="783">
        <v>0.52474678299999999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507</v>
      </c>
      <c r="W133" s="757"/>
      <c r="X133" s="757"/>
      <c r="Y133" s="757"/>
      <c r="Z133" s="758"/>
      <c r="AA133" s="759">
        <v>1.7</v>
      </c>
      <c r="AB133" s="760"/>
      <c r="AC133" s="760"/>
      <c r="AD133" s="760"/>
      <c r="AE133" s="761"/>
      <c r="AF133" s="759">
        <v>0.6</v>
      </c>
      <c r="AG133" s="760"/>
      <c r="AH133" s="760"/>
      <c r="AI133" s="760"/>
      <c r="AJ133" s="761"/>
      <c r="AK133" s="759">
        <v>0.3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Ht2I/DDvKIFcy14KNVPJODvdUt5R6PN2Fg8jzRZ4ROJK2+/7WlQNWqWRJTZZ4WbZiyYvkWkaKkUXZFkU4zmmg==" saltValue="2dAc3IjDwIKDtTQSBdFH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xanZvkLZdg86WbkMCzOd0qi6095kloGDYsI9pYqpJAEBHU1QWGXlh5hemF+0N7y6XBNUZvn4rmZVouXfg9TgQ==" saltValue="Ls25uFvS4gVJ0K+LqvQ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S/2CGTAsfTV41SJu65BJbLn4+4MOnIdDRg7PyA1qNIkwd7qf2N2EIQgHNZiHnEgvnYWYyIaTon4G0VOfK72pA==" saltValue="kJsGDN/+AiK+wJjubSxh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511</v>
      </c>
      <c r="AP7" s="272"/>
      <c r="AQ7" s="273" t="s">
        <v>512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513</v>
      </c>
      <c r="AQ8" s="279" t="s">
        <v>514</v>
      </c>
      <c r="AR8" s="280" t="s">
        <v>515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516</v>
      </c>
      <c r="AL9" s="1167"/>
      <c r="AM9" s="1167"/>
      <c r="AN9" s="1168"/>
      <c r="AO9" s="281">
        <v>3758275</v>
      </c>
      <c r="AP9" s="281">
        <v>88884</v>
      </c>
      <c r="AQ9" s="282">
        <v>76332</v>
      </c>
      <c r="AR9" s="283">
        <v>16.399999999999999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517</v>
      </c>
      <c r="AL10" s="1167"/>
      <c r="AM10" s="1167"/>
      <c r="AN10" s="1168"/>
      <c r="AO10" s="284">
        <v>1412</v>
      </c>
      <c r="AP10" s="284">
        <v>33</v>
      </c>
      <c r="AQ10" s="285">
        <v>8203</v>
      </c>
      <c r="AR10" s="286">
        <v>-99.6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518</v>
      </c>
      <c r="AL11" s="1167"/>
      <c r="AM11" s="1167"/>
      <c r="AN11" s="1168"/>
      <c r="AO11" s="284" t="s">
        <v>519</v>
      </c>
      <c r="AP11" s="284" t="s">
        <v>519</v>
      </c>
      <c r="AQ11" s="285">
        <v>546</v>
      </c>
      <c r="AR11" s="286" t="s">
        <v>519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520</v>
      </c>
      <c r="AL12" s="1167"/>
      <c r="AM12" s="1167"/>
      <c r="AN12" s="1168"/>
      <c r="AO12" s="284" t="s">
        <v>519</v>
      </c>
      <c r="AP12" s="284" t="s">
        <v>519</v>
      </c>
      <c r="AQ12" s="285">
        <v>4</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521</v>
      </c>
      <c r="AL13" s="1167"/>
      <c r="AM13" s="1167"/>
      <c r="AN13" s="1168"/>
      <c r="AO13" s="284">
        <v>112074</v>
      </c>
      <c r="AP13" s="284">
        <v>2651</v>
      </c>
      <c r="AQ13" s="285">
        <v>2795</v>
      </c>
      <c r="AR13" s="286">
        <v>-5.2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522</v>
      </c>
      <c r="AL14" s="1167"/>
      <c r="AM14" s="1167"/>
      <c r="AN14" s="1168"/>
      <c r="AO14" s="284">
        <v>85215</v>
      </c>
      <c r="AP14" s="284">
        <v>2015</v>
      </c>
      <c r="AQ14" s="285">
        <v>1229</v>
      </c>
      <c r="AR14" s="286">
        <v>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523</v>
      </c>
      <c r="AL15" s="1170"/>
      <c r="AM15" s="1170"/>
      <c r="AN15" s="1171"/>
      <c r="AO15" s="284">
        <v>-245045</v>
      </c>
      <c r="AP15" s="284">
        <v>-5795</v>
      </c>
      <c r="AQ15" s="285">
        <v>-5192</v>
      </c>
      <c r="AR15" s="286">
        <v>11.6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186</v>
      </c>
      <c r="AL16" s="1170"/>
      <c r="AM16" s="1170"/>
      <c r="AN16" s="1171"/>
      <c r="AO16" s="284">
        <v>3711931</v>
      </c>
      <c r="AP16" s="284">
        <v>87788</v>
      </c>
      <c r="AQ16" s="285">
        <v>83916</v>
      </c>
      <c r="AR16" s="286">
        <v>4.5999999999999996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528</v>
      </c>
      <c r="AL21" s="1173"/>
      <c r="AM21" s="1173"/>
      <c r="AN21" s="1174"/>
      <c r="AO21" s="297">
        <v>8.25</v>
      </c>
      <c r="AP21" s="298">
        <v>7.81</v>
      </c>
      <c r="AQ21" s="299">
        <v>0.44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529</v>
      </c>
      <c r="AL22" s="1173"/>
      <c r="AM22" s="1173"/>
      <c r="AN22" s="1174"/>
      <c r="AO22" s="302">
        <v>99.3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511</v>
      </c>
      <c r="AP30" s="272"/>
      <c r="AQ30" s="273" t="s">
        <v>512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513</v>
      </c>
      <c r="AQ31" s="279" t="s">
        <v>514</v>
      </c>
      <c r="AR31" s="280" t="s">
        <v>515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533</v>
      </c>
      <c r="AL32" s="1157"/>
      <c r="AM32" s="1157"/>
      <c r="AN32" s="1158"/>
      <c r="AO32" s="312">
        <v>545043</v>
      </c>
      <c r="AP32" s="312">
        <v>12890</v>
      </c>
      <c r="AQ32" s="313">
        <v>34996</v>
      </c>
      <c r="AR32" s="314">
        <v>-63.2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534</v>
      </c>
      <c r="AL33" s="1157"/>
      <c r="AM33" s="1157"/>
      <c r="AN33" s="1158"/>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535</v>
      </c>
      <c r="AL34" s="1157"/>
      <c r="AM34" s="1157"/>
      <c r="AN34" s="1158"/>
      <c r="AO34" s="312" t="s">
        <v>519</v>
      </c>
      <c r="AP34" s="312" t="s">
        <v>519</v>
      </c>
      <c r="AQ34" s="313" t="s">
        <v>519</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536</v>
      </c>
      <c r="AL35" s="1157"/>
      <c r="AM35" s="1157"/>
      <c r="AN35" s="1158"/>
      <c r="AO35" s="312">
        <v>379384</v>
      </c>
      <c r="AP35" s="312">
        <v>8972</v>
      </c>
      <c r="AQ35" s="313">
        <v>11520</v>
      </c>
      <c r="AR35" s="314">
        <v>-22.1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537</v>
      </c>
      <c r="AL36" s="1157"/>
      <c r="AM36" s="1157"/>
      <c r="AN36" s="1158"/>
      <c r="AO36" s="312">
        <v>24591</v>
      </c>
      <c r="AP36" s="312">
        <v>582</v>
      </c>
      <c r="AQ36" s="313">
        <v>3057</v>
      </c>
      <c r="AR36" s="314">
        <v>-81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538</v>
      </c>
      <c r="AL37" s="1157"/>
      <c r="AM37" s="1157"/>
      <c r="AN37" s="1158"/>
      <c r="AO37" s="312" t="s">
        <v>519</v>
      </c>
      <c r="AP37" s="312" t="s">
        <v>519</v>
      </c>
      <c r="AQ37" s="313">
        <v>208</v>
      </c>
      <c r="AR37" s="314" t="s">
        <v>519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539</v>
      </c>
      <c r="AL38" s="1160"/>
      <c r="AM38" s="1160"/>
      <c r="AN38" s="1161"/>
      <c r="AO38" s="315" t="s">
        <v>519</v>
      </c>
      <c r="AP38" s="315" t="s">
        <v>519</v>
      </c>
      <c r="AQ38" s="316">
        <v>0</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540</v>
      </c>
      <c r="AL39" s="1160"/>
      <c r="AM39" s="1160"/>
      <c r="AN39" s="1161"/>
      <c r="AO39" s="312">
        <v>-205570</v>
      </c>
      <c r="AP39" s="312">
        <v>-4862</v>
      </c>
      <c r="AQ39" s="313">
        <v>-2483</v>
      </c>
      <c r="AR39" s="314">
        <v>95.8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541</v>
      </c>
      <c r="AL40" s="1157"/>
      <c r="AM40" s="1157"/>
      <c r="AN40" s="1158"/>
      <c r="AO40" s="312">
        <v>-697651</v>
      </c>
      <c r="AP40" s="312">
        <v>-16500</v>
      </c>
      <c r="AQ40" s="313">
        <v>-31447</v>
      </c>
      <c r="AR40" s="314">
        <v>-47.5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45797</v>
      </c>
      <c r="AP41" s="312">
        <v>1083</v>
      </c>
      <c r="AQ41" s="313">
        <v>15852</v>
      </c>
      <c r="AR41" s="314">
        <v>-93.2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511</v>
      </c>
      <c r="AN49" s="1151" t="s">
        <v>545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546</v>
      </c>
      <c r="AO50" s="329" t="s">
        <v>547</v>
      </c>
      <c r="AP50" s="330" t="s">
        <v>548</v>
      </c>
      <c r="AQ50" s="331" t="s">
        <v>549</v>
      </c>
      <c r="AR50" s="332" t="s">
        <v>550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1643308</v>
      </c>
      <c r="AN51" s="334">
        <v>39176</v>
      </c>
      <c r="AO51" s="335">
        <v>-20.100000000000001</v>
      </c>
      <c r="AP51" s="336">
        <v>53869</v>
      </c>
      <c r="AQ51" s="337">
        <v>0.4</v>
      </c>
      <c r="AR51" s="338">
        <v>-20.5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1371201</v>
      </c>
      <c r="AN52" s="342">
        <v>32689</v>
      </c>
      <c r="AO52" s="343">
        <v>0.4</v>
      </c>
      <c r="AP52" s="344">
        <v>35046</v>
      </c>
      <c r="AQ52" s="345">
        <v>7.1</v>
      </c>
      <c r="AR52" s="346">
        <v>-6.7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3549029</v>
      </c>
      <c r="AN53" s="334">
        <v>83747</v>
      </c>
      <c r="AO53" s="335">
        <v>113.8</v>
      </c>
      <c r="AP53" s="336">
        <v>59119</v>
      </c>
      <c r="AQ53" s="337">
        <v>9.6999999999999993</v>
      </c>
      <c r="AR53" s="338">
        <v>104.1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2323332</v>
      </c>
      <c r="AN54" s="342">
        <v>54824</v>
      </c>
      <c r="AO54" s="343">
        <v>67.7</v>
      </c>
      <c r="AP54" s="344">
        <v>29900</v>
      </c>
      <c r="AQ54" s="345">
        <v>-14.7</v>
      </c>
      <c r="AR54" s="346">
        <v>82.4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3063765</v>
      </c>
      <c r="AN55" s="334">
        <v>71951</v>
      </c>
      <c r="AO55" s="335">
        <v>-14.1</v>
      </c>
      <c r="AP55" s="336">
        <v>53895</v>
      </c>
      <c r="AQ55" s="337">
        <v>-8.8000000000000007</v>
      </c>
      <c r="AR55" s="338">
        <v>-5.3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2207972</v>
      </c>
      <c r="AN56" s="342">
        <v>51853</v>
      </c>
      <c r="AO56" s="343">
        <v>-5.4</v>
      </c>
      <c r="AP56" s="344">
        <v>31224</v>
      </c>
      <c r="AQ56" s="345">
        <v>4.4000000000000004</v>
      </c>
      <c r="AR56" s="346">
        <v>-9.8000000000000007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2915603</v>
      </c>
      <c r="AN57" s="334">
        <v>68551</v>
      </c>
      <c r="AO57" s="335">
        <v>-4.7</v>
      </c>
      <c r="AP57" s="336">
        <v>56181</v>
      </c>
      <c r="AQ57" s="337">
        <v>4.2</v>
      </c>
      <c r="AR57" s="338">
        <v>-8.9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2209767</v>
      </c>
      <c r="AN58" s="342">
        <v>51955</v>
      </c>
      <c r="AO58" s="343">
        <v>0.2</v>
      </c>
      <c r="AP58" s="344">
        <v>32039</v>
      </c>
      <c r="AQ58" s="345">
        <v>2.6</v>
      </c>
      <c r="AR58" s="346">
        <v>-2.4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2496145</v>
      </c>
      <c r="AN59" s="334">
        <v>59034</v>
      </c>
      <c r="AO59" s="335">
        <v>-13.9</v>
      </c>
      <c r="AP59" s="336">
        <v>47730</v>
      </c>
      <c r="AQ59" s="337">
        <v>-15</v>
      </c>
      <c r="AR59" s="338">
        <v>1.1000000000000001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1951807</v>
      </c>
      <c r="AN60" s="342">
        <v>46161</v>
      </c>
      <c r="AO60" s="343">
        <v>-11.2</v>
      </c>
      <c r="AP60" s="344">
        <v>26378</v>
      </c>
      <c r="AQ60" s="345">
        <v>-17.7</v>
      </c>
      <c r="AR60" s="346">
        <v>6.5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2733570</v>
      </c>
      <c r="AN61" s="349">
        <v>64492</v>
      </c>
      <c r="AO61" s="350">
        <v>12.2</v>
      </c>
      <c r="AP61" s="351">
        <v>54159</v>
      </c>
      <c r="AQ61" s="352">
        <v>-1.9</v>
      </c>
      <c r="AR61" s="338">
        <v>14.1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2012816</v>
      </c>
      <c r="AN62" s="342">
        <v>47496</v>
      </c>
      <c r="AO62" s="343">
        <v>10.3</v>
      </c>
      <c r="AP62" s="344">
        <v>30917</v>
      </c>
      <c r="AQ62" s="345">
        <v>-3.7</v>
      </c>
      <c r="AR62" s="346">
        <v>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yA1Tg+XSdgttW8HDLVdj10E+9/iTPWTF+hCmvc0dNHh4NJwVG2LVe2iylproI85UwCCjN2Cyi+L5q31vwSyhw==" saltValue="2noxR9W+vIAYgCxkyNRW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559</v>
      </c>
    </row>
    <row r="120" spans="125:125" ht="13.5" hidden="1" customHeight="1" x14ac:dyDescent="0.15"/>
    <row r="121" spans="125:125" ht="13.5" hidden="1" customHeight="1" x14ac:dyDescent="0.15">
      <c r="DU121" s="259"/>
    </row>
  </sheetData>
  <sheetProtection algorithmName="SHA-512" hashValue="W5ZP4Y0x0mMsMb7ohJbMGEoa51Y4Gqt09aAH1uufnPKv81n8Ne0QEStQKISdN1JVFArVSLOKQO1g/f0x7XyS6w==" saltValue="5KPnWExzifL5ToXw50/c5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560</v>
      </c>
    </row>
  </sheetData>
  <sheetProtection algorithmName="SHA-512" hashValue="WPViFylFEAI8dU5zm3HgNifLe595RIZLuACeTJMUi/02gysPSEfj/yI8h4YMLjJ8m1Dx5f1YDsYDWMx14RKEyg==" saltValue="AHycvjrg8+Bw2wllZYjF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75" t="s">
        <v>3</v>
      </c>
      <c r="D47" s="1175"/>
      <c r="E47" s="1176"/>
      <c r="F47" s="11">
        <v>27.75</v>
      </c>
      <c r="G47" s="12">
        <v>31.15</v>
      </c>
      <c r="H47" s="12">
        <v>24.54</v>
      </c>
      <c r="I47" s="12">
        <v>26.03</v>
      </c>
      <c r="J47" s="13">
        <v>26.43</v>
      </c>
    </row>
    <row r="48" spans="2:10" ht="57.75" customHeight="1" x14ac:dyDescent="0.15">
      <c r="B48" s="14"/>
      <c r="C48" s="1177" t="s">
        <v>4</v>
      </c>
      <c r="D48" s="1177"/>
      <c r="E48" s="1178"/>
      <c r="F48" s="15">
        <v>7.48</v>
      </c>
      <c r="G48" s="16">
        <v>7.08</v>
      </c>
      <c r="H48" s="16">
        <v>9.0299999999999994</v>
      </c>
      <c r="I48" s="16">
        <v>12.89</v>
      </c>
      <c r="J48" s="17">
        <v>14.96</v>
      </c>
    </row>
    <row r="49" spans="2:10" ht="57.75" customHeight="1" thickBot="1" x14ac:dyDescent="0.2">
      <c r="B49" s="18"/>
      <c r="C49" s="1179" t="s">
        <v>5</v>
      </c>
      <c r="D49" s="1179"/>
      <c r="E49" s="1180"/>
      <c r="F49" s="19" t="s">
        <v>566</v>
      </c>
      <c r="G49" s="20">
        <v>4.58</v>
      </c>
      <c r="H49" s="20" t="s">
        <v>567</v>
      </c>
      <c r="I49" s="20">
        <v>5.19</v>
      </c>
      <c r="J49" s="21">
        <v>1.89</v>
      </c>
    </row>
    <row r="50" spans="2:10" x14ac:dyDescent="0.15"/>
  </sheetData>
  <sheetProtection algorithmName="SHA-512" hashValue="PoW7ZRCiIa2YGST59yrBv1g1GRDEGZyzrCsC2D6TYtHzwiPDPI9MrdJ2mXMz+yG0bEVkxxwRTPn+VfPO+6Ll0g==" saltValue="x6UQpib1zOAKbtUJvHFd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2024-09-10T00:27:00Z</cp:lastPrinted>
  <dcterms:created xsi:type="dcterms:W3CDTF">2024-02-05T01:55:28Z</dcterms:created>
  <dcterms:modified xsi:type="dcterms:W3CDTF">2024-09-10T07:10:47Z</dcterms:modified>
  <cp:category/>
</cp:coreProperties>
</file>