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F4689F02-AF7C-4B77-A24C-6EF29034C1A7}"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AM35" i="10"/>
  <c r="AM34" i="10"/>
  <c r="C34" i="10"/>
  <c r="C35" i="10" s="1"/>
  <c r="C36"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CO34" i="10" l="1"/>
</calcChain>
</file>

<file path=xl/sharedStrings.xml><?xml version="1.0" encoding="utf-8"?>
<sst xmlns="http://schemas.openxmlformats.org/spreadsheetml/2006/main" count="1190" uniqueCount="632">
  <si>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</si>
  <si>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</si>
  <si>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</si>
  <si>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</si>
  <si>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</si>
  <si>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</si>
  <si>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</si>
  <si>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</si>
  <si>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</si>
  <si>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</si>
  <si>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</si>
  <si>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</si>
  <si>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</si>
  <si>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</si>
  <si>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</si>
  <si>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</si>
  <si>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</si>
  <si>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</si>
  <si>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</si>
  <si>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</si>
  <si>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</si>
  <si>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</si>
  <si>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</si>
  <si>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</si>
  <si>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</si>
  <si>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</si>
  <si>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</si>
  <si>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</si>
  <si>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</si>
  <si>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</si>
  <si>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</si>
  <si>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</si>
  <si>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</si>
  <si>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</si>
  <si>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</si>
  <si>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</si>
  <si>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</si>
  <si>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</si>
  <si>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</si>
  <si>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</si>
  <si>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</si>
  <si>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</si>
  <si>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</si>
  <si>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</si>
  <si>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</si>
  <si>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</si>
  <si>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</si>
  <si>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</si>
  <si>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</si>
  <si>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</si>
  <si>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</si>
  <si>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</si>
  <si>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</si>
  <si>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</si>
  <si>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</si>
  <si>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</si>
  <si>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</si>
  <si>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</si>
  <si>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</si>
  <si>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</si>
  <si>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</si>
  <si>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</si>
  <si>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</si>
  <si>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</si>
  <si>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</si>
  <si>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</si>
  <si>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</si>
  <si>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</si>
  <si>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</si>
  <si>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</si>
  <si>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</si>
  <si>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</si>
  <si>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</si>
  <si>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</si>
  <si>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</si>
  <si>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</si>
  <si>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</si>
  <si>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</si>
  <si>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</si>
  <si>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</si>
  <si>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</si>
  <si>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</si>
  <si>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</si>
  <si>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</si>
  <si>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</si>
  <si>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</si>
  <si>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</si>
  <si>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</si>
  <si>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</si>
  <si>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</si>
  <si>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</si>
  <si>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</si>
  <si>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</si>
  <si>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</si>
  <si>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</si>
  <si>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</si>
  <si>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</si>
  <si>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</si>
  <si>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</si>
  <si>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</si>
  <si>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豊根村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</si>
  <si>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</si>
  <si>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</si>
  <si>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</si>
  <si>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</si>
  <si>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</si>
  <si>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</si>
  <si>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</si>
  <si>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</si>
  <si>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</si>
  <si>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</si>
  <si>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</si>
  <si>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</si>
  <si>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</si>
  <si>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</si>
  <si>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</si>
  <si>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</si>
  <si>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</si>
  <si>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</si>
  <si>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</si>
  <si>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</si>
  <si>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</si>
  <si>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</si>
  <si>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</si>
  <si>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</si>
  <si>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</si>
  <si>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</si>
  <si>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</si>
  <si>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</si>
  <si>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</si>
  <si>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</si>
  <si>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</si>
  <si>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</si>
  <si>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</si>
  <si>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</si>
  <si>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</si>
  <si>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</si>
  <si>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</si>
  <si>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</si>
  <si>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</si>
  <si>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</si>
  <si>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</si>
  <si>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</si>
  <si>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</si>
  <si>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</si>
  <si>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</si>
  <si>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</si>
  <si>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</si>
  <si>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</si>
  <si>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</si>
  <si>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</si>
  <si>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</si>
  <si>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</si>
  <si>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</si>
  <si>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</si>
  <si>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</si>
  <si>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</si>
  <si>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-4.2</t>
    <phoneticPr fontId="5"/>
  </si>
  <si>
    <t>基準財政需要額</t>
    <phoneticPr fontId="25"/>
  </si>
  <si>
    <t>うち日本人(％)</t>
    <phoneticPr fontId="5"/>
  </si>
  <si>
    <t>-4.2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</si>
  <si>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</si>
  <si>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</si>
  <si>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</si>
  <si>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</si>
  <si>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</si>
  <si>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</si>
  <si>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</si>
  <si>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</si>
  <si>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</si>
  <si>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</si>
  <si>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</si>
  <si>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</si>
  <si>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</si>
  <si>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</si>
  <si>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</si>
  <si>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</si>
  <si>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</si>
  <si>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</si>
  <si>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</si>
  <si>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</si>
  <si>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</si>
  <si>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</si>
  <si>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</si>
  <si>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</si>
  <si>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</si>
  <si>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</si>
  <si>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</si>
  <si>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</si>
  <si>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</si>
  <si>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</si>
  <si>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</si>
  <si>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</si>
  <si>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</si>
  <si>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</si>
  <si>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</si>
  <si>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</si>
  <si>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</si>
  <si>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</si>
  <si>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</si>
  <si>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</si>
  <si>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</si>
  <si>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</si>
  <si>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</si>
  <si>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</si>
  <si>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</si>
  <si>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</si>
  <si>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</si>
  <si>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</si>
  <si>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</si>
  <si>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</si>
  <si>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</si>
  <si>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</si>
  <si>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</si>
  <si>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</si>
  <si>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</si>
  <si>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</si>
  <si>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</si>
  <si>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</si>
  <si>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</si>
  <si>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</si>
  <si>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</si>
  <si>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</si>
  <si>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</si>
  <si>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</si>
  <si>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</si>
  <si>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</si>
  <si>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</si>
  <si>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愛知県豊根村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</si>
  <si>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</si>
  <si>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</si>
  <si>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</si>
  <si>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</si>
  <si>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</si>
  <si>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</si>
  <si>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</si>
  <si>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</si>
  <si>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</si>
  <si>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</si>
  <si>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</si>
  <si>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</si>
  <si>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</si>
  <si>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</si>
  <si>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</si>
  <si>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</si>
  <si>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</si>
  <si>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</si>
  <si>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</si>
  <si>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</si>
  <si>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</si>
  <si>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</si>
  <si>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</si>
  <si>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</si>
  <si>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</si>
  <si>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</si>
  <si>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</si>
  <si>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</si>
  <si>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</si>
  <si>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</si>
  <si>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</si>
  <si>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</si>
  <si>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</si>
  <si>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</si>
  <si>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</si>
  <si>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</si>
  <si>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</si>
  <si>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</si>
  <si>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</si>
  <si>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</si>
  <si>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</si>
  <si>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</si>
  <si>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</si>
  <si>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</si>
  <si>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</si>
  <si>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</si>
  <si>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</si>
  <si>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</si>
  <si>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</si>
  <si>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</si>
  <si>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</si>
  <si>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</si>
  <si>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</si>
  <si>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</si>
  <si>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</si>
  <si>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</si>
  <si>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</si>
  <si>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</si>
  <si>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</si>
  <si>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</si>
  <si>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</si>
  <si>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</si>
  <si>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</si>
  <si>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</si>
  <si>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</si>
  <si>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</si>
  <si>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</si>
  <si>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</si>
  <si>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</si>
  <si>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</si>
  <si>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</si>
  <si>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</si>
  <si>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</si>
  <si>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</si>
  <si>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</si>
  <si>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</si>
  <si>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</si>
  <si>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</si>
  <si>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</si>
  <si>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</si>
  <si>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</si>
  <si>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</si>
  <si>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</si>
  <si>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</si>
  <si>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</si>
  <si>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</si>
  <si>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</si>
  <si>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</si>
  <si>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</si>
  <si>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</si>
  <si>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</si>
  <si>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</si>
  <si>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</si>
  <si>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</si>
  <si>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</si>
  <si>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</si>
  <si>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</si>
  <si>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</si>
  <si>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</si>
  <si>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</si>
  <si>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</si>
  <si>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</si>
  <si>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</si>
  <si>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</si>
  <si>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</si>
  <si>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</si>
  <si>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</si>
  <si>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</si>
  <si>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</si>
  <si>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</si>
  <si>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</si>
  <si>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</si>
  <si>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</si>
  <si>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</si>
  <si>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</si>
  <si>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</si>
  <si>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</si>
  <si>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</si>
  <si>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</si>
  <si>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</si>
  <si>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</si>
  <si>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</si>
  <si>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</si>
  <si>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</si>
  <si>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</si>
  <si>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</si>
  <si>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</si>
  <si>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</si>
  <si>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</si>
  <si>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</si>
  <si>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</si>
  <si>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</si>
  <si>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</si>
  <si>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</si>
  <si>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</si>
  <si>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</si>
  <si>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</si>
  <si>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</si>
  <si>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</si>
  <si>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</si>
  <si>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</si>
  <si>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</si>
  <si>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</si>
  <si>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</si>
  <si>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</si>
  <si>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</si>
  <si>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</si>
  <si>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</si>
  <si>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</si>
  <si>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</si>
  <si>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</si>
  <si>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</si>
  <si>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愛知県豊根村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</si>
  <si>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</si>
  <si>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</si>
  <si>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</si>
  <si>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</si>
  <si>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</si>
  <si>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</si>
  <si>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</si>
  <si>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</si>
  <si>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</si>
  <si>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</si>
  <si>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</si>
  <si>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</si>
  <si>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</si>
  <si>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</si>
  <si>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</si>
  <si>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</si>
  <si>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</si>
  <si>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</si>
  <si>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</si>
  <si>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</si>
  <si>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</si>
  <si>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</si>
  <si>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</si>
  <si>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</si>
  <si>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</si>
  <si>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</si>
  <si>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</si>
  <si>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</si>
  <si>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</si>
  <si>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</si>
  <si>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</si>
  <si>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</si>
  <si>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</si>
  <si>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</si>
  <si>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</si>
  <si>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</si>
  <si>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</si>
  <si>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</si>
  <si>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</si>
  <si>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</si>
  <si>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</si>
  <si>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</si>
  <si>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</si>
  <si>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</si>
  <si>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</si>
  <si>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</si>
  <si>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</si>
  <si>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</si>
  <si>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</si>
  <si>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</si>
  <si>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</si>
  <si>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</si>
  <si>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</si>
  <si>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</si>
  <si>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</si>
  <si>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</si>
  <si>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</si>
  <si>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</si>
  <si>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</si>
  <si>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</si>
  <si>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</si>
  <si>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</si>
  <si>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</si>
  <si>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</si>
  <si>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</si>
  <si>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</si>
  <si>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</si>
  <si>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</si>
  <si>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</si>
  <si>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</si>
  <si>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</si>
  <si>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</si>
  <si>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</si>
  <si>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</si>
  <si>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</si>
  <si>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</si>
  <si>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</si>
  <si>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</si>
  <si>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</si>
  <si>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</si>
  <si>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</si>
  <si>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</si>
  <si>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</si>
  <si>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</si>
  <si>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</si>
  <si>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</si>
  <si>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</si>
  <si>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</si>
  <si>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</si>
  <si>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</si>
  <si>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</si>
  <si>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</si>
  <si>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</si>
  <si>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</si>
  <si>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</si>
  <si>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</si>
  <si>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</si>
  <si>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</si>
  <si>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</si>
  <si>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</si>
  <si>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</si>
  <si>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</si>
  <si>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</si>
  <si>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</si>
  <si>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</si>
  <si>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</si>
  <si>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</si>
  <si>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</si>
  <si>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</si>
  <si>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</si>
  <si>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</si>
  <si>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</si>
  <si>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</si>
  <si>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</si>
  <si>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</si>
  <si>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</si>
  <si>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</si>
  <si>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</si>
  <si>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</si>
  <si>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</si>
  <si>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</si>
  <si>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</si>
  <si>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</si>
  <si>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</si>
  <si>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</si>
  <si>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</si>
  <si>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</si>
  <si>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</si>
  <si>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</si>
  <si>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</si>
  <si>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</si>
  <si>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</si>
  <si>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</si>
  <si>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</si>
  <si>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</si>
  <si>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</si>
  <si>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</si>
  <si>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</si>
  <si>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</si>
  <si>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</si>
  <si>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</si>
  <si>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</si>
  <si>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</si>
  <si>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</si>
  <si>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</si>
  <si>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</si>
  <si>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</si>
  <si>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</si>
  <si>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</si>
  <si>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</si>
  <si>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</si>
  <si>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</si>
  <si>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</si>
  <si>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</si>
  <si>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</si>
  <si>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</si>
  <si>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</si>
  <si>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</si>
  <si>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</si>
  <si>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</si>
  <si>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</si>
  <si>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</si>
  <si>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</si>
  <si>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</si>
  <si>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</si>
  <si>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</si>
  <si>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</si>
  <si>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</si>
  <si>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</si>
  <si>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</si>
  <si>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</si>
  <si>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</si>
  <si>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</si>
  <si>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</si>
  <si>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</si>
  <si>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</si>
  <si>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</si>
  <si>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</si>
  <si>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</si>
  <si>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</si>
  <si>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</si>
  <si>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</si>
  <si>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</si>
  <si>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</si>
  <si>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</si>
  <si>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</si>
  <si>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</si>
  <si>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</si>
  <si>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</si>
  <si>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</si>
  <si>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2.68</t>
  </si>
  <si>
    <t>▲ 7.14</t>
  </si>
  <si>
    <t>▲ 1.28</t>
  </si>
  <si>
    <t>一般会計</t>
  </si>
  <si>
    <t>水道事業特別会計</t>
  </si>
  <si>
    <t>村営バス事業特別会計</t>
  </si>
  <si>
    <t>診療所特別会計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</si>
  <si>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</si>
  <si>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</si>
  <si>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</si>
  <si>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</si>
  <si>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</si>
  <si>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</si>
  <si>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</si>
  <si>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</si>
  <si>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</si>
  <si>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</si>
  <si>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</si>
  <si>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</si>
  <si>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</si>
  <si>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北設広域事務組合</t>
    <rPh sb="0" eb="1">
      <t>ホク</t>
    </rPh>
    <rPh sb="1" eb="2">
      <t>セツ</t>
    </rPh>
    <rPh sb="2" eb="4">
      <t>コウイキ</t>
    </rPh>
    <rPh sb="4" eb="6">
      <t>ジム</t>
    </rPh>
    <rPh sb="6" eb="8">
      <t>クミアイ</t>
    </rPh>
    <phoneticPr fontId="2"/>
  </si>
  <si>
    <t>新城北設楽交通災害共済組合</t>
    <rPh sb="0" eb="2">
      <t>シンシロ</t>
    </rPh>
    <rPh sb="2" eb="5">
      <t>キタシタラ</t>
    </rPh>
    <rPh sb="5" eb="7">
      <t>コウツウ</t>
    </rPh>
    <rPh sb="7" eb="9">
      <t>サイガイ</t>
    </rPh>
    <rPh sb="9" eb="11">
      <t>キョウサイ</t>
    </rPh>
    <rPh sb="11" eb="13">
      <t>クミアイ</t>
    </rPh>
    <phoneticPr fontId="2"/>
  </si>
  <si>
    <t>東三河広域連合（一般会計）</t>
    <rPh sb="0" eb="1">
      <t>ヒガシ</t>
    </rPh>
    <rPh sb="1" eb="3">
      <t>ミカワ</t>
    </rPh>
    <rPh sb="3" eb="5">
      <t>コウイキ</t>
    </rPh>
    <rPh sb="5" eb="7">
      <t>レンゴウ</t>
    </rPh>
    <rPh sb="8" eb="10">
      <t>イッパン</t>
    </rPh>
    <rPh sb="10" eb="12">
      <t>カイケイ</t>
    </rPh>
    <phoneticPr fontId="2"/>
  </si>
  <si>
    <t>東三河広域連合（介護特別会計）</t>
    <rPh sb="0" eb="1">
      <t>ヒガシ</t>
    </rPh>
    <rPh sb="1" eb="3">
      <t>ミカワ</t>
    </rPh>
    <rPh sb="3" eb="5">
      <t>コウイキ</t>
    </rPh>
    <rPh sb="5" eb="7">
      <t>レンゴウ</t>
    </rPh>
    <rPh sb="8" eb="10">
      <t>カイゴ</t>
    </rPh>
    <rPh sb="10" eb="12">
      <t>トクベツ</t>
    </rPh>
    <rPh sb="12" eb="14">
      <t>カイケイ</t>
    </rPh>
    <phoneticPr fontId="2"/>
  </si>
  <si>
    <t>一般財団法人　茶臼山高原協会</t>
    <rPh sb="0" eb="6">
      <t>イッパンザイダンホウジン</t>
    </rPh>
    <rPh sb="7" eb="12">
      <t>チャウスヤマコウゲン</t>
    </rPh>
    <rPh sb="12" eb="14">
      <t>キョウカイ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</si>
  <si>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</si>
  <si>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</si>
  <si>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</si>
  <si>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</si>
  <si>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</si>
  <si>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</si>
  <si>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</si>
  <si>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</si>
  <si>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</si>
  <si>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</si>
  <si>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</si>
  <si>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</si>
  <si>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</si>
  <si>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</si>
  <si>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</si>
  <si>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</si>
  <si>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 xml:space="preserve"> </t>
    <phoneticPr fontId="5"/>
  </si>
  <si>
    <t>公共施設等総合管理基金</t>
    <phoneticPr fontId="5"/>
  </si>
  <si>
    <t>情報通信基盤整備基金</t>
    <phoneticPr fontId="5"/>
  </si>
  <si>
    <t>むらづくり定住促進基金</t>
    <phoneticPr fontId="5"/>
  </si>
  <si>
    <t>災害対策基金</t>
    <phoneticPr fontId="5"/>
  </si>
  <si>
    <t>奨学基金</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</si>
  <si>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</si>
  <si>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</si>
  <si>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豊根村では、平成２８年度に策定した公共施設等総合管理計画において、公共施設の延べ床面積を４．２％削減するという目標を掲げ、老朽化した施設の集約化・複合化や除却等の検討を順次進めている。有形固定資産減価償却率については、前年度と比較し１．９％の増加となっており、施設の老朽化が進んでいる。
　将来負担比率については、将来負担額より充当可能財源等が多いため比率なし。</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</si>
  <si>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</si>
  <si>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</si>
  <si>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</si>
  <si>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</si>
  <si>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</si>
  <si>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</si>
  <si>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</si>
  <si>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</si>
  <si>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</si>
  <si>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令和４年度は元利償還金が前年度に比べ微増だった。また、標準財政規模は昨年度より減少している。しかし実質公債費比率は昨年度より減少しており、このことから実質公債費比率の分子において元利償還金から除する「特定財源＋元利償還金・準元利償還金に係る基準財政需要額算入額」が増加、若しくは実質公債費比率の分母において標準財政規模から除する「元利償還金・準元利償還金に係る基準財政需要額算入額」が減少した、あるいはその両方であると考えられる。</t>
    <rPh sb="35" eb="38">
      <t>サクネンド</t>
    </rPh>
    <rPh sb="40" eb="42">
      <t>ゲンショウ</t>
    </rPh>
    <rPh sb="58" eb="61">
      <t>サクネンド</t>
    </rPh>
    <rPh sb="97" eb="98">
      <t>ジョ</t>
    </rPh>
    <rPh sb="101" eb="105">
      <t>トクテイザイゲン</t>
    </rPh>
    <rPh sb="106" eb="108">
      <t>ガンリ</t>
    </rPh>
    <rPh sb="108" eb="111">
      <t>ショウカンキン</t>
    </rPh>
    <rPh sb="112" eb="113">
      <t>ジュン</t>
    </rPh>
    <rPh sb="113" eb="115">
      <t>ガンリ</t>
    </rPh>
    <rPh sb="115" eb="118">
      <t>ショウカンキン</t>
    </rPh>
    <rPh sb="119" eb="120">
      <t>カカ</t>
    </rPh>
    <rPh sb="121" eb="125">
      <t>キジュンザイセイ</t>
    </rPh>
    <rPh sb="125" eb="128">
      <t>ジュヨウガク</t>
    </rPh>
    <rPh sb="128" eb="131">
      <t>サンニュウガク</t>
    </rPh>
    <rPh sb="133" eb="135">
      <t>ゾウカ</t>
    </rPh>
    <rPh sb="136" eb="137">
      <t>モ</t>
    </rPh>
    <rPh sb="148" eb="150">
      <t>ブンボ</t>
    </rPh>
    <rPh sb="154" eb="156">
      <t>ヒョウジュン</t>
    </rPh>
    <rPh sb="156" eb="158">
      <t>ザイセイ</t>
    </rPh>
    <rPh sb="158" eb="160">
      <t>キボ</t>
    </rPh>
    <rPh sb="162" eb="163">
      <t>ジョ</t>
    </rPh>
    <rPh sb="166" eb="171">
      <t>ガンリショウカンキン</t>
    </rPh>
    <rPh sb="179" eb="180">
      <t>カカ</t>
    </rPh>
    <rPh sb="181" eb="185">
      <t>キジュンザイセイ</t>
    </rPh>
    <rPh sb="185" eb="187">
      <t>ジュヨウ</t>
    </rPh>
    <rPh sb="187" eb="188">
      <t>ガク</t>
    </rPh>
    <rPh sb="193" eb="195">
      <t>ゲンショウ</t>
    </rPh>
    <rPh sb="204" eb="206">
      <t>リョウホウ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</si>
</sst>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E299-426B-A305-25C667FEFA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426529</c:v>
                </c:pt>
                <c:pt idx="1">
                  <c:v>260903</c:v>
                </c:pt>
                <c:pt idx="2">
                  <c:v>210640</c:v>
                </c:pt>
                <c:pt idx="3">
                  <c:v>343547</c:v>
                </c:pt>
                <c:pt idx="4">
                  <c:v>322773</c:v>
                </c:pt>
              </c:numCache>
            </c:numRef>
          </c:val>
          <c:smooth val="0"/>
          <c:extLst>
            <c:ext xmlns:c16="http://schemas.microsoft.com/office/drawing/2014/chart" uri="{C3380CC4-5D6E-409C-BE32-E72D297353CC}">
              <c16:uniqueId val="{00000001-E299-426B-A305-25C667FEFA81}"/>
            </c:ext>
          </c:extLst>
        </c:ser>
        <c:dLbls>
          <c:showLegendKey val="0"/>
          <c:showVal val="0"/>
          <c:showCatName val="0"/>
          <c:showSerName val="0"/>
          <c:showPercent val="0"/>
          <c:showBubbleSize val="0"/>
        </c:dLbls>
        <c:marker val="1"/>
        <c:smooth val="0"/>
        <c:axId val="344470304"/>
        <c:axId val="344470688"/>
      </c:lineChart>
      <c:catAx>
        <c:axId val="3444703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4470688"/>
        <c:crosses val="autoZero"/>
        <c:auto val="1"/>
        <c:lblAlgn val="ctr"/>
        <c:lblOffset val="100"/>
        <c:tickLblSkip val="1"/>
        <c:tickMarkSkip val="1"/>
        <c:noMultiLvlLbl val="0"/>
      </c:catAx>
      <c:valAx>
        <c:axId val="344470688"/>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4470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9.1199999999999992</c:v>
                </c:pt>
                <c:pt idx="1">
                  <c:v>6.89</c:v>
                </c:pt>
                <c:pt idx="2">
                  <c:v>9.69</c:v>
                </c:pt>
                <c:pt idx="3">
                  <c:v>7.64</c:v>
                </c:pt>
                <c:pt idx="4">
                  <c:v>8.06</c:v>
                </c:pt>
              </c:numCache>
            </c:numRef>
          </c:val>
          <c:extLst>
            <c:ext xmlns:c16="http://schemas.microsoft.com/office/drawing/2014/chart" uri="{C3380CC4-5D6E-409C-BE32-E72D297353CC}">
              <c16:uniqueId val="{00000000-4F01-4D1C-B109-CEA382FD55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116.46</c:v>
                </c:pt>
                <c:pt idx="1">
                  <c:v>109.06</c:v>
                </c:pt>
                <c:pt idx="2">
                  <c:v>99.7</c:v>
                </c:pt>
                <c:pt idx="3">
                  <c:v>92.52</c:v>
                </c:pt>
                <c:pt idx="4">
                  <c:v>94.64</c:v>
                </c:pt>
              </c:numCache>
            </c:numRef>
          </c:val>
          <c:extLst>
            <c:ext xmlns:c16="http://schemas.microsoft.com/office/drawing/2014/chart" uri="{C3380CC4-5D6E-409C-BE32-E72D297353CC}">
              <c16:uniqueId val="{00000001-4F01-4D1C-B109-CEA382FD5518}"/>
            </c:ext>
          </c:extLst>
        </c:ser>
        <c:dLbls>
          <c:showLegendKey val="0"/>
          <c:showVal val="0"/>
          <c:showCatName val="0"/>
          <c:showSerName val="0"/>
          <c:showPercent val="0"/>
          <c:showBubbleSize val="0"/>
        </c:dLbls>
        <c:gapWidth val="250"/>
        <c:overlap val="100"/>
        <c:axId val="390369216"/>
        <c:axId val="390365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-2.68</c:v>
                </c:pt>
                <c:pt idx="1">
                  <c:v>-7.14</c:v>
                </c:pt>
                <c:pt idx="2">
                  <c:v>0.22</c:v>
                </c:pt>
                <c:pt idx="3">
                  <c:v>-1.28</c:v>
                </c:pt>
                <c:pt idx="4">
                  <c:v>0.33</c:v>
                </c:pt>
              </c:numCache>
            </c:numRef>
          </c:val>
          <c:smooth val="0"/>
          <c:extLst>
            <c:ext xmlns:c16="http://schemas.microsoft.com/office/drawing/2014/chart" uri="{C3380CC4-5D6E-409C-BE32-E72D297353CC}">
              <c16:uniqueId val="{00000002-4F01-4D1C-B109-CEA382FD5518}"/>
            </c:ext>
          </c:extLst>
        </c:ser>
        <c:dLbls>
          <c:showLegendKey val="0"/>
          <c:showVal val="0"/>
          <c:showCatName val="0"/>
          <c:showSerName val="0"/>
          <c:showPercent val="0"/>
          <c:showBubbleSize val="0"/>
        </c:dLbls>
        <c:marker val="1"/>
        <c:smooth val="0"/>
        <c:axId val="390369216"/>
        <c:axId val="390365688"/>
      </c:lineChart>
      <c:catAx>
        <c:axId val="390369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0365688"/>
        <c:crosses val="autoZero"/>
        <c:auto val="1"/>
        <c:lblAlgn val="ctr"/>
        <c:lblOffset val="100"/>
        <c:tickLblSkip val="1"/>
        <c:tickMarkSkip val="1"/>
        <c:noMultiLvlLbl val="0"/>
      </c:catAx>
      <c:valAx>
        <c:axId val="390365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0369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A1-46AA-B382-77FC4553F9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A1-46AA-B382-77FC4553F99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A1-46AA-B382-77FC4553F99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6A1-46AA-B382-77FC4553F99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0.01</c:v>
                </c:pt>
                <c:pt idx="4">
                  <c:v>#N/A</c:v>
                </c:pt>
                <c:pt idx="5">
                  <c:v>0.11</c:v>
                </c:pt>
                <c:pt idx="6">
                  <c:v>#N/A</c:v>
                </c:pt>
                <c:pt idx="7">
                  <c:v>0.05</c:v>
                </c:pt>
                <c:pt idx="8">
                  <c:v>#N/A</c:v>
                </c:pt>
                <c:pt idx="9">
                  <c:v>0.05</c:v>
                </c:pt>
              </c:numCache>
            </c:numRef>
          </c:val>
          <c:extLst>
            <c:ext xmlns:c16="http://schemas.microsoft.com/office/drawing/2014/chart" uri="{C3380CC4-5D6E-409C-BE32-E72D297353CC}">
              <c16:uniqueId val="{00000004-F6A1-46AA-B382-77FC4553F99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0.32</c:v>
                </c:pt>
                <c:pt idx="2">
                  <c:v>#N/A</c:v>
                </c:pt>
                <c:pt idx="3">
                  <c:v>0.73</c:v>
                </c:pt>
                <c:pt idx="4">
                  <c:v>#N/A</c:v>
                </c:pt>
                <c:pt idx="5">
                  <c:v>0.64</c:v>
                </c:pt>
                <c:pt idx="6">
                  <c:v>#N/A</c:v>
                </c:pt>
                <c:pt idx="7">
                  <c:v>0.52</c:v>
                </c:pt>
                <c:pt idx="8">
                  <c:v>#N/A</c:v>
                </c:pt>
                <c:pt idx="9">
                  <c:v>0.28999999999999998</c:v>
                </c:pt>
              </c:numCache>
            </c:numRef>
          </c:val>
          <c:extLst>
            <c:ext xmlns:c16="http://schemas.microsoft.com/office/drawing/2014/chart" uri="{C3380CC4-5D6E-409C-BE32-E72D297353CC}">
              <c16:uniqueId val="{00000005-F6A1-46AA-B382-77FC4553F994}"/>
            </c:ext>
          </c:extLst>
        </c:ser>
        <c:ser>
          <c:idx val="6"/>
          <c:order val="6"/>
          <c:tx>
            <c:strRef>
              <c:f>データシート!$A$33</c:f>
              <c:strCache>
                <c:ptCount val="1"/>
                <c:pt idx="0">
                  <c:v>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0.57999999999999996</c:v>
                </c:pt>
                <c:pt idx="2">
                  <c:v>#N/A</c:v>
                </c:pt>
                <c:pt idx="3">
                  <c:v>0.36</c:v>
                </c:pt>
                <c:pt idx="4">
                  <c:v>#N/A</c:v>
                </c:pt>
                <c:pt idx="5">
                  <c:v>0.42</c:v>
                </c:pt>
                <c:pt idx="6">
                  <c:v>#N/A</c:v>
                </c:pt>
                <c:pt idx="7">
                  <c:v>0.42</c:v>
                </c:pt>
                <c:pt idx="8">
                  <c:v>#N/A</c:v>
                </c:pt>
                <c:pt idx="9">
                  <c:v>0.51</c:v>
                </c:pt>
              </c:numCache>
            </c:numRef>
          </c:val>
          <c:extLst>
            <c:ext xmlns:c16="http://schemas.microsoft.com/office/drawing/2014/chart" uri="{C3380CC4-5D6E-409C-BE32-E72D297353CC}">
              <c16:uniqueId val="{00000006-F6A1-46AA-B382-77FC4553F994}"/>
            </c:ext>
          </c:extLst>
        </c:ser>
        <c:ser>
          <c:idx val="7"/>
          <c:order val="7"/>
          <c:tx>
            <c:strRef>
              <c:f>データシート!$A$34</c:f>
              <c:strCache>
                <c:ptCount val="1"/>
                <c:pt idx="0">
                  <c:v>村営バス事業特別会計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0.15</c:v>
                </c:pt>
                <c:pt idx="2">
                  <c:v>#N/A</c:v>
                </c:pt>
                <c:pt idx="3">
                  <c:v>0.08</c:v>
                </c:pt>
                <c:pt idx="4">
                  <c:v>#N/A</c:v>
                </c:pt>
                <c:pt idx="5">
                  <c:v>0.05</c:v>
                </c:pt>
                <c:pt idx="6">
                  <c:v>#N/A</c:v>
                </c:pt>
                <c:pt idx="7">
                  <c:v>0.38</c:v>
                </c:pt>
                <c:pt idx="8">
                  <c:v>#N/A</c:v>
                </c:pt>
                <c:pt idx="9">
                  <c:v>0.56999999999999995</c:v>
                </c:pt>
              </c:numCache>
            </c:numRef>
          </c:val>
          <c:extLst>
            <c:ext xmlns:c16="http://schemas.microsoft.com/office/drawing/2014/chart" uri="{C3380CC4-5D6E-409C-BE32-E72D297353CC}">
              <c16:uniqueId val="{00000007-F6A1-46AA-B382-77FC4553F994}"/>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0.08</c:v>
                </c:pt>
                <c:pt idx="2">
                  <c:v>#N/A</c:v>
                </c:pt>
                <c:pt idx="3">
                  <c:v>0.04</c:v>
                </c:pt>
                <c:pt idx="4">
                  <c:v>#N/A</c:v>
                </c:pt>
                <c:pt idx="5">
                  <c:v>0.27</c:v>
                </c:pt>
                <c:pt idx="6">
                  <c:v>#N/A</c:v>
                </c:pt>
                <c:pt idx="7">
                  <c:v>0.38</c:v>
                </c:pt>
                <c:pt idx="8">
                  <c:v>#N/A</c:v>
                </c:pt>
                <c:pt idx="9">
                  <c:v>1.1200000000000001</c:v>
                </c:pt>
              </c:numCache>
            </c:numRef>
          </c:val>
          <c:extLst>
            <c:ext xmlns:c16="http://schemas.microsoft.com/office/drawing/2014/chart" uri="{C3380CC4-5D6E-409C-BE32-E72D297353CC}">
              <c16:uniqueId val="{00000008-F6A1-46AA-B382-77FC4553F99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7.82</c:v>
                </c:pt>
                <c:pt idx="2">
                  <c:v>#N/A</c:v>
                </c:pt>
                <c:pt idx="3">
                  <c:v>6.43</c:v>
                </c:pt>
                <c:pt idx="4">
                  <c:v>#N/A</c:v>
                </c:pt>
                <c:pt idx="5">
                  <c:v>9.1999999999999993</c:v>
                </c:pt>
                <c:pt idx="6">
                  <c:v>#N/A</c:v>
                </c:pt>
                <c:pt idx="7">
                  <c:v>6.83</c:v>
                </c:pt>
                <c:pt idx="8">
                  <c:v>#N/A</c:v>
                </c:pt>
                <c:pt idx="9">
                  <c:v>6.98</c:v>
                </c:pt>
              </c:numCache>
            </c:numRef>
          </c:val>
          <c:extLst>
            <c:ext xmlns:c16="http://schemas.microsoft.com/office/drawing/2014/chart" uri="{C3380CC4-5D6E-409C-BE32-E72D297353CC}">
              <c16:uniqueId val="{00000009-F6A1-46AA-B382-77FC4553F994}"/>
            </c:ext>
          </c:extLst>
        </c:ser>
        <c:dLbls>
          <c:showLegendKey val="0"/>
          <c:showVal val="0"/>
          <c:showCatName val="0"/>
          <c:showSerName val="0"/>
          <c:showPercent val="0"/>
          <c:showBubbleSize val="0"/>
        </c:dLbls>
        <c:gapWidth val="150"/>
        <c:overlap val="100"/>
        <c:axId val="390366080"/>
        <c:axId val="390371960"/>
      </c:barChart>
      <c:catAx>
        <c:axId val="39036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0371960"/>
        <c:crosses val="autoZero"/>
        <c:auto val="1"/>
        <c:lblAlgn val="ctr"/>
        <c:lblOffset val="100"/>
        <c:tickLblSkip val="1"/>
        <c:tickMarkSkip val="1"/>
        <c:noMultiLvlLbl val="0"/>
      </c:catAx>
      <c:valAx>
        <c:axId val="390371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0366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204</c:v>
                </c:pt>
                <c:pt idx="5">
                  <c:v>203</c:v>
                </c:pt>
                <c:pt idx="8">
                  <c:v>201</c:v>
                </c:pt>
                <c:pt idx="11">
                  <c:v>201</c:v>
                </c:pt>
                <c:pt idx="14">
                  <c:v>209</c:v>
                </c:pt>
              </c:numCache>
            </c:numRef>
          </c:val>
          <c:extLst>
            <c:ext xmlns:c16="http://schemas.microsoft.com/office/drawing/2014/chart" uri="{C3380CC4-5D6E-409C-BE32-E72D297353CC}">
              <c16:uniqueId val="{00000000-7255-46C7-B763-E62780153D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55-46C7-B763-E62780153D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18</c:v>
                </c:pt>
                <c:pt idx="3">
                  <c:v>0</c:v>
                </c:pt>
                <c:pt idx="6">
                  <c:v>0</c:v>
                </c:pt>
                <c:pt idx="9">
                  <c:v>0</c:v>
                </c:pt>
                <c:pt idx="12">
                  <c:v>0</c:v>
                </c:pt>
              </c:numCache>
            </c:numRef>
          </c:val>
          <c:extLst>
            <c:ext xmlns:c16="http://schemas.microsoft.com/office/drawing/2014/chart" uri="{C3380CC4-5D6E-409C-BE32-E72D297353CC}">
              <c16:uniqueId val="{00000002-7255-46C7-B763-E62780153D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55-46C7-B763-E62780153D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35</c:v>
                </c:pt>
                <c:pt idx="3">
                  <c:v>36</c:v>
                </c:pt>
                <c:pt idx="6">
                  <c:v>37</c:v>
                </c:pt>
                <c:pt idx="9">
                  <c:v>38</c:v>
                </c:pt>
                <c:pt idx="12">
                  <c:v>38</c:v>
                </c:pt>
              </c:numCache>
            </c:numRef>
          </c:val>
          <c:extLst>
            <c:ext xmlns:c16="http://schemas.microsoft.com/office/drawing/2014/chart" uri="{C3380CC4-5D6E-409C-BE32-E72D297353CC}">
              <c16:uniqueId val="{00000004-7255-46C7-B763-E62780153D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55-46C7-B763-E62780153D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55-46C7-B763-E62780153D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268</c:v>
                </c:pt>
                <c:pt idx="3">
                  <c:v>272</c:v>
                </c:pt>
                <c:pt idx="6">
                  <c:v>246</c:v>
                </c:pt>
                <c:pt idx="9">
                  <c:v>247</c:v>
                </c:pt>
                <c:pt idx="12">
                  <c:v>260</c:v>
                </c:pt>
              </c:numCache>
            </c:numRef>
          </c:val>
          <c:extLst>
            <c:ext xmlns:c16="http://schemas.microsoft.com/office/drawing/2014/chart" uri="{C3380CC4-5D6E-409C-BE32-E72D297353CC}">
              <c16:uniqueId val="{00000007-7255-46C7-B763-E62780153D86}"/>
            </c:ext>
          </c:extLst>
        </c:ser>
        <c:dLbls>
          <c:showLegendKey val="0"/>
          <c:showVal val="0"/>
          <c:showCatName val="0"/>
          <c:showSerName val="0"/>
          <c:showPercent val="0"/>
          <c:showBubbleSize val="0"/>
        </c:dLbls>
        <c:gapWidth val="100"/>
        <c:overlap val="100"/>
        <c:axId val="390366472"/>
        <c:axId val="390364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117</c:v>
                </c:pt>
                <c:pt idx="2">
                  <c:v>#N/A</c:v>
                </c:pt>
                <c:pt idx="3">
                  <c:v>#N/A</c:v>
                </c:pt>
                <c:pt idx="4">
                  <c:v>105</c:v>
                </c:pt>
                <c:pt idx="5">
                  <c:v>#N/A</c:v>
                </c:pt>
                <c:pt idx="6">
                  <c:v>#N/A</c:v>
                </c:pt>
                <c:pt idx="7">
                  <c:v>82</c:v>
                </c:pt>
                <c:pt idx="8">
                  <c:v>#N/A</c:v>
                </c:pt>
                <c:pt idx="9">
                  <c:v>#N/A</c:v>
                </c:pt>
                <c:pt idx="10">
                  <c:v>84</c:v>
                </c:pt>
                <c:pt idx="11">
                  <c:v>#N/A</c:v>
                </c:pt>
                <c:pt idx="12">
                  <c:v>#N/A</c:v>
                </c:pt>
                <c:pt idx="13">
                  <c:v>89</c:v>
                </c:pt>
                <c:pt idx="14">
                  <c:v>#N/A</c:v>
                </c:pt>
              </c:numCache>
            </c:numRef>
          </c:val>
          <c:smooth val="0"/>
          <c:extLst>
            <c:ext xmlns:c16="http://schemas.microsoft.com/office/drawing/2014/chart" uri="{C3380CC4-5D6E-409C-BE32-E72D297353CC}">
              <c16:uniqueId val="{00000008-7255-46C7-B763-E62780153D86}"/>
            </c:ext>
          </c:extLst>
        </c:ser>
        <c:dLbls>
          <c:showLegendKey val="0"/>
          <c:showVal val="0"/>
          <c:showCatName val="0"/>
          <c:showSerName val="0"/>
          <c:showPercent val="0"/>
          <c:showBubbleSize val="0"/>
        </c:dLbls>
        <c:marker val="1"/>
        <c:smooth val="0"/>
        <c:axId val="390366472"/>
        <c:axId val="390364904"/>
      </c:lineChart>
      <c:catAx>
        <c:axId val="390366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0364904"/>
        <c:crosses val="autoZero"/>
        <c:auto val="1"/>
        <c:lblAlgn val="ctr"/>
        <c:lblOffset val="100"/>
        <c:tickLblSkip val="1"/>
        <c:tickMarkSkip val="1"/>
        <c:noMultiLvlLbl val="0"/>
      </c:catAx>
      <c:valAx>
        <c:axId val="390364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0366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1961</c:v>
                </c:pt>
                <c:pt idx="5">
                  <c:v>1840</c:v>
                </c:pt>
                <c:pt idx="8">
                  <c:v>1837</c:v>
                </c:pt>
                <c:pt idx="11">
                  <c:v>1785</c:v>
                </c:pt>
                <c:pt idx="14">
                  <c:v>1691</c:v>
                </c:pt>
              </c:numCache>
            </c:numRef>
          </c:val>
          <c:extLst>
            <c:ext xmlns:c16="http://schemas.microsoft.com/office/drawing/2014/chart" uri="{C3380CC4-5D6E-409C-BE32-E72D297353CC}">
              <c16:uniqueId val="{00000000-2407-4BCA-9717-264DAEE8A6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407-4BCA-9717-264DAEE8A6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1930</c:v>
                </c:pt>
                <c:pt idx="5">
                  <c:v>1701</c:v>
                </c:pt>
                <c:pt idx="8">
                  <c:v>1881</c:v>
                </c:pt>
                <c:pt idx="11">
                  <c:v>2005</c:v>
                </c:pt>
                <c:pt idx="14">
                  <c:v>2039</c:v>
                </c:pt>
              </c:numCache>
            </c:numRef>
          </c:val>
          <c:extLst>
            <c:ext xmlns:c16="http://schemas.microsoft.com/office/drawing/2014/chart" uri="{C3380CC4-5D6E-409C-BE32-E72D297353CC}">
              <c16:uniqueId val="{00000002-2407-4BCA-9717-264DAEE8A6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07-4BCA-9717-264DAEE8A6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07-4BCA-9717-264DAEE8A6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07-4BCA-9717-264DAEE8A6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470</c:v>
                </c:pt>
                <c:pt idx="3">
                  <c:v>489</c:v>
                </c:pt>
                <c:pt idx="6">
                  <c:v>477</c:v>
                </c:pt>
                <c:pt idx="9">
                  <c:v>477</c:v>
                </c:pt>
                <c:pt idx="12">
                  <c:v>487</c:v>
                </c:pt>
              </c:numCache>
            </c:numRef>
          </c:val>
          <c:extLst>
            <c:ext xmlns:c16="http://schemas.microsoft.com/office/drawing/2014/chart" uri="{C3380CC4-5D6E-409C-BE32-E72D297353CC}">
              <c16:uniqueId val="{00000006-2407-4BCA-9717-264DAEE8A6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407-4BCA-9717-264DAEE8A6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346</c:v>
                </c:pt>
                <c:pt idx="3">
                  <c:v>327</c:v>
                </c:pt>
                <c:pt idx="6">
                  <c:v>313</c:v>
                </c:pt>
                <c:pt idx="9">
                  <c:v>299</c:v>
                </c:pt>
                <c:pt idx="12">
                  <c:v>295</c:v>
                </c:pt>
              </c:numCache>
            </c:numRef>
          </c:val>
          <c:extLst>
            <c:ext xmlns:c16="http://schemas.microsoft.com/office/drawing/2014/chart" uri="{C3380CC4-5D6E-409C-BE32-E72D297353CC}">
              <c16:uniqueId val="{00000008-2407-4BCA-9717-264DAEE8A6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18</c:v>
                </c:pt>
                <c:pt idx="3">
                  <c:v>0</c:v>
                </c:pt>
                <c:pt idx="6">
                  <c:v>0</c:v>
                </c:pt>
                <c:pt idx="9">
                  <c:v>0</c:v>
                </c:pt>
                <c:pt idx="12">
                  <c:v>0</c:v>
                </c:pt>
              </c:numCache>
            </c:numRef>
          </c:val>
          <c:extLst>
            <c:ext xmlns:c16="http://schemas.microsoft.com/office/drawing/2014/chart" uri="{C3380CC4-5D6E-409C-BE32-E72D297353CC}">
              <c16:uniqueId val="{00000009-2407-4BCA-9717-264DAEE8A6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2298</c:v>
                </c:pt>
                <c:pt idx="3">
                  <c:v>2120</c:v>
                </c:pt>
                <c:pt idx="6">
                  <c:v>2131</c:v>
                </c:pt>
                <c:pt idx="9">
                  <c:v>2081</c:v>
                </c:pt>
                <c:pt idx="12">
                  <c:v>1960</c:v>
                </c:pt>
              </c:numCache>
            </c:numRef>
          </c:val>
          <c:extLst>
            <c:ext xmlns:c16="http://schemas.microsoft.com/office/drawing/2014/chart" uri="{C3380CC4-5D6E-409C-BE32-E72D297353CC}">
              <c16:uniqueId val="{0000000A-2407-4BCA-9717-264DAEE8A621}"/>
            </c:ext>
          </c:extLst>
        </c:ser>
        <c:dLbls>
          <c:showLegendKey val="0"/>
          <c:showVal val="0"/>
          <c:showCatName val="0"/>
          <c:showSerName val="0"/>
          <c:showPercent val="0"/>
          <c:showBubbleSize val="0"/>
        </c:dLbls>
        <c:gapWidth val="100"/>
        <c:overlap val="100"/>
        <c:axId val="390368040"/>
        <c:axId val="390368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07-4BCA-9717-264DAEE8A621}"/>
            </c:ext>
          </c:extLst>
        </c:ser>
        <c:dLbls>
          <c:showLegendKey val="0"/>
          <c:showVal val="0"/>
          <c:showCatName val="0"/>
          <c:showSerName val="0"/>
          <c:showPercent val="0"/>
          <c:showBubbleSize val="0"/>
        </c:dLbls>
        <c:marker val="1"/>
        <c:smooth val="0"/>
        <c:axId val="390368040"/>
        <c:axId val="390368432"/>
      </c:lineChart>
      <c:catAx>
        <c:axId val="390368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0368432"/>
        <c:crosses val="autoZero"/>
        <c:auto val="1"/>
        <c:lblAlgn val="ctr"/>
        <c:lblOffset val="100"/>
        <c:tickLblSkip val="1"/>
        <c:tickMarkSkip val="1"/>
        <c:noMultiLvlLbl val="0"/>
      </c:catAx>
      <c:valAx>
        <c:axId val="390368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0368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1289</c:v>
                </c:pt>
                <c:pt idx="1">
                  <c:v>1290</c:v>
                </c:pt>
                <c:pt idx="2">
                  <c:v>1291</c:v>
                </c:pt>
              </c:numCache>
            </c:numRef>
          </c:val>
          <c:extLst>
            <c:ext xmlns:c16="http://schemas.microsoft.com/office/drawing/2014/chart" uri="{C3380CC4-5D6E-409C-BE32-E72D297353CC}">
              <c16:uniqueId val="{00000000-72A7-4D69-8E8F-65BC0C4C73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136</c:v>
                </c:pt>
                <c:pt idx="1">
                  <c:v>149</c:v>
                </c:pt>
                <c:pt idx="2">
                  <c:v>136</c:v>
                </c:pt>
              </c:numCache>
            </c:numRef>
          </c:val>
          <c:extLst>
            <c:ext xmlns:c16="http://schemas.microsoft.com/office/drawing/2014/chart" uri="{C3380CC4-5D6E-409C-BE32-E72D297353CC}">
              <c16:uniqueId val="{00000001-72A7-4D69-8E8F-65BC0C4C73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249</c:v>
                </c:pt>
                <c:pt idx="1">
                  <c:v>359</c:v>
                </c:pt>
                <c:pt idx="2">
                  <c:v>411</c:v>
                </c:pt>
              </c:numCache>
            </c:numRef>
          </c:val>
          <c:extLst>
            <c:ext xmlns:c16="http://schemas.microsoft.com/office/drawing/2014/chart" uri="{C3380CC4-5D6E-409C-BE32-E72D297353CC}">
              <c16:uniqueId val="{00000002-72A7-4D69-8E8F-65BC0C4C7360}"/>
            </c:ext>
          </c:extLst>
        </c:ser>
        <c:dLbls>
          <c:showLegendKey val="0"/>
          <c:showVal val="0"/>
          <c:showCatName val="0"/>
          <c:showSerName val="0"/>
          <c:showPercent val="0"/>
          <c:showBubbleSize val="0"/>
        </c:dLbls>
        <c:gapWidth val="120"/>
        <c:overlap val="100"/>
        <c:axId val="401635928"/>
        <c:axId val="401634360"/>
      </c:barChart>
      <c:catAx>
        <c:axId val="401635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1634360"/>
        <c:crosses val="autoZero"/>
        <c:auto val="1"/>
        <c:lblAlgn val="ctr"/>
        <c:lblOffset val="100"/>
        <c:tickLblSkip val="1"/>
        <c:tickMarkSkip val="1"/>
        <c:noMultiLvlLbl val="0"/>
      </c:catAx>
      <c:valAx>
        <c:axId val="4016343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1635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{233B20DE-770F-4F9B-9CAF-BC7F37366A2A}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372-4232-AB97-1E0E628FE3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{92ABADD5-EF68-4029-8E9F-747EF8B0EE4C}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72-4232-AB97-1E0E628FE3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{B1B350DE-36EC-48D6-9237-73037410814B}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72-4232-AB97-1E0E628FE3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{B4564EB3-13AB-4D4A-95BD-BE16643E0852}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72-4232-AB97-1E0E628FE3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{EE1B7548-C4E6-4C81-9A10-A9AB49CD54D6}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72-4232-AB97-1E0E628FE35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{1D32ADAF-DE7E-4084-9DA6-C3964788D95D}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372-4232-AB97-1E0E628FE35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{9A1B5705-371B-4430-8012-96E036FF69D6}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372-4232-AB97-1E0E628FE35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{A56C7A02-46E3-439F-8A9E-5B3B097C1E82}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372-4232-AB97-1E0E628FE35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{A761C4BA-C3A1-4134-8791-3D89880C808B}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372-4232-AB97-1E0E628FE3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c:v>
                </c:pt>
                <c:pt idx="8">
                  <c:v>68.5</c:v>
                </c:pt>
                <c:pt idx="16">
                  <c:v>70.099999999999994</c:v>
                </c:pt>
                <c:pt idx="24">
                  <c:v>70.7</c:v>
                </c:pt>
                <c:pt idx="32">
                  <c:v>72.599999999999994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372-4232-AB97-1E0E628FE3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{6178DB59-86E8-47AB-9DAE-79131D089D7F}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372-4232-AB97-1E0E628FE3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{8ADEB038-AA21-44EA-A202-02F64BB21489}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72-4232-AB97-1E0E628FE3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{FDECF1C9-A297-4394-9473-DD94E5326BFE}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72-4232-AB97-1E0E628FE3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{4505CF43-70D3-447C-8701-5A3F3D39065D}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72-4232-AB97-1E0E628FE3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{D466BD58-D469-437D-A13C-8FEBAF74B50C}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72-4232-AB97-1E0E628FE35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{050A2E54-94F2-4422-A1DC-9555B86DBADF}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372-4232-AB97-1E0E628FE35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{171EF583-B94B-4FF1-97C4-868459D34DBB}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372-4232-AB97-1E0E628FE35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{9C3273CD-B075-4B1F-A67E-52C4DDE43764}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372-4232-AB97-1E0E628FE35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{E0354493-C3FE-4CDC-9EF5-B6FC8635FC92}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372-4232-AB97-1E0E628FE3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372-4232-AB97-1E0E628FE35D}"/>
            </c:ext>
          </c:extLst>
        </c:ser>
        <c:dLbls>
          <c:showLegendKey val="0"/>
          <c:showVal val="1"/>
          <c:showCatName val="0"/>
          <c:showSerName val="0"/>
          <c:showPercent val="0"/>
          <c:showBubbleSize val="0"/>
        </c:dLbls>
        <c:axId val="401630048"/>
        <c:axId val="401636712"/>
      </c:scatterChart>
      <c:valAx>
        <c:axId val="401630048"/>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1636712"/>
        <c:crosses val="autoZero"/>
        <c:crossBetween val="midCat"/>
      </c:valAx>
      <c:valAx>
        <c:axId val="40163671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1630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{054EC457-8393-4E08-84DF-152FE474EED4}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A81-4CDF-8398-800D8617FE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{6EE6D184-F0C4-4D81-9402-89D598FDBC6C}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81-4CDF-8398-800D8617FE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{BBEDBDA9-133F-4C42-8BC9-0804A5B9005B}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81-4CDF-8398-800D8617FE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{B6A417BD-A354-4F4F-BE1E-C9336C453465}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81-4CDF-8398-800D8617FE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{C60AABF3-0393-478E-AD36-9325643C14AC}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81-4CDF-8398-800D8617FE4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{CFCFFD13-A3EE-42BE-9B5B-53FB9A187ACC}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A81-4CDF-8398-800D8617FE4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{A149EA96-4D90-45D3-9193-0732A2715928}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A81-4CDF-8398-800D8617FE4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{769C5CCC-8FA0-469A-9304-6113FD7E4383}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A81-4CDF-8398-800D8617FE4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{63412580-3170-481D-AE3E-412BE7A10619}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A81-4CDF-8398-800D8617FE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10.9</c:v>
                </c:pt>
                <c:pt idx="16">
                  <c:v>9.9</c:v>
                </c:pt>
                <c:pt idx="24">
                  <c:v>8.1999999999999993</c:v>
                </c:pt>
                <c:pt idx="32">
                  <c:v>7.3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A81-4CDF-8398-800D8617FE4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{EC4CB51E-6DDC-431D-8039-3314A0F3EDFB}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A81-4CDF-8398-800D8617FE4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{13423E59-4ECA-41E1-B053-4AD81D049E73}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81-4CDF-8398-800D8617FE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{33C0B76F-5409-43BE-A3E0-8667FFDD813C}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81-4CDF-8398-800D8617FE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{C812D204-E048-439A-8CFB-BB82E22D40EE}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81-4CDF-8398-800D8617FE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{4BC14E2D-4D35-4C66-BC66-1E877A632D4F}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81-4CDF-8398-800D8617FE40}"/>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{285A3F72-5806-45B6-A794-D3A4926F098E}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A81-4CDF-8398-800D8617FE4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{30411E8F-8E79-4E4F-A7FF-CF1A99E417FC}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A81-4CDF-8398-800D8617FE4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{E41651C1-D91B-4918-8A3F-7794CFEA7509}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A81-4CDF-8398-800D8617FE4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{D99C9D8E-6BFC-40E9-A216-CE4977982BBE}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A81-4CDF-8398-800D8617FE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A81-4CDF-8398-800D8617FE40}"/>
            </c:ext>
          </c:extLst>
        </c:ser>
        <c:dLbls>
          <c:showLegendKey val="0"/>
          <c:showVal val="1"/>
          <c:showCatName val="0"/>
          <c:showSerName val="0"/>
          <c:showPercent val="0"/>
          <c:showBubbleSize val="0"/>
        </c:dLbls>
        <c:axId val="401632008"/>
        <c:axId val="401633576"/>
      </c:scatterChart>
      <c:valAx>
        <c:axId val="401632008"/>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1633576"/>
        <c:crosses val="autoZero"/>
        <c:crossBetween val="midCat"/>
      </c:valAx>
      <c:valAx>
        <c:axId val="40163357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16320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実質公債費比率の分子である元利償還金等のうち元利償還金については、地域総合整備事業債の償還金が大幅に減（△</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百万円）となったことなどにより、単年度の実質公債費比率は</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年度に減少し、その傾向を維持。</a:t>
          </a:r>
        </a:p>
        <a:p>
          <a:r>
            <a:rPr kumimoji="1" lang="ja-JP" altLang="en-US" sz="1400">
              <a:latin typeface="ＭＳ ゴシック" pitchFamily="49" charset="-128"/>
              <a:ea typeface="ＭＳ ゴシック" pitchFamily="49" charset="-128"/>
            </a:rPr>
            <a:t>　しかし、</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年度の学校給食共同調理場整備事業の際に借り入れた過疎債の償還が令和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年度に開始され、元利償還金が増加。大型事業などを実施するにあたり地方債を借り入れる場合でやむを得ず地方債借入額が増加する年度もあるが、地方債の借入抑制に引き続き努める。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将来負担比率の分子である地方債の現在高、公営企業債等繰入見込額、退職手当負担見込額等が年々減少傾向となっているが、令和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で大規模事業（防災行政無線更新事業）への借入による地方債残高の増が予定される。分母の充当可能財源については、基金が増とはなっているものの、財政調整基金は増額の見込みは無く毎年取り崩している状況である。ま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年度以降で大規模事業（庁舎および村ホール空調更新事業）による公共施設等総合管理基金の大幅取り崩しが予定されており、今後も地方債の借入抑制に努め、水準を抑えていく必要がある。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愛知県豊根村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大規模工事の実施や使用料収入の大幅減などはなく、財政調整基金の取り崩しは無かった。目的基金については、取り崩しも行った（△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百万円）が、情報基盤整備基金へ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百万円、災害対策基金へ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百万円、公共施設等総合管理基金へ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財政調整基金に安易に積立することなく、目的基金を定めて積み立てる。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災害対策基金・・・・・・・災害応急対策に充当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豊根村むらづくり基金・・・住民自治活動の経費に充当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奨学基金・・・・・・・・・学資貸付金へ充当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ヘリポート整備基金・・・・場外離着陸場整備事業に充当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情報通信基盤整備基金・・・北設情報ネットワーク負担金等へ充当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豊根村公共施設等総合管理基金・・・公共施設の整備、更新、統廃合及び長寿命化事業に充当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むらづくり基金：くらしを良くする支援事業、新築リフォーム補助金、起業家支援補助金等の実施による取り崩し△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奨学基金：奨学金貸付により取り崩し△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百万円、返済金積立＋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豊根村ヘリポート整備基金：場外離着陸整備事業に係る起債の償還への充当による取り崩し△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情報通信基盤整備基金：北設情報ネットワーク負担金への取り崩し△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豊根村公共施設等総合管理基金：積立＋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中長期的には減少していく見込み。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目的を定めた積立を実施。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大規模工事の実施や使用料収入の大幅減などはなく、財政調整基金の取り崩しは無かった。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また、積立についても水準維持の観点から積み立てることは無かった。（ただし、利子分のみ積立あり）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財政規模の小さな豊根村においては、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事業の増減による影響が歳出歳入予算に与える影響が多大であり、そのバッファとして財政調整基金を少なくとも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億円程度の水準で維持する方針。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新型コロナウイルス感染症対策により、臨時財政対策債償還基金費として交付税算定されたもの（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百万円）を取り崩ししたため減少。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
969
155.88
2,575,298
2,462,920
109,974
1,363,985
1,960,435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豊根村では、平成２８年度に策定した公共施設等総合管理計画において、公共施設の延べ床面積を４．２％削減するという目標を掲げ、老朽化した施設の集約化・複合化や除却等の検討を順次進めている。有形固定資産減価償却率については、前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％の増加となっており、これまでの取組の効果が表れていると考えられる。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今後も、公共施設等総合管理計画や個別施設計画に基づき公共施設マネジメントを推進する。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129631</xdr:rowOff>
    </xdr:from>
    <xdr:to>
      <xdr:col>23</xdr:col>
      <xdr:colOff>136525</xdr:colOff>
      <xdr:row>32</xdr:row>
      <xdr:rowOff>59781</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62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108058</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6194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71029</xdr:rowOff>
    </xdr:from>
    <xdr:to>
      <xdr:col>19</xdr:col>
      <xdr:colOff>187325</xdr:colOff>
      <xdr:row>32</xdr:row>
      <xdr:rowOff>1179</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61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121829</xdr:rowOff>
    </xdr:from>
    <xdr:to>
      <xdr:col>23</xdr:col>
      <xdr:colOff>85725</xdr:colOff>
      <xdr:row>32</xdr:row>
      <xdr:rowOff>8981</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6208304"/>
          <a:ext cx="711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52524</xdr:rowOff>
    </xdr:from>
    <xdr:to>
      <xdr:col>15</xdr:col>
      <xdr:colOff>187325</xdr:colOff>
      <xdr:row>31</xdr:row>
      <xdr:rowOff>154124</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103324</xdr:rowOff>
    </xdr:from>
    <xdr:to>
      <xdr:col>19</xdr:col>
      <xdr:colOff>136525</xdr:colOff>
      <xdr:row>31</xdr:row>
      <xdr:rowOff>121829</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6189799"/>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3175</xdr:rowOff>
    </xdr:from>
    <xdr:to>
      <xdr:col>11</xdr:col>
      <xdr:colOff>187325</xdr:colOff>
      <xdr:row>31</xdr:row>
      <xdr:rowOff>104775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53975</xdr:rowOff>
    </xdr:from>
    <xdr:to>
      <xdr:col>15</xdr:col>
      <xdr:colOff>136525</xdr:colOff>
      <xdr:row>31</xdr:row>
      <xdr:rowOff>103324</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527300" y="6140450"/>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128361</xdr:rowOff>
    </xdr:from>
    <xdr:to>
      <xdr:col>7</xdr:col>
      <xdr:colOff>187325</xdr:colOff>
      <xdr:row>31</xdr:row>
      <xdr:rowOff>58511</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7711</xdr:rowOff>
    </xdr:from>
    <xdr:to>
      <xdr:col>11</xdr:col>
      <xdr:colOff>136525</xdr:colOff>
      <xdr:row>31</xdr:row>
      <xdr:rowOff>53975</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6094186"/>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42925</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163756</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6250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145251</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49638</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これまでの取組の効果が表れていると考えられる。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引き続き地方債の発行抑制等により債務償還比率の分子である将来負担額の増加を抑制に取り組んでいく。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00000000-0008-0000-0D00-00008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00000000-0008-0000-0D00-00008E000000}"/>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00000000-0008-0000-0D00-000090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46" name="債務償還比率平均値テキスト">
          <a:extLst>
            <a:ext uri="{FF2B5EF4-FFF2-40B4-BE49-F238E27FC236}">
              <a16:creationId xmlns:a16="http://schemas.microsoft.com/office/drawing/2014/main" id="{00000000-0008-0000-0D00-000092000000}"/>
            </a:ext>
          </a:extLst>
        </xdr:cNvPr>
        <xdr:cNvSpPr txBox="1"/>
      </xdr:nvSpPr>
      <xdr:spPr>
        <a:xfrm>
          <a:off x="14846300" y="546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66566</xdr:rowOff>
    </xdr:from>
    <xdr:to>
      <xdr:col>76</xdr:col>
      <xdr:colOff>73025</xdr:colOff>
      <xdr:row>27</xdr:row>
      <xdr:rowOff>168166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744700" y="54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89443</xdr:rowOff>
    </xdr:from>
    <xdr:ext cx="469744" cy="259045"/>
    <xdr:sp macro="" textlink="">
      <xdr:nvSpPr>
        <xdr:cNvPr id="158" name="債務償還比率該当値テキスト">
          <a:extLst>
            <a:ext uri="{FF2B5EF4-FFF2-40B4-BE49-F238E27FC236}">
              <a16:creationId xmlns:a16="http://schemas.microsoft.com/office/drawing/2014/main" id="{00000000-0008-0000-0D00-00009E000000}"/>
            </a:ext>
          </a:extLst>
        </xdr:cNvPr>
        <xdr:cNvSpPr txBox="1"/>
      </xdr:nvSpPr>
      <xdr:spPr>
        <a:xfrm>
          <a:off x="14846300" y="531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113293</xdr:rowOff>
    </xdr:from>
    <xdr:to>
      <xdr:col>72</xdr:col>
      <xdr:colOff>123825</xdr:colOff>
      <xdr:row>28</xdr:row>
      <xdr:rowOff>43443</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4033500" y="551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117366</xdr:rowOff>
    </xdr:from>
    <xdr:to>
      <xdr:col>76</xdr:col>
      <xdr:colOff>22225</xdr:colOff>
      <xdr:row>27</xdr:row>
      <xdr:rowOff>164093</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4084300" y="5518041"/>
          <a:ext cx="711200" cy="4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35143</xdr:rowOff>
    </xdr:from>
    <xdr:to>
      <xdr:col>68</xdr:col>
      <xdr:colOff>123825</xdr:colOff>
      <xdr:row>28</xdr:row>
      <xdr:rowOff>136743</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3271500" y="560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164093</xdr:rowOff>
    </xdr:from>
    <xdr:to>
      <xdr:col>72</xdr:col>
      <xdr:colOff>73025</xdr:colOff>
      <xdr:row>28</xdr:row>
      <xdr:rowOff>85943</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3322300" y="5564768"/>
          <a:ext cx="762000" cy="9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85725</xdr:rowOff>
    </xdr:from>
    <xdr:to>
      <xdr:col>64</xdr:col>
      <xdr:colOff>123825</xdr:colOff>
      <xdr:row>29</xdr:row>
      <xdr:rowOff>15875</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2509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85943</xdr:rowOff>
    </xdr:from>
    <xdr:to>
      <xdr:col>68</xdr:col>
      <xdr:colOff>73025</xdr:colOff>
      <xdr:row>28</xdr:row>
      <xdr:rowOff>136525</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2560300" y="5658068"/>
          <a:ext cx="762000" cy="5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60125</xdr:rowOff>
    </xdr:from>
    <xdr:to>
      <xdr:col>60</xdr:col>
      <xdr:colOff>123825</xdr:colOff>
      <xdr:row>28</xdr:row>
      <xdr:rowOff>161725</xdr:rowOff>
    </xdr:to>
    <xdr:sp macro="" textlink="">
      <xdr:nvSpPr>
        <xdr:cNvPr id="165" name="楕円 164">
          <a:extLst>
            <a:ext uri="{FF2B5EF4-FFF2-40B4-BE49-F238E27FC236}">
              <a16:creationId xmlns:a16="http://schemas.microsoft.com/office/drawing/2014/main" id="{00000000-0008-0000-0D00-0000A5000000}"/>
            </a:ext>
          </a:extLst>
        </xdr:cNvPr>
        <xdr:cNvSpPr/>
      </xdr:nvSpPr>
      <xdr:spPr>
        <a:xfrm>
          <a:off x="11747500" y="56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110925</xdr:rowOff>
    </xdr:from>
    <xdr:to>
      <xdr:col>64</xdr:col>
      <xdr:colOff>73025</xdr:colOff>
      <xdr:row>28</xdr:row>
      <xdr:rowOff>136525</xdr:rowOff>
    </xdr:to>
    <xdr:cxnSp macro="">
      <xdr:nvCxnSpPr>
        <xdr:cNvPr id="166" name="直線コネクタ 165">
          <a:extLst>
            <a:ext uri="{FF2B5EF4-FFF2-40B4-BE49-F238E27FC236}">
              <a16:creationId xmlns:a16="http://schemas.microsoft.com/office/drawing/2014/main" id="{00000000-0008-0000-0D00-0000A6000000}"/>
            </a:ext>
          </a:extLst>
        </xdr:cNvPr>
        <xdr:cNvCxnSpPr/>
      </xdr:nvCxnSpPr>
      <xdr:spPr>
        <a:xfrm>
          <a:off x="11798300" y="5683050"/>
          <a:ext cx="762000" cy="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67" name="n_1aveValue債務償還比率">
          <a:extLst>
            <a:ext uri="{FF2B5EF4-FFF2-40B4-BE49-F238E27FC236}">
              <a16:creationId xmlns:a16="http://schemas.microsoft.com/office/drawing/2014/main" id="{00000000-0008-0000-0D00-0000A7000000}"/>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118807</xdr:rowOff>
    </xdr:from>
    <xdr:ext cx="469744" cy="259045"/>
    <xdr:sp macro="" textlink="">
      <xdr:nvSpPr>
        <xdr:cNvPr id="168" name="n_2aveValue債務償還比率">
          <a:extLst>
            <a:ext uri="{FF2B5EF4-FFF2-40B4-BE49-F238E27FC236}">
              <a16:creationId xmlns:a16="http://schemas.microsoft.com/office/drawing/2014/main" id="{00000000-0008-0000-0D00-0000A8000000}"/>
            </a:ext>
          </a:extLst>
        </xdr:cNvPr>
        <xdr:cNvSpPr txBox="1"/>
      </xdr:nvSpPr>
      <xdr:spPr>
        <a:xfrm>
          <a:off x="13087427" y="586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123896</xdr:rowOff>
    </xdr:from>
    <xdr:ext cx="469744" cy="259045"/>
    <xdr:sp macro="" textlink="">
      <xdr:nvSpPr>
        <xdr:cNvPr id="169" name="n_3aveValue債務償還比率">
          <a:extLst>
            <a:ext uri="{FF2B5EF4-FFF2-40B4-BE49-F238E27FC236}">
              <a16:creationId xmlns:a16="http://schemas.microsoft.com/office/drawing/2014/main" id="{00000000-0008-0000-0D00-0000A9000000}"/>
            </a:ext>
          </a:extLst>
        </xdr:cNvPr>
        <xdr:cNvSpPr txBox="1"/>
      </xdr:nvSpPr>
      <xdr:spPr>
        <a:xfrm>
          <a:off x="12325427" y="58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15983</xdr:rowOff>
    </xdr:from>
    <xdr:ext cx="469744" cy="259045"/>
    <xdr:sp macro="" textlink="">
      <xdr:nvSpPr>
        <xdr:cNvPr id="170" name="n_4aveValue債務償還比率">
          <a:extLst>
            <a:ext uri="{FF2B5EF4-FFF2-40B4-BE49-F238E27FC236}">
              <a16:creationId xmlns:a16="http://schemas.microsoft.com/office/drawing/2014/main" id="{00000000-0008-0000-0D00-0000AA000000}"/>
            </a:ext>
          </a:extLst>
        </xdr:cNvPr>
        <xdr:cNvSpPr txBox="1"/>
      </xdr:nvSpPr>
      <xdr:spPr>
        <a:xfrm>
          <a:off x="11563427" y="59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34570</xdr:rowOff>
    </xdr:from>
    <xdr:ext cx="469744" cy="259045"/>
    <xdr:sp macro="" textlink="">
      <xdr:nvSpPr>
        <xdr:cNvPr id="171" name="n_1mainValue債務償還比率">
          <a:extLst>
            <a:ext uri="{FF2B5EF4-FFF2-40B4-BE49-F238E27FC236}">
              <a16:creationId xmlns:a16="http://schemas.microsoft.com/office/drawing/2014/main" id="{00000000-0008-0000-0D00-0000AB000000}"/>
            </a:ext>
          </a:extLst>
        </xdr:cNvPr>
        <xdr:cNvSpPr txBox="1"/>
      </xdr:nvSpPr>
      <xdr:spPr>
        <a:xfrm>
          <a:off x="13836727" y="560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153270</xdr:rowOff>
    </xdr:from>
    <xdr:ext cx="469744" cy="259045"/>
    <xdr:sp macro="" textlink="">
      <xdr:nvSpPr>
        <xdr:cNvPr id="172" name="n_2mainValue債務償還比率">
          <a:extLst>
            <a:ext uri="{FF2B5EF4-FFF2-40B4-BE49-F238E27FC236}">
              <a16:creationId xmlns:a16="http://schemas.microsoft.com/office/drawing/2014/main" id="{00000000-0008-0000-0D00-0000AC000000}"/>
            </a:ext>
          </a:extLst>
        </xdr:cNvPr>
        <xdr:cNvSpPr txBox="1"/>
      </xdr:nvSpPr>
      <xdr:spPr>
        <a:xfrm>
          <a:off x="13087427" y="538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32402</xdr:rowOff>
    </xdr:from>
    <xdr:ext cx="469744" cy="259045"/>
    <xdr:sp macro="" textlink="">
      <xdr:nvSpPr>
        <xdr:cNvPr id="173" name="n_3mainValue債務償還比率">
          <a:extLst>
            <a:ext uri="{FF2B5EF4-FFF2-40B4-BE49-F238E27FC236}">
              <a16:creationId xmlns:a16="http://schemas.microsoft.com/office/drawing/2014/main" id="{00000000-0008-0000-0D00-0000AD000000}"/>
            </a:ext>
          </a:extLst>
        </xdr:cNvPr>
        <xdr:cNvSpPr txBox="1"/>
      </xdr:nvSpPr>
      <xdr:spPr>
        <a:xfrm>
          <a:off x="12325427"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6802</xdr:rowOff>
    </xdr:from>
    <xdr:ext cx="469744" cy="259045"/>
    <xdr:sp macro="" textlink="">
      <xdr:nvSpPr>
        <xdr:cNvPr id="174" name="n_4mainValue債務償還比率">
          <a:extLst>
            <a:ext uri="{FF2B5EF4-FFF2-40B4-BE49-F238E27FC236}">
              <a16:creationId xmlns:a16="http://schemas.microsoft.com/office/drawing/2014/main" id="{00000000-0008-0000-0D00-0000AE000000}"/>
            </a:ext>
          </a:extLst>
        </xdr:cNvPr>
        <xdr:cNvSpPr txBox="1"/>
      </xdr:nvSpPr>
      <xdr:spPr>
        <a:xfrm>
          <a:off x="11563427" y="540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00000000-0008-0000-0D00-0000A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00000000-0008-0000-0D00-0000B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
969
155.88
2,575,298
2,462,920
109,974
1,363,985
1,960,435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156028</xdr:rowOff>
    </xdr:from>
    <xdr:to>
      <xdr:col>24</xdr:col>
      <xdr:colOff>114300</xdr:colOff>
      <xdr:row>40</xdr:row>
      <xdr:rowOff>86178</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8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134455</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120106</xdr:rowOff>
    </xdr:from>
    <xdr:to>
      <xdr:col>20</xdr:col>
      <xdr:colOff>38100</xdr:colOff>
      <xdr:row>40</xdr:row>
      <xdr:rowOff>50256</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170906</xdr:rowOff>
    </xdr:from>
    <xdr:to>
      <xdr:col>24</xdr:col>
      <xdr:colOff>63500</xdr:colOff>
      <xdr:row>40</xdr:row>
      <xdr:rowOff>35378</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85745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110309</xdr:rowOff>
    </xdr:from>
    <xdr:to>
      <xdr:col>15</xdr:col>
      <xdr:colOff>101600</xdr:colOff>
      <xdr:row>40</xdr:row>
      <xdr:rowOff>40459</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161109</xdr:rowOff>
    </xdr:from>
    <xdr:to>
      <xdr:col>19</xdr:col>
      <xdr:colOff>177800</xdr:colOff>
      <xdr:row>39</xdr:row>
      <xdr:rowOff>170906</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84765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84183</xdr:rowOff>
    </xdr:from>
    <xdr:to>
      <xdr:col>10</xdr:col>
      <xdr:colOff>165100</xdr:colOff>
      <xdr:row>40</xdr:row>
      <xdr:rowOff>14333</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134983</xdr:rowOff>
    </xdr:from>
    <xdr:to>
      <xdr:col>15</xdr:col>
      <xdr:colOff>50800</xdr:colOff>
      <xdr:row>39</xdr:row>
      <xdr:rowOff>161109</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8215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62956</xdr:rowOff>
    </xdr:from>
    <xdr:to>
      <xdr:col>6</xdr:col>
      <xdr:colOff>38100</xdr:colOff>
      <xdr:row>39</xdr:row>
      <xdr:rowOff>164556</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113756</xdr:rowOff>
    </xdr:from>
    <xdr:to>
      <xdr:col>10</xdr:col>
      <xdr:colOff>114300</xdr:colOff>
      <xdr:row>39</xdr:row>
      <xdr:rowOff>134983</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80030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41383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31586</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5460</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155683</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84408</xdr:rowOff>
    </xdr:from>
    <xdr:ext cx="534377"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942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167663</xdr:rowOff>
    </xdr:from>
    <xdr:to>
      <xdr:col>55</xdr:col>
      <xdr:colOff>50800</xdr:colOff>
      <xdr:row>39</xdr:row>
      <xdr:rowOff>97813</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668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19090</xdr:rowOff>
    </xdr:from>
    <xdr:ext cx="599010"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53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14132</xdr:rowOff>
    </xdr:from>
    <xdr:to>
      <xdr:col>50</xdr:col>
      <xdr:colOff>165100</xdr:colOff>
      <xdr:row>39</xdr:row>
      <xdr:rowOff>115732</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67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47013</xdr:rowOff>
    </xdr:from>
    <xdr:to>
      <xdr:col>55</xdr:col>
      <xdr:colOff>0</xdr:colOff>
      <xdr:row>39</xdr:row>
      <xdr:rowOff>64932</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9639300" y="6733563"/>
          <a:ext cx="838200" cy="1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24639</xdr:rowOff>
    </xdr:from>
    <xdr:to>
      <xdr:col>46</xdr:col>
      <xdr:colOff>38100</xdr:colOff>
      <xdr:row>39</xdr:row>
      <xdr:rowOff>126239</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67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64932</xdr:rowOff>
    </xdr:from>
    <xdr:to>
      <xdr:col>50</xdr:col>
      <xdr:colOff>114300</xdr:colOff>
      <xdr:row>39</xdr:row>
      <xdr:rowOff>75439</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8750300" y="6751482"/>
          <a:ext cx="889000" cy="1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38476</xdr:rowOff>
    </xdr:from>
    <xdr:to>
      <xdr:col>41</xdr:col>
      <xdr:colOff>101600</xdr:colOff>
      <xdr:row>39</xdr:row>
      <xdr:rowOff>140076</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672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75439</xdr:rowOff>
    </xdr:from>
    <xdr:to>
      <xdr:col>45</xdr:col>
      <xdr:colOff>177800</xdr:colOff>
      <xdr:row>39</xdr:row>
      <xdr:rowOff>89276</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7861300" y="6761989"/>
          <a:ext cx="889000" cy="1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48985</xdr:rowOff>
    </xdr:from>
    <xdr:to>
      <xdr:col>36</xdr:col>
      <xdr:colOff>165100</xdr:colOff>
      <xdr:row>39</xdr:row>
      <xdr:rowOff>150585</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921500" y="67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89276</xdr:rowOff>
    </xdr:from>
    <xdr:to>
      <xdr:col>41</xdr:col>
      <xdr:colOff>50800</xdr:colOff>
      <xdr:row>39</xdr:row>
      <xdr:rowOff>99785</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6972300" y="6775826"/>
          <a:ext cx="889000" cy="1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35399</xdr:rowOff>
    </xdr:from>
    <xdr:ext cx="534377"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9359411" y="70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58044</xdr:rowOff>
    </xdr:from>
    <xdr:ext cx="534377"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8483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47515</xdr:rowOff>
    </xdr:from>
    <xdr:ext cx="534377"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7594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52409</xdr:rowOff>
    </xdr:from>
    <xdr:ext cx="534377"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705111" y="70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132259</xdr:rowOff>
    </xdr:from>
    <xdr:ext cx="599010"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9327094" y="647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142766</xdr:rowOff>
    </xdr:from>
    <xdr:ext cx="599010"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8450794" y="648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156603</xdr:rowOff>
    </xdr:from>
    <xdr:ext cx="599010"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7561794" y="650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37</xdr:row>
      <xdr:rowOff>167112</xdr:rowOff>
    </xdr:from>
    <xdr:ext cx="599010"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672794" y="651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163830</xdr:rowOff>
    </xdr:from>
    <xdr:to>
      <xdr:col>24</xdr:col>
      <xdr:colOff>114300</xdr:colOff>
      <xdr:row>57</xdr:row>
      <xdr:rowOff>93980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9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15257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961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124460</xdr:rowOff>
    </xdr:from>
    <xdr:to>
      <xdr:col>20</xdr:col>
      <xdr:colOff>38100</xdr:colOff>
      <xdr:row>57</xdr:row>
      <xdr:rowOff>54610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3810</xdr:rowOff>
    </xdr:from>
    <xdr:to>
      <xdr:col>24</xdr:col>
      <xdr:colOff>63500</xdr:colOff>
      <xdr:row>57</xdr:row>
      <xdr:rowOff>43180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977646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83820</xdr:rowOff>
    </xdr:from>
    <xdr:to>
      <xdr:col>15</xdr:col>
      <xdr:colOff>101600</xdr:colOff>
      <xdr:row>57</xdr:row>
      <xdr:rowOff>13970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134620</xdr:rowOff>
    </xdr:from>
    <xdr:to>
      <xdr:col>19</xdr:col>
      <xdr:colOff>177800</xdr:colOff>
      <xdr:row>57</xdr:row>
      <xdr:rowOff>3810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973582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58420</xdr:rowOff>
    </xdr:from>
    <xdr:to>
      <xdr:col>10</xdr:col>
      <xdr:colOff>165100</xdr:colOff>
      <xdr:row>56</xdr:row>
      <xdr:rowOff>160020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96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109220</xdr:rowOff>
    </xdr:from>
    <xdr:to>
      <xdr:col>15</xdr:col>
      <xdr:colOff>50800</xdr:colOff>
      <xdr:row>56</xdr:row>
      <xdr:rowOff>134620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97104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16510</xdr:rowOff>
    </xdr:from>
    <xdr:to>
      <xdr:col>6</xdr:col>
      <xdr:colOff>38100</xdr:colOff>
      <xdr:row>56</xdr:row>
      <xdr:rowOff>118110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67310</xdr:rowOff>
    </xdr:from>
    <xdr:to>
      <xdr:col>10</xdr:col>
      <xdr:colOff>114300</xdr:colOff>
      <xdr:row>56</xdr:row>
      <xdr:rowOff>109220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96685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74947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71137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30497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5097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943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134637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9392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E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E00-0000E4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E00-0000E6000000}"/>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E00-0000E8000000}"/>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12254</xdr:rowOff>
    </xdr:from>
    <xdr:to>
      <xdr:col>55</xdr:col>
      <xdr:colOff>50800</xdr:colOff>
      <xdr:row>64</xdr:row>
      <xdr:rowOff>113854</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10426700" y="109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98631</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E00-0000F4000000}"/>
            </a:ext>
          </a:extLst>
        </xdr:cNvPr>
        <xdr:cNvSpPr txBox="1"/>
      </xdr:nvSpPr>
      <xdr:spPr>
        <a:xfrm>
          <a:off x="10515600" y="1089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12803</xdr:rowOff>
    </xdr:from>
    <xdr:to>
      <xdr:col>50</xdr:col>
      <xdr:colOff>165100</xdr:colOff>
      <xdr:row>64</xdr:row>
      <xdr:rowOff>114403</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588500" y="109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63054</xdr:rowOff>
    </xdr:from>
    <xdr:to>
      <xdr:col>55</xdr:col>
      <xdr:colOff>0</xdr:colOff>
      <xdr:row>64</xdr:row>
      <xdr:rowOff>63603</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9639300" y="11035854"/>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13125</xdr:rowOff>
    </xdr:from>
    <xdr:to>
      <xdr:col>46</xdr:col>
      <xdr:colOff>38100</xdr:colOff>
      <xdr:row>64</xdr:row>
      <xdr:rowOff>114725</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99500" y="1098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63603</xdr:rowOff>
    </xdr:from>
    <xdr:to>
      <xdr:col>50</xdr:col>
      <xdr:colOff>114300</xdr:colOff>
      <xdr:row>64</xdr:row>
      <xdr:rowOff>63925</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750300" y="11036403"/>
          <a:ext cx="889000" cy="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14365</xdr:rowOff>
    </xdr:from>
    <xdr:to>
      <xdr:col>41</xdr:col>
      <xdr:colOff>101600</xdr:colOff>
      <xdr:row>64</xdr:row>
      <xdr:rowOff>115965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10500" y="109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63925</xdr:rowOff>
    </xdr:from>
    <xdr:to>
      <xdr:col>45</xdr:col>
      <xdr:colOff>177800</xdr:colOff>
      <xdr:row>64</xdr:row>
      <xdr:rowOff>65165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861300" y="11036725"/>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14651</xdr:rowOff>
    </xdr:from>
    <xdr:to>
      <xdr:col>36</xdr:col>
      <xdr:colOff>165100</xdr:colOff>
      <xdr:row>64</xdr:row>
      <xdr:rowOff>116251</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921500" y="109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65165</xdr:rowOff>
    </xdr:from>
    <xdr:to>
      <xdr:col>41</xdr:col>
      <xdr:colOff>50800</xdr:colOff>
      <xdr:row>64</xdr:row>
      <xdr:rowOff>65451</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72300" y="1103796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05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105530</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59411" y="1107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105852</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83111" y="1107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107092</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94111" y="110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107378</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705111" y="110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114663</xdr:rowOff>
    </xdr:from>
    <xdr:to>
      <xdr:col>24</xdr:col>
      <xdr:colOff>114300</xdr:colOff>
      <xdr:row>85</xdr:row>
      <xdr:rowOff>44813</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93090</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148952</xdr:rowOff>
    </xdr:from>
    <xdr:to>
      <xdr:col>20</xdr:col>
      <xdr:colOff>38100</xdr:colOff>
      <xdr:row>84</xdr:row>
      <xdr:rowOff>79102</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28302</xdr:rowOff>
    </xdr:from>
    <xdr:to>
      <xdr:col>24</xdr:col>
      <xdr:colOff>63500</xdr:colOff>
      <xdr:row>84</xdr:row>
      <xdr:rowOff>165463</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430102"/>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108131</xdr:rowOff>
    </xdr:from>
    <xdr:to>
      <xdr:col>15</xdr:col>
      <xdr:colOff>101600</xdr:colOff>
      <xdr:row>84</xdr:row>
      <xdr:rowOff>38281</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158931</xdr:rowOff>
    </xdr:from>
    <xdr:to>
      <xdr:col>19</xdr:col>
      <xdr:colOff>177800</xdr:colOff>
      <xdr:row>84</xdr:row>
      <xdr:rowOff>28302</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3892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70576</xdr:rowOff>
    </xdr:from>
    <xdr:to>
      <xdr:col>10</xdr:col>
      <xdr:colOff>165100</xdr:colOff>
      <xdr:row>84</xdr:row>
      <xdr:rowOff>726</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121376</xdr:rowOff>
    </xdr:from>
    <xdr:to>
      <xdr:col>15</xdr:col>
      <xdr:colOff>50800</xdr:colOff>
      <xdr:row>83</xdr:row>
      <xdr:rowOff>158931</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3517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139156</xdr:rowOff>
    </xdr:from>
    <xdr:to>
      <xdr:col>6</xdr:col>
      <xdr:colOff>38100</xdr:colOff>
      <xdr:row>84</xdr:row>
      <xdr:rowOff>69306</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121376</xdr:rowOff>
    </xdr:from>
    <xdr:to>
      <xdr:col>10</xdr:col>
      <xdr:colOff>114300</xdr:colOff>
      <xdr:row>84</xdr:row>
      <xdr:rowOff>18506</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1130300" y="1435172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115225</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118490</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4190</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70229</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29408</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163303</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60433</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89255</xdr:rowOff>
    </xdr:from>
    <xdr:to>
      <xdr:col>55</xdr:col>
      <xdr:colOff>50800</xdr:colOff>
      <xdr:row>85</xdr:row>
      <xdr:rowOff>19405</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44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112132</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434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99313</xdr:rowOff>
    </xdr:from>
    <xdr:to>
      <xdr:col>50</xdr:col>
      <xdr:colOff>165100</xdr:colOff>
      <xdr:row>85</xdr:row>
      <xdr:rowOff>29463</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140055</xdr:rowOff>
    </xdr:from>
    <xdr:to>
      <xdr:col>55</xdr:col>
      <xdr:colOff>0</xdr:colOff>
      <xdr:row>84</xdr:row>
      <xdr:rowOff>150113</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9639300" y="14541855"/>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105212</xdr:rowOff>
    </xdr:from>
    <xdr:to>
      <xdr:col>46</xdr:col>
      <xdr:colOff>38100</xdr:colOff>
      <xdr:row>85</xdr:row>
      <xdr:rowOff>35362</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45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150113</xdr:rowOff>
    </xdr:from>
    <xdr:to>
      <xdr:col>50</xdr:col>
      <xdr:colOff>114300</xdr:colOff>
      <xdr:row>84</xdr:row>
      <xdr:rowOff>156012</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750300" y="14551913"/>
          <a:ext cx="8890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112024</xdr:rowOff>
    </xdr:from>
    <xdr:to>
      <xdr:col>41</xdr:col>
      <xdr:colOff>101600</xdr:colOff>
      <xdr:row>85</xdr:row>
      <xdr:rowOff>42174</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45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156012</xdr:rowOff>
    </xdr:from>
    <xdr:to>
      <xdr:col>45</xdr:col>
      <xdr:colOff>177800</xdr:colOff>
      <xdr:row>84</xdr:row>
      <xdr:rowOff>162824</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861300" y="14557812"/>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117694</xdr:rowOff>
    </xdr:from>
    <xdr:to>
      <xdr:col>36</xdr:col>
      <xdr:colOff>165100</xdr:colOff>
      <xdr:row>85</xdr:row>
      <xdr:rowOff>47844</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45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162824</xdr:rowOff>
    </xdr:from>
    <xdr:to>
      <xdr:col>41</xdr:col>
      <xdr:colOff>50800</xdr:colOff>
      <xdr:row>84</xdr:row>
      <xdr:rowOff>168494</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72300" y="14564624"/>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727" y="14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69375</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43223</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55384</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45990</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727" y="142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51889</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427" y="1428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58701</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427" y="1428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64371</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427" y="14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E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E00-00009F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E00-0000A1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E00-0000A3010000}"/>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74930</xdr:rowOff>
    </xdr:from>
    <xdr:to>
      <xdr:col>85</xdr:col>
      <xdr:colOff>177800</xdr:colOff>
      <xdr:row>39</xdr:row>
      <xdr:rowOff>5080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6268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53357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E00-0000AF010000}"/>
            </a:ext>
          </a:extLst>
        </xdr:cNvPr>
        <xdr:cNvSpPr txBox="1"/>
      </xdr:nvSpPr>
      <xdr:spPr>
        <a:xfrm>
          <a:off x="16357600"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57150</xdr:rowOff>
    </xdr:from>
    <xdr:to>
      <xdr:col>81</xdr:col>
      <xdr:colOff>101600</xdr:colOff>
      <xdr:row>38</xdr:row>
      <xdr:rowOff>158750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5430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107950</xdr:rowOff>
    </xdr:from>
    <xdr:to>
      <xdr:col>85</xdr:col>
      <xdr:colOff>127000</xdr:colOff>
      <xdr:row>38</xdr:row>
      <xdr:rowOff>125730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5481300" y="662305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64770</xdr:rowOff>
    </xdr:from>
    <xdr:to>
      <xdr:col>76</xdr:col>
      <xdr:colOff>165100</xdr:colOff>
      <xdr:row>38</xdr:row>
      <xdr:rowOff>166370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4541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107950</xdr:rowOff>
    </xdr:from>
    <xdr:to>
      <xdr:col>81</xdr:col>
      <xdr:colOff>50800</xdr:colOff>
      <xdr:row>38</xdr:row>
      <xdr:rowOff>115570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4592300" y="6623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1270</xdr:rowOff>
    </xdr:from>
    <xdr:to>
      <xdr:col>72</xdr:col>
      <xdr:colOff>38100</xdr:colOff>
      <xdr:row>38</xdr:row>
      <xdr:rowOff>102870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3652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52070</xdr:rowOff>
    </xdr:from>
    <xdr:to>
      <xdr:col>76</xdr:col>
      <xdr:colOff>114300</xdr:colOff>
      <xdr:row>38</xdr:row>
      <xdr:rowOff>115570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3703300" y="656717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147320</xdr:rowOff>
    </xdr:from>
    <xdr:to>
      <xdr:col>67</xdr:col>
      <xdr:colOff>101600</xdr:colOff>
      <xdr:row>38</xdr:row>
      <xdr:rowOff>77470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2763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26670</xdr:rowOff>
    </xdr:from>
    <xdr:to>
      <xdr:col>71</xdr:col>
      <xdr:colOff>177800</xdr:colOff>
      <xdr:row>38</xdr:row>
      <xdr:rowOff>52070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814300" y="65417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4389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2611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149877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66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157497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67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93997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E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E00-0000D6010000}"/>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E00-0000D8010000}"/>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5198</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E00-0000DA010000}"/>
            </a:ext>
          </a:extLst>
        </xdr:cNvPr>
        <xdr:cNvSpPr txBox="1"/>
      </xdr:nvSpPr>
      <xdr:spPr>
        <a:xfrm>
          <a:off x="22199600" y="6691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24485</xdr:rowOff>
    </xdr:from>
    <xdr:to>
      <xdr:col>116</xdr:col>
      <xdr:colOff>114300</xdr:colOff>
      <xdr:row>38</xdr:row>
      <xdr:rowOff>126085</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22110700" y="65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47363</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E00-0000E6010000}"/>
            </a:ext>
          </a:extLst>
        </xdr:cNvPr>
        <xdr:cNvSpPr txBox="1"/>
      </xdr:nvSpPr>
      <xdr:spPr>
        <a:xfrm>
          <a:off x="22199600" y="639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48260</xdr:rowOff>
    </xdr:from>
    <xdr:to>
      <xdr:col>112</xdr:col>
      <xdr:colOff>38100</xdr:colOff>
      <xdr:row>38</xdr:row>
      <xdr:rowOff>149860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127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75285</xdr:rowOff>
    </xdr:from>
    <xdr:to>
      <xdr:col>116</xdr:col>
      <xdr:colOff>63500</xdr:colOff>
      <xdr:row>38</xdr:row>
      <xdr:rowOff>99060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21323300" y="6590385"/>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61976</xdr:rowOff>
    </xdr:from>
    <xdr:to>
      <xdr:col>107</xdr:col>
      <xdr:colOff>101600</xdr:colOff>
      <xdr:row>38</xdr:row>
      <xdr:rowOff>163576</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0383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99060</xdr:rowOff>
    </xdr:from>
    <xdr:to>
      <xdr:col>111</xdr:col>
      <xdr:colOff>177800</xdr:colOff>
      <xdr:row>38</xdr:row>
      <xdr:rowOff>112776</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20434300" y="66141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78436</xdr:rowOff>
    </xdr:from>
    <xdr:to>
      <xdr:col>102</xdr:col>
      <xdr:colOff>165100</xdr:colOff>
      <xdr:row>39</xdr:row>
      <xdr:rowOff>8586</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9494500" y="65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112776</xdr:rowOff>
    </xdr:from>
    <xdr:to>
      <xdr:col>107</xdr:col>
      <xdr:colOff>50800</xdr:colOff>
      <xdr:row>38</xdr:row>
      <xdr:rowOff>129236</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19545300" y="6627876"/>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92151</xdr:rowOff>
    </xdr:from>
    <xdr:to>
      <xdr:col>98</xdr:col>
      <xdr:colOff>38100</xdr:colOff>
      <xdr:row>39</xdr:row>
      <xdr:rowOff>22301</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8605500" y="660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129236</xdr:rowOff>
    </xdr:from>
    <xdr:to>
      <xdr:col>102</xdr:col>
      <xdr:colOff>114300</xdr:colOff>
      <xdr:row>38</xdr:row>
      <xdr:rowOff>142951</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8656300" y="6644336"/>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127728</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1075727" y="681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153331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0199427" y="683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119498</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9310427" y="680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136872</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8421427" y="682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166387</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8653</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35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25112</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36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38828</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38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E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00000000-0008-0000-0E00-000010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E00-000012020000}"/>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E00-000014020000}"/>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xdr:rowOff>
    </xdr:from>
    <xdr:to>
      <xdr:col>85</xdr:col>
      <xdr:colOff>177800</xdr:colOff>
      <xdr:row>61</xdr:row>
      <xdr:rowOff>102235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62687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150512</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E00-000020020000}"/>
            </a:ext>
          </a:extLst>
        </xdr:cNvPr>
        <xdr:cNvSpPr txBox="1"/>
      </xdr:nvSpPr>
      <xdr:spPr>
        <a:xfrm>
          <a:off x="16357600"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160655</xdr:rowOff>
    </xdr:from>
    <xdr:to>
      <xdr:col>81</xdr:col>
      <xdr:colOff>101600</xdr:colOff>
      <xdr:row>61</xdr:row>
      <xdr:rowOff>90805</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5430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40005</xdr:rowOff>
    </xdr:from>
    <xdr:to>
      <xdr:col>85</xdr:col>
      <xdr:colOff>127000</xdr:colOff>
      <xdr:row>61</xdr:row>
      <xdr:rowOff>51435</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5481300" y="104984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113030</xdr:rowOff>
    </xdr:from>
    <xdr:to>
      <xdr:col>76</xdr:col>
      <xdr:colOff>165100</xdr:colOff>
      <xdr:row>61</xdr:row>
      <xdr:rowOff>43180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4541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163830</xdr:rowOff>
    </xdr:from>
    <xdr:to>
      <xdr:col>81</xdr:col>
      <xdr:colOff>50800</xdr:colOff>
      <xdr:row>61</xdr:row>
      <xdr:rowOff>40005</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4592300" y="104508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130175</xdr:rowOff>
    </xdr:from>
    <xdr:to>
      <xdr:col>72</xdr:col>
      <xdr:colOff>38100</xdr:colOff>
      <xdr:row>61</xdr:row>
      <xdr:rowOff>60325</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3652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163830</xdr:rowOff>
    </xdr:from>
    <xdr:to>
      <xdr:col>76</xdr:col>
      <xdr:colOff>114300</xdr:colOff>
      <xdr:row>61</xdr:row>
      <xdr:rowOff>9525</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3703300" y="104508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276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152400</xdr:rowOff>
    </xdr:from>
    <xdr:to>
      <xdr:col>71</xdr:col>
      <xdr:colOff>177800</xdr:colOff>
      <xdr:row>61</xdr:row>
      <xdr:rowOff>9525</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2814300" y="10439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E00-000029020000}"/>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E00-00002A020000}"/>
            </a:ext>
          </a:extLst>
        </xdr:cNvPr>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E00-00002B020000}"/>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E00-00002C020000}"/>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81932</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34307</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51452</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E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E00-000049020000}"/>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87" name="【学校施設】&#10;一人当たり面積最大値テキスト">
          <a:extLst>
            <a:ext uri="{FF2B5EF4-FFF2-40B4-BE49-F238E27FC236}">
              <a16:creationId xmlns:a16="http://schemas.microsoft.com/office/drawing/2014/main" id="{00000000-0008-0000-0E00-00004B020000}"/>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E00-00004D020000}"/>
            </a:ext>
          </a:extLst>
        </xdr:cNvPr>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109068</xdr:rowOff>
    </xdr:from>
    <xdr:to>
      <xdr:col>116</xdr:col>
      <xdr:colOff>114300</xdr:colOff>
      <xdr:row>63</xdr:row>
      <xdr:rowOff>39218</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2110700" y="1073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87495</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E00-000059020000}"/>
            </a:ext>
          </a:extLst>
        </xdr:cNvPr>
        <xdr:cNvSpPr txBox="1"/>
      </xdr:nvSpPr>
      <xdr:spPr>
        <a:xfrm>
          <a:off x="22199600" y="1071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119888</xdr:rowOff>
    </xdr:from>
    <xdr:to>
      <xdr:col>112</xdr:col>
      <xdr:colOff>38100</xdr:colOff>
      <xdr:row>63</xdr:row>
      <xdr:rowOff>50038</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1272500" y="107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159868</xdr:rowOff>
    </xdr:from>
    <xdr:to>
      <xdr:col>116</xdr:col>
      <xdr:colOff>63500</xdr:colOff>
      <xdr:row>62</xdr:row>
      <xdr:rowOff>170688</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21323300" y="10789768"/>
          <a:ext cx="8382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126212</xdr:rowOff>
    </xdr:from>
    <xdr:to>
      <xdr:col>107</xdr:col>
      <xdr:colOff>101600</xdr:colOff>
      <xdr:row>63</xdr:row>
      <xdr:rowOff>56362</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0383500" y="107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170688</xdr:rowOff>
    </xdr:from>
    <xdr:to>
      <xdr:col>111</xdr:col>
      <xdr:colOff>177800</xdr:colOff>
      <xdr:row>63</xdr:row>
      <xdr:rowOff>5562</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20434300" y="10800588"/>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133528</xdr:rowOff>
    </xdr:from>
    <xdr:to>
      <xdr:col>102</xdr:col>
      <xdr:colOff>165100</xdr:colOff>
      <xdr:row>63</xdr:row>
      <xdr:rowOff>63678</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9494500" y="1076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5562</xdr:rowOff>
    </xdr:from>
    <xdr:to>
      <xdr:col>107</xdr:col>
      <xdr:colOff>50800</xdr:colOff>
      <xdr:row>63</xdr:row>
      <xdr:rowOff>12878</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19545300" y="10806912"/>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139624</xdr:rowOff>
    </xdr:from>
    <xdr:to>
      <xdr:col>98</xdr:col>
      <xdr:colOff>38100</xdr:colOff>
      <xdr:row>63</xdr:row>
      <xdr:rowOff>69774</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8605500" y="1076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12878</xdr:rowOff>
    </xdr:from>
    <xdr:to>
      <xdr:col>102</xdr:col>
      <xdr:colOff>114300</xdr:colOff>
      <xdr:row>63</xdr:row>
      <xdr:rowOff>18974</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8656300" y="1081422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610" name="n_1aveValue【学校施設】&#10;一人当たり面積">
          <a:extLst>
            <a:ext uri="{FF2B5EF4-FFF2-40B4-BE49-F238E27FC236}">
              <a16:creationId xmlns:a16="http://schemas.microsoft.com/office/drawing/2014/main" id="{00000000-0008-0000-0E00-000062020000}"/>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20769</xdr:rowOff>
    </xdr:from>
    <xdr:ext cx="469744" cy="259045"/>
    <xdr:sp macro="" textlink="">
      <xdr:nvSpPr>
        <xdr:cNvPr id="611" name="n_2aveValue【学校施設】&#10;一人当たり面積">
          <a:extLst>
            <a:ext uri="{FF2B5EF4-FFF2-40B4-BE49-F238E27FC236}">
              <a16:creationId xmlns:a16="http://schemas.microsoft.com/office/drawing/2014/main" id="{00000000-0008-0000-0E00-000063020000}"/>
            </a:ext>
          </a:extLst>
        </xdr:cNvPr>
        <xdr:cNvSpPr txBox="1"/>
      </xdr:nvSpPr>
      <xdr:spPr>
        <a:xfrm>
          <a:off x="20199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11854</xdr:rowOff>
    </xdr:from>
    <xdr:ext cx="469744" cy="259045"/>
    <xdr:sp macro="" textlink="">
      <xdr:nvSpPr>
        <xdr:cNvPr id="612" name="n_3aveValue【学校施設】&#10;一人当たり面積">
          <a:extLst>
            <a:ext uri="{FF2B5EF4-FFF2-40B4-BE49-F238E27FC236}">
              <a16:creationId xmlns:a16="http://schemas.microsoft.com/office/drawing/2014/main" id="{00000000-0008-0000-0E00-000064020000}"/>
            </a:ext>
          </a:extLst>
        </xdr:cNvPr>
        <xdr:cNvSpPr txBox="1"/>
      </xdr:nvSpPr>
      <xdr:spPr>
        <a:xfrm>
          <a:off x="19310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19093</xdr:rowOff>
    </xdr:from>
    <xdr:ext cx="469744" cy="259045"/>
    <xdr:sp macro="" textlink="">
      <xdr:nvSpPr>
        <xdr:cNvPr id="613" name="n_4aveValue【学校施設】&#10;一人当たり面積">
          <a:extLst>
            <a:ext uri="{FF2B5EF4-FFF2-40B4-BE49-F238E27FC236}">
              <a16:creationId xmlns:a16="http://schemas.microsoft.com/office/drawing/2014/main" id="{00000000-0008-0000-0E00-000065020000}"/>
            </a:ext>
          </a:extLst>
        </xdr:cNvPr>
        <xdr:cNvSpPr txBox="1"/>
      </xdr:nvSpPr>
      <xdr:spPr>
        <a:xfrm>
          <a:off x="18421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41165</xdr:rowOff>
    </xdr:from>
    <xdr:ext cx="469744" cy="259045"/>
    <xdr:sp macro="" textlink="">
      <xdr:nvSpPr>
        <xdr:cNvPr id="614" name="n_1mainValue【学校施設】&#10;一人当たり面積">
          <a:extLst>
            <a:ext uri="{FF2B5EF4-FFF2-40B4-BE49-F238E27FC236}">
              <a16:creationId xmlns:a16="http://schemas.microsoft.com/office/drawing/2014/main" id="{00000000-0008-0000-0E00-000066020000}"/>
            </a:ext>
          </a:extLst>
        </xdr:cNvPr>
        <xdr:cNvSpPr txBox="1"/>
      </xdr:nvSpPr>
      <xdr:spPr>
        <a:xfrm>
          <a:off x="21075727" y="1084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47489</xdr:rowOff>
    </xdr:from>
    <xdr:ext cx="469744" cy="259045"/>
    <xdr:sp macro="" textlink="">
      <xdr:nvSpPr>
        <xdr:cNvPr id="615" name="n_2mainValue【学校施設】&#10;一人当たり面積">
          <a:extLst>
            <a:ext uri="{FF2B5EF4-FFF2-40B4-BE49-F238E27FC236}">
              <a16:creationId xmlns:a16="http://schemas.microsoft.com/office/drawing/2014/main" id="{00000000-0008-0000-0E00-000067020000}"/>
            </a:ext>
          </a:extLst>
        </xdr:cNvPr>
        <xdr:cNvSpPr txBox="1"/>
      </xdr:nvSpPr>
      <xdr:spPr>
        <a:xfrm>
          <a:off x="20199427" y="1084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54805</xdr:rowOff>
    </xdr:from>
    <xdr:ext cx="469744" cy="259045"/>
    <xdr:sp macro="" textlink="">
      <xdr:nvSpPr>
        <xdr:cNvPr id="616" name="n_3mainValue【学校施設】&#10;一人当たり面積">
          <a:extLst>
            <a:ext uri="{FF2B5EF4-FFF2-40B4-BE49-F238E27FC236}">
              <a16:creationId xmlns:a16="http://schemas.microsoft.com/office/drawing/2014/main" id="{00000000-0008-0000-0E00-000068020000}"/>
            </a:ext>
          </a:extLst>
        </xdr:cNvPr>
        <xdr:cNvSpPr txBox="1"/>
      </xdr:nvSpPr>
      <xdr:spPr>
        <a:xfrm>
          <a:off x="19310427"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60901</xdr:rowOff>
    </xdr:from>
    <xdr:ext cx="469744" cy="259045"/>
    <xdr:sp macro="" textlink="">
      <xdr:nvSpPr>
        <xdr:cNvPr id="617" name="n_4mainValue【学校施設】&#10;一人当たり面積">
          <a:extLst>
            <a:ext uri="{FF2B5EF4-FFF2-40B4-BE49-F238E27FC236}">
              <a16:creationId xmlns:a16="http://schemas.microsoft.com/office/drawing/2014/main" id="{00000000-0008-0000-0E00-000069020000}"/>
            </a:ext>
          </a:extLst>
        </xdr:cNvPr>
        <xdr:cNvSpPr txBox="1"/>
      </xdr:nvSpPr>
      <xdr:spPr>
        <a:xfrm>
          <a:off x="18421427" y="1086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類似団体と比較して有形固定資産減価償却率が高くなっている施設は、道路、保育所、学校施設、公営住宅となっており、中でも最も高いのは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７８．８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となっており資産の償却が進んだことにより増加した。平成２９年度に策定した舗装修繕計画（個別施設計画）に基づき順次老朽化対策を行い、長寿命化に努める。今後、令和２年度に策定した個別施設計画に基づき、村施設の建替、集約化、長寿命化、除却等の検討を進め、適正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
969
155.88
2,575,298
2,462,920
109,974
1,363,985
1,960,435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64787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523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70031</xdr:rowOff>
    </xdr:from>
    <xdr:to>
      <xdr:col>24</xdr:col>
      <xdr:colOff>114300</xdr:colOff>
      <xdr:row>61</xdr:row>
      <xdr:rowOff>181</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92908</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20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120831</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36701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169635</xdr:rowOff>
    </xdr:from>
    <xdr:to>
      <xdr:col>15</xdr:col>
      <xdr:colOff>101600</xdr:colOff>
      <xdr:row>60</xdr:row>
      <xdr:rowOff>99785</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48985</xdr:rowOff>
    </xdr:from>
    <xdr:to>
      <xdr:col>19</xdr:col>
      <xdr:colOff>177800</xdr:colOff>
      <xdr:row>60</xdr:row>
      <xdr:rowOff>80010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33598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135346</xdr:rowOff>
    </xdr:from>
    <xdr:to>
      <xdr:col>10</xdr:col>
      <xdr:colOff>165100</xdr:colOff>
      <xdr:row>60</xdr:row>
      <xdr:rowOff>65496</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14696</xdr:rowOff>
    </xdr:from>
    <xdr:to>
      <xdr:col>15</xdr:col>
      <xdr:colOff>50800</xdr:colOff>
      <xdr:row>60</xdr:row>
      <xdr:rowOff>48985</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30169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114119</xdr:rowOff>
    </xdr:from>
    <xdr:to>
      <xdr:col>6</xdr:col>
      <xdr:colOff>38100</xdr:colOff>
      <xdr:row>60</xdr:row>
      <xdr:rowOff>44269</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164919</xdr:rowOff>
    </xdr:from>
    <xdr:to>
      <xdr:col>10</xdr:col>
      <xdr:colOff>114300</xdr:colOff>
      <xdr:row>60</xdr:row>
      <xdr:rowOff>14696</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28046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147337</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116312</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82023</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60796</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F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F00-000084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F00-000086000000}"/>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129938</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F00-000088000000}"/>
            </a:ext>
          </a:extLst>
        </xdr:cNvPr>
        <xdr:cNvSpPr txBox="1"/>
      </xdr:nvSpPr>
      <xdr:spPr>
        <a:xfrm>
          <a:off x="10515600" y="1075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138557</xdr:rowOff>
    </xdr:from>
    <xdr:to>
      <xdr:col>55</xdr:col>
      <xdr:colOff>50800</xdr:colOff>
      <xdr:row>59</xdr:row>
      <xdr:rowOff>68707</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10426700" y="100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161434</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F00-000094000000}"/>
            </a:ext>
          </a:extLst>
        </xdr:cNvPr>
        <xdr:cNvSpPr txBox="1"/>
      </xdr:nvSpPr>
      <xdr:spPr>
        <a:xfrm>
          <a:off x="10515600" y="99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5207</xdr:rowOff>
    </xdr:from>
    <xdr:to>
      <xdr:col>50</xdr:col>
      <xdr:colOff>165100</xdr:colOff>
      <xdr:row>59</xdr:row>
      <xdr:rowOff>106807</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9588500" y="1012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17907</xdr:rowOff>
    </xdr:from>
    <xdr:to>
      <xdr:col>55</xdr:col>
      <xdr:colOff>0</xdr:colOff>
      <xdr:row>59</xdr:row>
      <xdr:rowOff>56007</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9639300" y="10133457"/>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27686</xdr:rowOff>
    </xdr:from>
    <xdr:to>
      <xdr:col>46</xdr:col>
      <xdr:colOff>38100</xdr:colOff>
      <xdr:row>59</xdr:row>
      <xdr:rowOff>129286</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8699500" y="1014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56007</xdr:rowOff>
    </xdr:from>
    <xdr:to>
      <xdr:col>50</xdr:col>
      <xdr:colOff>114300</xdr:colOff>
      <xdr:row>59</xdr:row>
      <xdr:rowOff>78486</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8750300" y="10171557"/>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53594</xdr:rowOff>
    </xdr:from>
    <xdr:to>
      <xdr:col>41</xdr:col>
      <xdr:colOff>101600</xdr:colOff>
      <xdr:row>59</xdr:row>
      <xdr:rowOff>155194</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7810500" y="101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78486</xdr:rowOff>
    </xdr:from>
    <xdr:to>
      <xdr:col>45</xdr:col>
      <xdr:colOff>177800</xdr:colOff>
      <xdr:row>59</xdr:row>
      <xdr:rowOff>104394</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flipV="1">
          <a:off x="7861300" y="10194036"/>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144653</xdr:rowOff>
    </xdr:from>
    <xdr:to>
      <xdr:col>36</xdr:col>
      <xdr:colOff>165100</xdr:colOff>
      <xdr:row>60</xdr:row>
      <xdr:rowOff>74803</xdr:rowOff>
    </xdr:to>
    <xdr:sp macro="" textlink="">
      <xdr:nvSpPr>
        <xdr:cNvPr id="155" name="楕円 154">
          <a:extLst>
            <a:ext uri="{FF2B5EF4-FFF2-40B4-BE49-F238E27FC236}">
              <a16:creationId xmlns:a16="http://schemas.microsoft.com/office/drawing/2014/main" id="{00000000-0008-0000-0F00-00009B000000}"/>
            </a:ext>
          </a:extLst>
        </xdr:cNvPr>
        <xdr:cNvSpPr/>
      </xdr:nvSpPr>
      <xdr:spPr>
        <a:xfrm>
          <a:off x="6921500" y="102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104394</xdr:rowOff>
    </xdr:from>
    <xdr:to>
      <xdr:col>41</xdr:col>
      <xdr:colOff>50800</xdr:colOff>
      <xdr:row>60</xdr:row>
      <xdr:rowOff>24003</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flipV="1">
          <a:off x="6972300" y="10219944"/>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80789</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F00-00009D000000}"/>
            </a:ext>
          </a:extLst>
        </xdr:cNvPr>
        <xdr:cNvSpPr txBox="1"/>
      </xdr:nvSpPr>
      <xdr:spPr>
        <a:xfrm>
          <a:off x="9391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69169</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F00-00009E000000}"/>
            </a:ext>
          </a:extLst>
        </xdr:cNvPr>
        <xdr:cNvSpPr txBox="1"/>
      </xdr:nvSpPr>
      <xdr:spPr>
        <a:xfrm>
          <a:off x="8515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71835</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F00-00009F000000}"/>
            </a:ext>
          </a:extLst>
        </xdr:cNvPr>
        <xdr:cNvSpPr txBox="1"/>
      </xdr:nvSpPr>
      <xdr:spPr>
        <a:xfrm>
          <a:off x="7626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94315</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F00-0000A0000000}"/>
            </a:ext>
          </a:extLst>
        </xdr:cNvPr>
        <xdr:cNvSpPr txBox="1"/>
      </xdr:nvSpPr>
      <xdr:spPr>
        <a:xfrm>
          <a:off x="6737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123334</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F00-0000A1000000}"/>
            </a:ext>
          </a:extLst>
        </xdr:cNvPr>
        <xdr:cNvSpPr txBox="1"/>
      </xdr:nvSpPr>
      <xdr:spPr>
        <a:xfrm>
          <a:off x="9391727" y="989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145813</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F00-0000A2000000}"/>
            </a:ext>
          </a:extLst>
        </xdr:cNvPr>
        <xdr:cNvSpPr txBox="1"/>
      </xdr:nvSpPr>
      <xdr:spPr>
        <a:xfrm>
          <a:off x="8515427" y="991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271</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F00-0000A3000000}"/>
            </a:ext>
          </a:extLst>
        </xdr:cNvPr>
        <xdr:cNvSpPr txBox="1"/>
      </xdr:nvSpPr>
      <xdr:spPr>
        <a:xfrm>
          <a:off x="7626427" y="99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91330</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F00-0000A4000000}"/>
            </a:ext>
          </a:extLst>
        </xdr:cNvPr>
        <xdr:cNvSpPr txBox="1"/>
      </xdr:nvSpPr>
      <xdr:spPr>
        <a:xfrm>
          <a:off x="6737427" y="1003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00000000-0008-0000-0F00-0000CC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06" name="【市民会館】&#10;有形固定資産減価償却率最小値テキスト">
          <a:extLst>
            <a:ext uri="{FF2B5EF4-FFF2-40B4-BE49-F238E27FC236}">
              <a16:creationId xmlns:a16="http://schemas.microsoft.com/office/drawing/2014/main" id="{00000000-0008-0000-0F00-0000CE00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208" name="【市民会館】&#10;有形固定資産減価償却率最大値テキスト">
          <a:extLst>
            <a:ext uri="{FF2B5EF4-FFF2-40B4-BE49-F238E27FC236}">
              <a16:creationId xmlns:a16="http://schemas.microsoft.com/office/drawing/2014/main" id="{00000000-0008-0000-0F00-0000D0000000}"/>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00000000-0008-0000-0F00-0000D2000000}"/>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211" name="フローチャート: 判断 210">
          <a:extLst>
            <a:ext uri="{FF2B5EF4-FFF2-40B4-BE49-F238E27FC236}">
              <a16:creationId xmlns:a16="http://schemas.microsoft.com/office/drawing/2014/main" id="{00000000-0008-0000-0F00-0000D3000000}"/>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212" name="フローチャート: 判断 211">
          <a:extLst>
            <a:ext uri="{FF2B5EF4-FFF2-40B4-BE49-F238E27FC236}">
              <a16:creationId xmlns:a16="http://schemas.microsoft.com/office/drawing/2014/main" id="{00000000-0008-0000-0F00-0000D4000000}"/>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213" name="フローチャート: 判断 212">
          <a:extLst>
            <a:ext uri="{FF2B5EF4-FFF2-40B4-BE49-F238E27FC236}">
              <a16:creationId xmlns:a16="http://schemas.microsoft.com/office/drawing/2014/main" id="{00000000-0008-0000-0F00-0000D5000000}"/>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69214</xdr:rowOff>
    </xdr:from>
    <xdr:to>
      <xdr:col>10</xdr:col>
      <xdr:colOff>165100</xdr:colOff>
      <xdr:row>103</xdr:row>
      <xdr:rowOff>170814</xdr:rowOff>
    </xdr:to>
    <xdr:sp macro="" textlink="">
      <xdr:nvSpPr>
        <xdr:cNvPr id="214" name="フローチャート: 判断 213">
          <a:extLst>
            <a:ext uri="{FF2B5EF4-FFF2-40B4-BE49-F238E27FC236}">
              <a16:creationId xmlns:a16="http://schemas.microsoft.com/office/drawing/2014/main" id="{00000000-0008-0000-0F00-0000D6000000}"/>
            </a:ext>
          </a:extLst>
        </xdr:cNvPr>
        <xdr:cNvSpPr/>
      </xdr:nvSpPr>
      <xdr:spPr>
        <a:xfrm>
          <a:off x="1968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215" name="フローチャート: 判断 214">
          <a:extLst>
            <a:ext uri="{FF2B5EF4-FFF2-40B4-BE49-F238E27FC236}">
              <a16:creationId xmlns:a16="http://schemas.microsoft.com/office/drawing/2014/main" id="{00000000-0008-0000-0F00-0000D7000000}"/>
            </a:ext>
          </a:extLst>
        </xdr:cNvPr>
        <xdr:cNvSpPr/>
      </xdr:nvSpPr>
      <xdr:spPr>
        <a:xfrm>
          <a:off x="1079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221" name="楕円 220">
          <a:extLst>
            <a:ext uri="{FF2B5EF4-FFF2-40B4-BE49-F238E27FC236}">
              <a16:creationId xmlns:a16="http://schemas.microsoft.com/office/drawing/2014/main" id="{00000000-0008-0000-0F00-0000DD000000}"/>
            </a:ext>
          </a:extLst>
        </xdr:cNvPr>
        <xdr:cNvSpPr/>
      </xdr:nvSpPr>
      <xdr:spPr>
        <a:xfrm>
          <a:off x="4584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83838</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00000000-0008-0000-0F00-0000DE000000}"/>
            </a:ext>
          </a:extLst>
        </xdr:cNvPr>
        <xdr:cNvSpPr txBox="1"/>
      </xdr:nvSpPr>
      <xdr:spPr>
        <a:xfrm>
          <a:off x="4673600"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63500</xdr:rowOff>
    </xdr:from>
    <xdr:to>
      <xdr:col>20</xdr:col>
      <xdr:colOff>38100</xdr:colOff>
      <xdr:row>104</xdr:row>
      <xdr:rowOff>165100</xdr:rowOff>
    </xdr:to>
    <xdr:sp macro="" textlink="">
      <xdr:nvSpPr>
        <xdr:cNvPr id="223" name="楕円 222">
          <a:extLst>
            <a:ext uri="{FF2B5EF4-FFF2-40B4-BE49-F238E27FC236}">
              <a16:creationId xmlns:a16="http://schemas.microsoft.com/office/drawing/2014/main" id="{00000000-0008-0000-0F00-0000DF000000}"/>
            </a:ext>
          </a:extLst>
        </xdr:cNvPr>
        <xdr:cNvSpPr/>
      </xdr:nvSpPr>
      <xdr:spPr>
        <a:xfrm>
          <a:off x="3746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114300</xdr:rowOff>
    </xdr:from>
    <xdr:to>
      <xdr:col>24</xdr:col>
      <xdr:colOff>63500</xdr:colOff>
      <xdr:row>104</xdr:row>
      <xdr:rowOff>156211</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3797300" y="179451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21589</xdr:rowOff>
    </xdr:from>
    <xdr:to>
      <xdr:col>15</xdr:col>
      <xdr:colOff>101600</xdr:colOff>
      <xdr:row>104</xdr:row>
      <xdr:rowOff>123189</xdr:rowOff>
    </xdr:to>
    <xdr:sp macro="" textlink="">
      <xdr:nvSpPr>
        <xdr:cNvPr id="225" name="楕円 224">
          <a:extLst>
            <a:ext uri="{FF2B5EF4-FFF2-40B4-BE49-F238E27FC236}">
              <a16:creationId xmlns:a16="http://schemas.microsoft.com/office/drawing/2014/main" id="{00000000-0008-0000-0F00-0000E1000000}"/>
            </a:ext>
          </a:extLst>
        </xdr:cNvPr>
        <xdr:cNvSpPr/>
      </xdr:nvSpPr>
      <xdr:spPr>
        <a:xfrm>
          <a:off x="2857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72389</xdr:rowOff>
    </xdr:from>
    <xdr:to>
      <xdr:col>19</xdr:col>
      <xdr:colOff>177800</xdr:colOff>
      <xdr:row>104</xdr:row>
      <xdr:rowOff>114300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2908300" y="179031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65405</xdr:rowOff>
    </xdr:from>
    <xdr:to>
      <xdr:col>10</xdr:col>
      <xdr:colOff>165100</xdr:colOff>
      <xdr:row>104</xdr:row>
      <xdr:rowOff>167005</xdr:rowOff>
    </xdr:to>
    <xdr:sp macro="" textlink="">
      <xdr:nvSpPr>
        <xdr:cNvPr id="227" name="楕円 226">
          <a:extLst>
            <a:ext uri="{FF2B5EF4-FFF2-40B4-BE49-F238E27FC236}">
              <a16:creationId xmlns:a16="http://schemas.microsoft.com/office/drawing/2014/main" id="{00000000-0008-0000-0F00-0000E3000000}"/>
            </a:ext>
          </a:extLst>
        </xdr:cNvPr>
        <xdr:cNvSpPr/>
      </xdr:nvSpPr>
      <xdr:spPr>
        <a:xfrm>
          <a:off x="1968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72389</xdr:rowOff>
    </xdr:from>
    <xdr:to>
      <xdr:col>15</xdr:col>
      <xdr:colOff>50800</xdr:colOff>
      <xdr:row>104</xdr:row>
      <xdr:rowOff>116205</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2019300" y="179031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97789</xdr:rowOff>
    </xdr:from>
    <xdr:to>
      <xdr:col>6</xdr:col>
      <xdr:colOff>38100</xdr:colOff>
      <xdr:row>105</xdr:row>
      <xdr:rowOff>27939</xdr:rowOff>
    </xdr:to>
    <xdr:sp macro="" textlink="">
      <xdr:nvSpPr>
        <xdr:cNvPr id="229" name="楕円 228">
          <a:extLst>
            <a:ext uri="{FF2B5EF4-FFF2-40B4-BE49-F238E27FC236}">
              <a16:creationId xmlns:a16="http://schemas.microsoft.com/office/drawing/2014/main" id="{00000000-0008-0000-0F00-0000E5000000}"/>
            </a:ext>
          </a:extLst>
        </xdr:cNvPr>
        <xdr:cNvSpPr/>
      </xdr:nvSpPr>
      <xdr:spPr>
        <a:xfrm>
          <a:off x="1079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116205</xdr:rowOff>
    </xdr:from>
    <xdr:to>
      <xdr:col>10</xdr:col>
      <xdr:colOff>114300</xdr:colOff>
      <xdr:row>104</xdr:row>
      <xdr:rowOff>148589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130300" y="179470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231" name="n_1aveValue【市民会館】&#10;有形固定資産減価償却率">
          <a:extLst>
            <a:ext uri="{FF2B5EF4-FFF2-40B4-BE49-F238E27FC236}">
              <a16:creationId xmlns:a16="http://schemas.microsoft.com/office/drawing/2014/main" id="{00000000-0008-0000-0F00-0000E7000000}"/>
            </a:ext>
          </a:extLst>
        </xdr:cNvPr>
        <xdr:cNvSpPr txBox="1"/>
      </xdr:nvSpPr>
      <xdr:spPr>
        <a:xfrm>
          <a:off x="35820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232" name="n_2aveValue【市民会館】&#10;有形固定資産減価償却率">
          <a:extLst>
            <a:ext uri="{FF2B5EF4-FFF2-40B4-BE49-F238E27FC236}">
              <a16:creationId xmlns:a16="http://schemas.microsoft.com/office/drawing/2014/main" id="{00000000-0008-0000-0F00-0000E8000000}"/>
            </a:ext>
          </a:extLst>
        </xdr:cNvPr>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15891</xdr:rowOff>
    </xdr:from>
    <xdr:ext cx="405111" cy="259045"/>
    <xdr:sp macro="" textlink="">
      <xdr:nvSpPr>
        <xdr:cNvPr id="233" name="n_3aveValue【市民会館】&#10;有形固定資産減価償却率">
          <a:extLst>
            <a:ext uri="{FF2B5EF4-FFF2-40B4-BE49-F238E27FC236}">
              <a16:creationId xmlns:a16="http://schemas.microsoft.com/office/drawing/2014/main" id="{00000000-0008-0000-0F00-0000E9000000}"/>
            </a:ext>
          </a:extLst>
        </xdr:cNvPr>
        <xdr:cNvSpPr txBox="1"/>
      </xdr:nvSpPr>
      <xdr:spPr>
        <a:xfrm>
          <a:off x="1816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234" name="n_4aveValue【市民会館】&#10;有形固定資産減価償却率">
          <a:extLst>
            <a:ext uri="{FF2B5EF4-FFF2-40B4-BE49-F238E27FC236}">
              <a16:creationId xmlns:a16="http://schemas.microsoft.com/office/drawing/2014/main" id="{00000000-0008-0000-0F00-0000EA000000}"/>
            </a:ext>
          </a:extLst>
        </xdr:cNvPr>
        <xdr:cNvSpPr txBox="1"/>
      </xdr:nvSpPr>
      <xdr:spPr>
        <a:xfrm>
          <a:off x="927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156227</xdr:rowOff>
    </xdr:from>
    <xdr:ext cx="405111" cy="259045"/>
    <xdr:sp macro="" textlink="">
      <xdr:nvSpPr>
        <xdr:cNvPr id="235" name="n_1mainValue【市民会館】&#10;有形固定資産減価償却率">
          <a:extLst>
            <a:ext uri="{FF2B5EF4-FFF2-40B4-BE49-F238E27FC236}">
              <a16:creationId xmlns:a16="http://schemas.microsoft.com/office/drawing/2014/main" id="{00000000-0008-0000-0F00-0000EB000000}"/>
            </a:ext>
          </a:extLst>
        </xdr:cNvPr>
        <xdr:cNvSpPr txBox="1"/>
      </xdr:nvSpPr>
      <xdr:spPr>
        <a:xfrm>
          <a:off x="3582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114316</xdr:rowOff>
    </xdr:from>
    <xdr:ext cx="405111" cy="259045"/>
    <xdr:sp macro="" textlink="">
      <xdr:nvSpPr>
        <xdr:cNvPr id="236" name="n_2mainValue【市民会館】&#10;有形固定資産減価償却率">
          <a:extLst>
            <a:ext uri="{FF2B5EF4-FFF2-40B4-BE49-F238E27FC236}">
              <a16:creationId xmlns:a16="http://schemas.microsoft.com/office/drawing/2014/main" id="{00000000-0008-0000-0F00-0000EC000000}"/>
            </a:ext>
          </a:extLst>
        </xdr:cNvPr>
        <xdr:cNvSpPr txBox="1"/>
      </xdr:nvSpPr>
      <xdr:spPr>
        <a:xfrm>
          <a:off x="2705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158132</xdr:rowOff>
    </xdr:from>
    <xdr:ext cx="405111" cy="259045"/>
    <xdr:sp macro="" textlink="">
      <xdr:nvSpPr>
        <xdr:cNvPr id="237" name="n_3mainValue【市民会館】&#10;有形固定資産減価償却率">
          <a:extLst>
            <a:ext uri="{FF2B5EF4-FFF2-40B4-BE49-F238E27FC236}">
              <a16:creationId xmlns:a16="http://schemas.microsoft.com/office/drawing/2014/main" id="{00000000-0008-0000-0F00-0000ED000000}"/>
            </a:ext>
          </a:extLst>
        </xdr:cNvPr>
        <xdr:cNvSpPr txBox="1"/>
      </xdr:nvSpPr>
      <xdr:spPr>
        <a:xfrm>
          <a:off x="1816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19066</xdr:rowOff>
    </xdr:from>
    <xdr:ext cx="405111" cy="259045"/>
    <xdr:sp macro="" textlink="">
      <xdr:nvSpPr>
        <xdr:cNvPr id="238" name="n_4mainValue【市民会館】&#10;有形固定資産減価償却率">
          <a:extLst>
            <a:ext uri="{FF2B5EF4-FFF2-40B4-BE49-F238E27FC236}">
              <a16:creationId xmlns:a16="http://schemas.microsoft.com/office/drawing/2014/main" id="{00000000-0008-0000-0F00-0000EE000000}"/>
            </a:ext>
          </a:extLst>
        </xdr:cNvPr>
        <xdr:cNvSpPr txBox="1"/>
      </xdr:nvSpPr>
      <xdr:spPr>
        <a:xfrm>
          <a:off x="927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a:extLst>
            <a:ext uri="{FF2B5EF4-FFF2-40B4-BE49-F238E27FC236}">
              <a16:creationId xmlns:a16="http://schemas.microsoft.com/office/drawing/2014/main" id="{00000000-0008-0000-0F00-0000EF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a:extLst>
            <a:ext uri="{FF2B5EF4-FFF2-40B4-BE49-F238E27FC236}">
              <a16:creationId xmlns:a16="http://schemas.microsoft.com/office/drawing/2014/main" id="{00000000-0008-0000-0F00-0000F0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a:extLst>
            <a:ext uri="{FF2B5EF4-FFF2-40B4-BE49-F238E27FC236}">
              <a16:creationId xmlns:a16="http://schemas.microsoft.com/office/drawing/2014/main" id="{00000000-0008-0000-0F00-0000F1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a:extLst>
            <a:ext uri="{FF2B5EF4-FFF2-40B4-BE49-F238E27FC236}">
              <a16:creationId xmlns:a16="http://schemas.microsoft.com/office/drawing/2014/main" id="{00000000-0008-0000-0F00-0000F3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1" name="【市民会館】&#10;一人当たり面積グラフ枠">
          <a:extLst>
            <a:ext uri="{FF2B5EF4-FFF2-40B4-BE49-F238E27FC236}">
              <a16:creationId xmlns:a16="http://schemas.microsoft.com/office/drawing/2014/main" id="{00000000-0008-0000-0F00-00000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263" name="【市民会館】&#10;一人当たり面積最小値テキスト">
          <a:extLst>
            <a:ext uri="{FF2B5EF4-FFF2-40B4-BE49-F238E27FC236}">
              <a16:creationId xmlns:a16="http://schemas.microsoft.com/office/drawing/2014/main" id="{00000000-0008-0000-0F00-000007010000}"/>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265" name="【市民会館】&#10;一人当たり面積最大値テキスト">
          <a:extLst>
            <a:ext uri="{FF2B5EF4-FFF2-40B4-BE49-F238E27FC236}">
              <a16:creationId xmlns:a16="http://schemas.microsoft.com/office/drawing/2014/main" id="{00000000-0008-0000-0F00-000009010000}"/>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159910</xdr:rowOff>
    </xdr:from>
    <xdr:ext cx="469744" cy="259045"/>
    <xdr:sp macro="" textlink="">
      <xdr:nvSpPr>
        <xdr:cNvPr id="267" name="【市民会館】&#10;一人当たり面積平均値テキスト">
          <a:extLst>
            <a:ext uri="{FF2B5EF4-FFF2-40B4-BE49-F238E27FC236}">
              <a16:creationId xmlns:a16="http://schemas.microsoft.com/office/drawing/2014/main" id="{00000000-0008-0000-0F00-00000B010000}"/>
            </a:ext>
          </a:extLst>
        </xdr:cNvPr>
        <xdr:cNvSpPr txBox="1"/>
      </xdr:nvSpPr>
      <xdr:spPr>
        <a:xfrm>
          <a:off x="10515600" y="1816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268" name="フローチャート: 判断 267">
          <a:extLst>
            <a:ext uri="{FF2B5EF4-FFF2-40B4-BE49-F238E27FC236}">
              <a16:creationId xmlns:a16="http://schemas.microsoft.com/office/drawing/2014/main" id="{00000000-0008-0000-0F00-00000C010000}"/>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269" name="フローチャート: 判断 268">
          <a:extLst>
            <a:ext uri="{FF2B5EF4-FFF2-40B4-BE49-F238E27FC236}">
              <a16:creationId xmlns:a16="http://schemas.microsoft.com/office/drawing/2014/main" id="{00000000-0008-0000-0F00-00000D010000}"/>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128651</xdr:rowOff>
    </xdr:from>
    <xdr:to>
      <xdr:col>46</xdr:col>
      <xdr:colOff>38100</xdr:colOff>
      <xdr:row>107</xdr:row>
      <xdr:rowOff>58801</xdr:rowOff>
    </xdr:to>
    <xdr:sp macro="" textlink="">
      <xdr:nvSpPr>
        <xdr:cNvPr id="270" name="フローチャート: 判断 269">
          <a:extLst>
            <a:ext uri="{FF2B5EF4-FFF2-40B4-BE49-F238E27FC236}">
              <a16:creationId xmlns:a16="http://schemas.microsoft.com/office/drawing/2014/main" id="{00000000-0008-0000-0F00-00000E010000}"/>
            </a:ext>
          </a:extLst>
        </xdr:cNvPr>
        <xdr:cNvSpPr/>
      </xdr:nvSpPr>
      <xdr:spPr>
        <a:xfrm>
          <a:off x="8699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164846</xdr:rowOff>
    </xdr:from>
    <xdr:to>
      <xdr:col>41</xdr:col>
      <xdr:colOff>101600</xdr:colOff>
      <xdr:row>107</xdr:row>
      <xdr:rowOff>94996</xdr:rowOff>
    </xdr:to>
    <xdr:sp macro="" textlink="">
      <xdr:nvSpPr>
        <xdr:cNvPr id="271" name="フローチャート: 判断 270">
          <a:extLst>
            <a:ext uri="{FF2B5EF4-FFF2-40B4-BE49-F238E27FC236}">
              <a16:creationId xmlns:a16="http://schemas.microsoft.com/office/drawing/2014/main" id="{00000000-0008-0000-0F00-00000F010000}"/>
            </a:ext>
          </a:extLst>
        </xdr:cNvPr>
        <xdr:cNvSpPr/>
      </xdr:nvSpPr>
      <xdr:spPr>
        <a:xfrm>
          <a:off x="7810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272" name="フローチャート: 判断 271">
          <a:extLst>
            <a:ext uri="{FF2B5EF4-FFF2-40B4-BE49-F238E27FC236}">
              <a16:creationId xmlns:a16="http://schemas.microsoft.com/office/drawing/2014/main" id="{00000000-0008-0000-0F00-000010010000}"/>
            </a:ext>
          </a:extLst>
        </xdr:cNvPr>
        <xdr:cNvSpPr/>
      </xdr:nvSpPr>
      <xdr:spPr>
        <a:xfrm>
          <a:off x="6921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47879</xdr:rowOff>
    </xdr:from>
    <xdr:to>
      <xdr:col>55</xdr:col>
      <xdr:colOff>50800</xdr:colOff>
      <xdr:row>107</xdr:row>
      <xdr:rowOff>149479</xdr:rowOff>
    </xdr:to>
    <xdr:sp macro="" textlink="">
      <xdr:nvSpPr>
        <xdr:cNvPr id="278" name="楕円 277">
          <a:extLst>
            <a:ext uri="{FF2B5EF4-FFF2-40B4-BE49-F238E27FC236}">
              <a16:creationId xmlns:a16="http://schemas.microsoft.com/office/drawing/2014/main" id="{00000000-0008-0000-0F00-000016010000}"/>
            </a:ext>
          </a:extLst>
        </xdr:cNvPr>
        <xdr:cNvSpPr/>
      </xdr:nvSpPr>
      <xdr:spPr>
        <a:xfrm>
          <a:off x="10426700" y="183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26306</xdr:rowOff>
    </xdr:from>
    <xdr:ext cx="469744" cy="259045"/>
    <xdr:sp macro="" textlink="">
      <xdr:nvSpPr>
        <xdr:cNvPr id="279" name="【市民会館】&#10;一人当たり面積該当値テキスト">
          <a:extLst>
            <a:ext uri="{FF2B5EF4-FFF2-40B4-BE49-F238E27FC236}">
              <a16:creationId xmlns:a16="http://schemas.microsoft.com/office/drawing/2014/main" id="{00000000-0008-0000-0F00-000017010000}"/>
            </a:ext>
          </a:extLst>
        </xdr:cNvPr>
        <xdr:cNvSpPr txBox="1"/>
      </xdr:nvSpPr>
      <xdr:spPr>
        <a:xfrm>
          <a:off x="10515600" y="1837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57404</xdr:rowOff>
    </xdr:from>
    <xdr:to>
      <xdr:col>50</xdr:col>
      <xdr:colOff>165100</xdr:colOff>
      <xdr:row>107</xdr:row>
      <xdr:rowOff>159004</xdr:rowOff>
    </xdr:to>
    <xdr:sp macro="" textlink="">
      <xdr:nvSpPr>
        <xdr:cNvPr id="280" name="楕円 279">
          <a:extLst>
            <a:ext uri="{FF2B5EF4-FFF2-40B4-BE49-F238E27FC236}">
              <a16:creationId xmlns:a16="http://schemas.microsoft.com/office/drawing/2014/main" id="{00000000-0008-0000-0F00-000018010000}"/>
            </a:ext>
          </a:extLst>
        </xdr:cNvPr>
        <xdr:cNvSpPr/>
      </xdr:nvSpPr>
      <xdr:spPr>
        <a:xfrm>
          <a:off x="9588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98679</xdr:rowOff>
    </xdr:from>
    <xdr:to>
      <xdr:col>55</xdr:col>
      <xdr:colOff>0</xdr:colOff>
      <xdr:row>107</xdr:row>
      <xdr:rowOff>108204</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9639300" y="1844382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62737</xdr:rowOff>
    </xdr:from>
    <xdr:to>
      <xdr:col>46</xdr:col>
      <xdr:colOff>38100</xdr:colOff>
      <xdr:row>107</xdr:row>
      <xdr:rowOff>164337</xdr:rowOff>
    </xdr:to>
    <xdr:sp macro="" textlink="">
      <xdr:nvSpPr>
        <xdr:cNvPr id="282" name="楕円 281">
          <a:extLst>
            <a:ext uri="{FF2B5EF4-FFF2-40B4-BE49-F238E27FC236}">
              <a16:creationId xmlns:a16="http://schemas.microsoft.com/office/drawing/2014/main" id="{00000000-0008-0000-0F00-00001A010000}"/>
            </a:ext>
          </a:extLst>
        </xdr:cNvPr>
        <xdr:cNvSpPr/>
      </xdr:nvSpPr>
      <xdr:spPr>
        <a:xfrm>
          <a:off x="8699500" y="184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108204</xdr:rowOff>
    </xdr:from>
    <xdr:to>
      <xdr:col>50</xdr:col>
      <xdr:colOff>114300</xdr:colOff>
      <xdr:row>107</xdr:row>
      <xdr:rowOff>113537</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flipV="1">
          <a:off x="8750300" y="18453354"/>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69214</xdr:rowOff>
    </xdr:from>
    <xdr:to>
      <xdr:col>41</xdr:col>
      <xdr:colOff>101600</xdr:colOff>
      <xdr:row>107</xdr:row>
      <xdr:rowOff>170814</xdr:rowOff>
    </xdr:to>
    <xdr:sp macro="" textlink="">
      <xdr:nvSpPr>
        <xdr:cNvPr id="284" name="楕円 283">
          <a:extLst>
            <a:ext uri="{FF2B5EF4-FFF2-40B4-BE49-F238E27FC236}">
              <a16:creationId xmlns:a16="http://schemas.microsoft.com/office/drawing/2014/main" id="{00000000-0008-0000-0F00-00001C010000}"/>
            </a:ext>
          </a:extLst>
        </xdr:cNvPr>
        <xdr:cNvSpPr/>
      </xdr:nvSpPr>
      <xdr:spPr>
        <a:xfrm>
          <a:off x="7810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113537</xdr:rowOff>
    </xdr:from>
    <xdr:to>
      <xdr:col>45</xdr:col>
      <xdr:colOff>177800</xdr:colOff>
      <xdr:row>107</xdr:row>
      <xdr:rowOff>120014</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flipV="1">
          <a:off x="7861300" y="1845868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74549</xdr:rowOff>
    </xdr:from>
    <xdr:to>
      <xdr:col>36</xdr:col>
      <xdr:colOff>165100</xdr:colOff>
      <xdr:row>108</xdr:row>
      <xdr:rowOff>4699</xdr:rowOff>
    </xdr:to>
    <xdr:sp macro="" textlink="">
      <xdr:nvSpPr>
        <xdr:cNvPr id="286" name="楕円 285">
          <a:extLst>
            <a:ext uri="{FF2B5EF4-FFF2-40B4-BE49-F238E27FC236}">
              <a16:creationId xmlns:a16="http://schemas.microsoft.com/office/drawing/2014/main" id="{00000000-0008-0000-0F00-00001E010000}"/>
            </a:ext>
          </a:extLst>
        </xdr:cNvPr>
        <xdr:cNvSpPr/>
      </xdr:nvSpPr>
      <xdr:spPr>
        <a:xfrm>
          <a:off x="6921500" y="184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120014</xdr:rowOff>
    </xdr:from>
    <xdr:to>
      <xdr:col>41</xdr:col>
      <xdr:colOff>50800</xdr:colOff>
      <xdr:row>107</xdr:row>
      <xdr:rowOff>125349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6972300" y="18465164"/>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94759</xdr:rowOff>
    </xdr:from>
    <xdr:ext cx="469744" cy="259045"/>
    <xdr:sp macro="" textlink="">
      <xdr:nvSpPr>
        <xdr:cNvPr id="288" name="n_1aveValue【市民会館】&#10;一人当たり面積">
          <a:extLst>
            <a:ext uri="{FF2B5EF4-FFF2-40B4-BE49-F238E27FC236}">
              <a16:creationId xmlns:a16="http://schemas.microsoft.com/office/drawing/2014/main" id="{00000000-0008-0000-0F00-000020010000}"/>
            </a:ext>
          </a:extLst>
        </xdr:cNvPr>
        <xdr:cNvSpPr txBox="1"/>
      </xdr:nvSpPr>
      <xdr:spPr>
        <a:xfrm>
          <a:off x="93917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75328</xdr:rowOff>
    </xdr:from>
    <xdr:ext cx="469744" cy="259045"/>
    <xdr:sp macro="" textlink="">
      <xdr:nvSpPr>
        <xdr:cNvPr id="289" name="n_2aveValue【市民会館】&#10;一人当たり面積">
          <a:extLst>
            <a:ext uri="{FF2B5EF4-FFF2-40B4-BE49-F238E27FC236}">
              <a16:creationId xmlns:a16="http://schemas.microsoft.com/office/drawing/2014/main" id="{00000000-0008-0000-0F00-000021010000}"/>
            </a:ext>
          </a:extLst>
        </xdr:cNvPr>
        <xdr:cNvSpPr txBox="1"/>
      </xdr:nvSpPr>
      <xdr:spPr>
        <a:xfrm>
          <a:off x="8515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111523</xdr:rowOff>
    </xdr:from>
    <xdr:ext cx="469744" cy="259045"/>
    <xdr:sp macro="" textlink="">
      <xdr:nvSpPr>
        <xdr:cNvPr id="290" name="n_3aveValue【市民会館】&#10;一人当たり面積">
          <a:extLst>
            <a:ext uri="{FF2B5EF4-FFF2-40B4-BE49-F238E27FC236}">
              <a16:creationId xmlns:a16="http://schemas.microsoft.com/office/drawing/2014/main" id="{00000000-0008-0000-0F00-000022010000}"/>
            </a:ext>
          </a:extLst>
        </xdr:cNvPr>
        <xdr:cNvSpPr txBox="1"/>
      </xdr:nvSpPr>
      <xdr:spPr>
        <a:xfrm>
          <a:off x="7626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113047</xdr:rowOff>
    </xdr:from>
    <xdr:ext cx="469744" cy="259045"/>
    <xdr:sp macro="" textlink="">
      <xdr:nvSpPr>
        <xdr:cNvPr id="291" name="n_4aveValue【市民会館】&#10;一人当たり面積">
          <a:extLst>
            <a:ext uri="{FF2B5EF4-FFF2-40B4-BE49-F238E27FC236}">
              <a16:creationId xmlns:a16="http://schemas.microsoft.com/office/drawing/2014/main" id="{00000000-0008-0000-0F00-000023010000}"/>
            </a:ext>
          </a:extLst>
        </xdr:cNvPr>
        <xdr:cNvSpPr txBox="1"/>
      </xdr:nvSpPr>
      <xdr:spPr>
        <a:xfrm>
          <a:off x="6737427" y="181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150131</xdr:rowOff>
    </xdr:from>
    <xdr:ext cx="469744" cy="259045"/>
    <xdr:sp macro="" textlink="">
      <xdr:nvSpPr>
        <xdr:cNvPr id="292" name="n_1mainValue【市民会館】&#10;一人当たり面積">
          <a:extLst>
            <a:ext uri="{FF2B5EF4-FFF2-40B4-BE49-F238E27FC236}">
              <a16:creationId xmlns:a16="http://schemas.microsoft.com/office/drawing/2014/main" id="{00000000-0008-0000-0F00-000024010000}"/>
            </a:ext>
          </a:extLst>
        </xdr:cNvPr>
        <xdr:cNvSpPr txBox="1"/>
      </xdr:nvSpPr>
      <xdr:spPr>
        <a:xfrm>
          <a:off x="93917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155464</xdr:rowOff>
    </xdr:from>
    <xdr:ext cx="469744" cy="259045"/>
    <xdr:sp macro="" textlink="">
      <xdr:nvSpPr>
        <xdr:cNvPr id="293" name="n_2mainValue【市民会館】&#10;一人当たり面積">
          <a:extLst>
            <a:ext uri="{FF2B5EF4-FFF2-40B4-BE49-F238E27FC236}">
              <a16:creationId xmlns:a16="http://schemas.microsoft.com/office/drawing/2014/main" id="{00000000-0008-0000-0F00-000025010000}"/>
            </a:ext>
          </a:extLst>
        </xdr:cNvPr>
        <xdr:cNvSpPr txBox="1"/>
      </xdr:nvSpPr>
      <xdr:spPr>
        <a:xfrm>
          <a:off x="8515427" y="185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161941</xdr:rowOff>
    </xdr:from>
    <xdr:ext cx="469744" cy="259045"/>
    <xdr:sp macro="" textlink="">
      <xdr:nvSpPr>
        <xdr:cNvPr id="294" name="n_3mainValue【市民会館】&#10;一人当たり面積">
          <a:extLst>
            <a:ext uri="{FF2B5EF4-FFF2-40B4-BE49-F238E27FC236}">
              <a16:creationId xmlns:a16="http://schemas.microsoft.com/office/drawing/2014/main" id="{00000000-0008-0000-0F00-000026010000}"/>
            </a:ext>
          </a:extLst>
        </xdr:cNvPr>
        <xdr:cNvSpPr txBox="1"/>
      </xdr:nvSpPr>
      <xdr:spPr>
        <a:xfrm>
          <a:off x="7626427" y="185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167276</xdr:rowOff>
    </xdr:from>
    <xdr:ext cx="469744" cy="259045"/>
    <xdr:sp macro="" textlink="">
      <xdr:nvSpPr>
        <xdr:cNvPr id="295" name="n_4mainValue【市民会館】&#10;一人当たり面積">
          <a:extLst>
            <a:ext uri="{FF2B5EF4-FFF2-40B4-BE49-F238E27FC236}">
              <a16:creationId xmlns:a16="http://schemas.microsoft.com/office/drawing/2014/main" id="{00000000-0008-0000-0F00-000027010000}"/>
            </a:ext>
          </a:extLst>
        </xdr:cNvPr>
        <xdr:cNvSpPr txBox="1"/>
      </xdr:nvSpPr>
      <xdr:spPr>
        <a:xfrm>
          <a:off x="6737427" y="1851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00000000-0008-0000-0F00-00004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flipV="1">
          <a:off x="16318864"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7" name="【保健センター・保健所】&#10;有形固定資産減価償却率最小値テキスト">
          <a:extLst>
            <a:ext uri="{FF2B5EF4-FFF2-40B4-BE49-F238E27FC236}">
              <a16:creationId xmlns:a16="http://schemas.microsoft.com/office/drawing/2014/main" id="{00000000-0008-0000-0F00-000051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339" name="【保健センター・保健所】&#10;有形固定資産減価償却率最大値テキスト">
          <a:extLst>
            <a:ext uri="{FF2B5EF4-FFF2-40B4-BE49-F238E27FC236}">
              <a16:creationId xmlns:a16="http://schemas.microsoft.com/office/drawing/2014/main" id="{00000000-0008-0000-0F00-000053010000}"/>
            </a:ext>
          </a:extLst>
        </xdr:cNvPr>
        <xdr:cNvSpPr txBox="1"/>
      </xdr:nvSpPr>
      <xdr:spPr>
        <a:xfrm>
          <a:off x="16357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6230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73042</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00000000-0008-0000-0F00-000055010000}"/>
            </a:ext>
          </a:extLst>
        </xdr:cNvPr>
        <xdr:cNvSpPr txBox="1"/>
      </xdr:nvSpPr>
      <xdr:spPr>
        <a:xfrm>
          <a:off x="16357600" y="1001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352" name="楕円 351">
          <a:extLst>
            <a:ext uri="{FF2B5EF4-FFF2-40B4-BE49-F238E27FC236}">
              <a16:creationId xmlns:a16="http://schemas.microsoft.com/office/drawing/2014/main" id="{00000000-0008-0000-0F00-000060010000}"/>
            </a:ext>
          </a:extLst>
        </xdr:cNvPr>
        <xdr:cNvSpPr/>
      </xdr:nvSpPr>
      <xdr:spPr>
        <a:xfrm>
          <a:off x="16268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80027</xdr:rowOff>
    </xdr:from>
    <xdr:ext cx="405111" cy="259045"/>
    <xdr:sp macro="" textlink="">
      <xdr:nvSpPr>
        <xdr:cNvPr id="353" name="【保健センター・保健所】&#10;有形固定資産減価償却率該当値テキスト">
          <a:extLst>
            <a:ext uri="{FF2B5EF4-FFF2-40B4-BE49-F238E27FC236}">
              <a16:creationId xmlns:a16="http://schemas.microsoft.com/office/drawing/2014/main" id="{00000000-0008-0000-0F00-000061010000}"/>
            </a:ext>
          </a:extLst>
        </xdr:cNvPr>
        <xdr:cNvSpPr txBox="1"/>
      </xdr:nvSpPr>
      <xdr:spPr>
        <a:xfrm>
          <a:off x="163576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44450</xdr:rowOff>
    </xdr:from>
    <xdr:to>
      <xdr:col>81</xdr:col>
      <xdr:colOff>101600</xdr:colOff>
      <xdr:row>60</xdr:row>
      <xdr:rowOff>146050</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5430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95250</xdr:rowOff>
    </xdr:from>
    <xdr:to>
      <xdr:col>85</xdr:col>
      <xdr:colOff>127000</xdr:colOff>
      <xdr:row>60</xdr:row>
      <xdr:rowOff>152400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15481300" y="10382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158750</xdr:rowOff>
    </xdr:from>
    <xdr:to>
      <xdr:col>76</xdr:col>
      <xdr:colOff>165100</xdr:colOff>
      <xdr:row>60</xdr:row>
      <xdr:rowOff>88900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4541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38100</xdr:rowOff>
    </xdr:from>
    <xdr:to>
      <xdr:col>81</xdr:col>
      <xdr:colOff>50800</xdr:colOff>
      <xdr:row>60</xdr:row>
      <xdr:rowOff>95250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4592300" y="10325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101600</xdr:rowOff>
    </xdr:from>
    <xdr:to>
      <xdr:col>72</xdr:col>
      <xdr:colOff>38100</xdr:colOff>
      <xdr:row>60</xdr:row>
      <xdr:rowOff>31750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13652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152400</xdr:rowOff>
    </xdr:from>
    <xdr:to>
      <xdr:col>76</xdr:col>
      <xdr:colOff>114300</xdr:colOff>
      <xdr:row>60</xdr:row>
      <xdr:rowOff>38100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3703300" y="10267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46355</xdr:rowOff>
    </xdr:from>
    <xdr:to>
      <xdr:col>67</xdr:col>
      <xdr:colOff>101600</xdr:colOff>
      <xdr:row>59</xdr:row>
      <xdr:rowOff>147955</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2763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97155</xdr:rowOff>
    </xdr:from>
    <xdr:to>
      <xdr:col>71</xdr:col>
      <xdr:colOff>177800</xdr:colOff>
      <xdr:row>59</xdr:row>
      <xdr:rowOff>152400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2814300" y="102127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8272</xdr:rowOff>
    </xdr:from>
    <xdr:ext cx="405111" cy="259045"/>
    <xdr:sp macro="" textlink="">
      <xdr:nvSpPr>
        <xdr:cNvPr id="362" name="n_1aveValue【保健センター・保健所】&#10;有形固定資産減価償却率">
          <a:extLst>
            <a:ext uri="{FF2B5EF4-FFF2-40B4-BE49-F238E27FC236}">
              <a16:creationId xmlns:a16="http://schemas.microsoft.com/office/drawing/2014/main" id="{00000000-0008-0000-0F00-00006A010000}"/>
            </a:ext>
          </a:extLst>
        </xdr:cNvPr>
        <xdr:cNvSpPr txBox="1"/>
      </xdr:nvSpPr>
      <xdr:spPr>
        <a:xfrm>
          <a:off x="15266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363" name="n_2aveValue【保健センター・保健所】&#10;有形固定資産減価償却率">
          <a:extLst>
            <a:ext uri="{FF2B5EF4-FFF2-40B4-BE49-F238E27FC236}">
              <a16:creationId xmlns:a16="http://schemas.microsoft.com/office/drawing/2014/main" id="{00000000-0008-0000-0F00-00006B010000}"/>
            </a:ext>
          </a:extLst>
        </xdr:cNvPr>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364" name="n_3aveValue【保健センター・保健所】&#10;有形固定資産減価償却率">
          <a:extLst>
            <a:ext uri="{FF2B5EF4-FFF2-40B4-BE49-F238E27FC236}">
              <a16:creationId xmlns:a16="http://schemas.microsoft.com/office/drawing/2014/main" id="{00000000-0008-0000-0F00-00006C010000}"/>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365" name="n_4aveValue【保健センター・保健所】&#10;有形固定資産減価償却率">
          <a:extLst>
            <a:ext uri="{FF2B5EF4-FFF2-40B4-BE49-F238E27FC236}">
              <a16:creationId xmlns:a16="http://schemas.microsoft.com/office/drawing/2014/main" id="{00000000-0008-0000-0F00-00006D010000}"/>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137177</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00000000-0008-0000-0F00-00006E010000}"/>
            </a:ext>
          </a:extLst>
        </xdr:cNvPr>
        <xdr:cNvSpPr txBox="1"/>
      </xdr:nvSpPr>
      <xdr:spPr>
        <a:xfrm>
          <a:off x="15266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00000000-0008-0000-0F00-00006F010000}"/>
            </a:ext>
          </a:extLst>
        </xdr:cNvPr>
        <xdr:cNvSpPr txBox="1"/>
      </xdr:nvSpPr>
      <xdr:spPr>
        <a:xfrm>
          <a:off x="14389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22877</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00000000-0008-0000-0F00-000070010000}"/>
            </a:ext>
          </a:extLst>
        </xdr:cNvPr>
        <xdr:cNvSpPr txBox="1"/>
      </xdr:nvSpPr>
      <xdr:spPr>
        <a:xfrm>
          <a:off x="13500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139082</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00000000-0008-0000-0F00-000071010000}"/>
            </a:ext>
          </a:extLst>
        </xdr:cNvPr>
        <xdr:cNvSpPr txBox="1"/>
      </xdr:nvSpPr>
      <xdr:spPr>
        <a:xfrm>
          <a:off x="12611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0" name="【保健センター・保健所】&#10;一人当たり面積グラフ枠">
          <a:extLst>
            <a:ext uri="{FF2B5EF4-FFF2-40B4-BE49-F238E27FC236}">
              <a16:creationId xmlns:a16="http://schemas.microsoft.com/office/drawing/2014/main" id="{00000000-0008-0000-0F00-00008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flipV="1">
          <a:off x="22160864" y="9740646"/>
          <a:ext cx="0" cy="12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392" name="【保健センター・保健所】&#10;一人当たり面積最小値テキスト">
          <a:extLst>
            <a:ext uri="{FF2B5EF4-FFF2-40B4-BE49-F238E27FC236}">
              <a16:creationId xmlns:a16="http://schemas.microsoft.com/office/drawing/2014/main" id="{00000000-0008-0000-0F00-000088010000}"/>
            </a:ext>
          </a:extLst>
        </xdr:cNvPr>
        <xdr:cNvSpPr txBox="1"/>
      </xdr:nvSpPr>
      <xdr:spPr>
        <a:xfrm>
          <a:off x="22199600" y="1096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22072600" y="1095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394" name="【保健センター・保健所】&#10;一人当たり面積最大値テキスト">
          <a:extLst>
            <a:ext uri="{FF2B5EF4-FFF2-40B4-BE49-F238E27FC236}">
              <a16:creationId xmlns:a16="http://schemas.microsoft.com/office/drawing/2014/main" id="{00000000-0008-0000-0F00-00008A010000}"/>
            </a:ext>
          </a:extLst>
        </xdr:cNvPr>
        <xdr:cNvSpPr txBox="1"/>
      </xdr:nvSpPr>
      <xdr:spPr>
        <a:xfrm>
          <a:off x="22199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22072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22268</xdr:rowOff>
    </xdr:from>
    <xdr:ext cx="469744" cy="259045"/>
    <xdr:sp macro="" textlink="">
      <xdr:nvSpPr>
        <xdr:cNvPr id="396" name="【保健センター・保健所】&#10;一人当たり面積平均値テキスト">
          <a:extLst>
            <a:ext uri="{FF2B5EF4-FFF2-40B4-BE49-F238E27FC236}">
              <a16:creationId xmlns:a16="http://schemas.microsoft.com/office/drawing/2014/main" id="{00000000-0008-0000-0F00-00008C010000}"/>
            </a:ext>
          </a:extLst>
        </xdr:cNvPr>
        <xdr:cNvSpPr txBox="1"/>
      </xdr:nvSpPr>
      <xdr:spPr>
        <a:xfrm>
          <a:off x="22199600" y="10823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22110700" y="108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398" name="フローチャート: 判断 397">
          <a:extLst>
            <a:ext uri="{FF2B5EF4-FFF2-40B4-BE49-F238E27FC236}">
              <a16:creationId xmlns:a16="http://schemas.microsoft.com/office/drawing/2014/main" id="{00000000-0008-0000-0F00-00008E010000}"/>
            </a:ext>
          </a:extLst>
        </xdr:cNvPr>
        <xdr:cNvSpPr/>
      </xdr:nvSpPr>
      <xdr:spPr>
        <a:xfrm>
          <a:off x="21272500" y="1084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39268</xdr:rowOff>
    </xdr:from>
    <xdr:to>
      <xdr:col>107</xdr:col>
      <xdr:colOff>101600</xdr:colOff>
      <xdr:row>63</xdr:row>
      <xdr:rowOff>140868</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20383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400" name="フローチャート: 判断 399">
          <a:extLst>
            <a:ext uri="{FF2B5EF4-FFF2-40B4-BE49-F238E27FC236}">
              <a16:creationId xmlns:a16="http://schemas.microsoft.com/office/drawing/2014/main" id="{00000000-0008-0000-0F00-000090010000}"/>
            </a:ext>
          </a:extLst>
        </xdr:cNvPr>
        <xdr:cNvSpPr/>
      </xdr:nvSpPr>
      <xdr:spPr>
        <a:xfrm>
          <a:off x="19494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36982</xdr:rowOff>
    </xdr:from>
    <xdr:to>
      <xdr:col>98</xdr:col>
      <xdr:colOff>38100</xdr:colOff>
      <xdr:row>63</xdr:row>
      <xdr:rowOff>138582</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18605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138023</xdr:rowOff>
    </xdr:from>
    <xdr:to>
      <xdr:col>116</xdr:col>
      <xdr:colOff>114300</xdr:colOff>
      <xdr:row>63</xdr:row>
      <xdr:rowOff>68173</xdr:rowOff>
    </xdr:to>
    <xdr:sp macro="" textlink="">
      <xdr:nvSpPr>
        <xdr:cNvPr id="407" name="楕円 406">
          <a:extLst>
            <a:ext uri="{FF2B5EF4-FFF2-40B4-BE49-F238E27FC236}">
              <a16:creationId xmlns:a16="http://schemas.microsoft.com/office/drawing/2014/main" id="{00000000-0008-0000-0F00-000097010000}"/>
            </a:ext>
          </a:extLst>
        </xdr:cNvPr>
        <xdr:cNvSpPr/>
      </xdr:nvSpPr>
      <xdr:spPr>
        <a:xfrm>
          <a:off x="22110700" y="10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160900</xdr:rowOff>
    </xdr:from>
    <xdr:ext cx="469744" cy="259045"/>
    <xdr:sp macro="" textlink="">
      <xdr:nvSpPr>
        <xdr:cNvPr id="408" name="【保健センター・保健所】&#10;一人当たり面積該当値テキスト">
          <a:extLst>
            <a:ext uri="{FF2B5EF4-FFF2-40B4-BE49-F238E27FC236}">
              <a16:creationId xmlns:a16="http://schemas.microsoft.com/office/drawing/2014/main" id="{00000000-0008-0000-0F00-000098010000}"/>
            </a:ext>
          </a:extLst>
        </xdr:cNvPr>
        <xdr:cNvSpPr txBox="1"/>
      </xdr:nvSpPr>
      <xdr:spPr>
        <a:xfrm>
          <a:off x="22199600" y="1061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144425</xdr:rowOff>
    </xdr:from>
    <xdr:to>
      <xdr:col>112</xdr:col>
      <xdr:colOff>38100</xdr:colOff>
      <xdr:row>63</xdr:row>
      <xdr:rowOff>74575</xdr:rowOff>
    </xdr:to>
    <xdr:sp macro="" textlink="">
      <xdr:nvSpPr>
        <xdr:cNvPr id="409" name="楕円 408">
          <a:extLst>
            <a:ext uri="{FF2B5EF4-FFF2-40B4-BE49-F238E27FC236}">
              <a16:creationId xmlns:a16="http://schemas.microsoft.com/office/drawing/2014/main" id="{00000000-0008-0000-0F00-000099010000}"/>
            </a:ext>
          </a:extLst>
        </xdr:cNvPr>
        <xdr:cNvSpPr/>
      </xdr:nvSpPr>
      <xdr:spPr>
        <a:xfrm>
          <a:off x="21272500" y="107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17373</xdr:rowOff>
    </xdr:from>
    <xdr:to>
      <xdr:col>116</xdr:col>
      <xdr:colOff>63500</xdr:colOff>
      <xdr:row>63</xdr:row>
      <xdr:rowOff>23775</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flipV="1">
          <a:off x="21323300" y="10818723"/>
          <a:ext cx="8382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148310</xdr:rowOff>
    </xdr:from>
    <xdr:to>
      <xdr:col>107</xdr:col>
      <xdr:colOff>101600</xdr:colOff>
      <xdr:row>63</xdr:row>
      <xdr:rowOff>78460</xdr:rowOff>
    </xdr:to>
    <xdr:sp macro="" textlink="">
      <xdr:nvSpPr>
        <xdr:cNvPr id="411" name="楕円 410">
          <a:extLst>
            <a:ext uri="{FF2B5EF4-FFF2-40B4-BE49-F238E27FC236}">
              <a16:creationId xmlns:a16="http://schemas.microsoft.com/office/drawing/2014/main" id="{00000000-0008-0000-0F00-00009B010000}"/>
            </a:ext>
          </a:extLst>
        </xdr:cNvPr>
        <xdr:cNvSpPr/>
      </xdr:nvSpPr>
      <xdr:spPr>
        <a:xfrm>
          <a:off x="20383500" y="107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23775</xdr:rowOff>
    </xdr:from>
    <xdr:to>
      <xdr:col>111</xdr:col>
      <xdr:colOff>177800</xdr:colOff>
      <xdr:row>63</xdr:row>
      <xdr:rowOff>27660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flipV="1">
          <a:off x="20434300" y="10825125"/>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152654</xdr:rowOff>
    </xdr:from>
    <xdr:to>
      <xdr:col>102</xdr:col>
      <xdr:colOff>165100</xdr:colOff>
      <xdr:row>63</xdr:row>
      <xdr:rowOff>82804</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19494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27660</xdr:rowOff>
    </xdr:from>
    <xdr:to>
      <xdr:col>107</xdr:col>
      <xdr:colOff>50800</xdr:colOff>
      <xdr:row>63</xdr:row>
      <xdr:rowOff>32004</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flipV="1">
          <a:off x="19545300" y="10829010"/>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156311</xdr:rowOff>
    </xdr:from>
    <xdr:to>
      <xdr:col>98</xdr:col>
      <xdr:colOff>38100</xdr:colOff>
      <xdr:row>63</xdr:row>
      <xdr:rowOff>86461</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186055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32004</xdr:rowOff>
    </xdr:from>
    <xdr:to>
      <xdr:col>102</xdr:col>
      <xdr:colOff>114300</xdr:colOff>
      <xdr:row>63</xdr:row>
      <xdr:rowOff>35661</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flipV="1">
          <a:off x="18656300" y="1083335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135196</xdr:rowOff>
    </xdr:from>
    <xdr:ext cx="469744" cy="259045"/>
    <xdr:sp macro="" textlink="">
      <xdr:nvSpPr>
        <xdr:cNvPr id="417" name="n_1aveValue【保健センター・保健所】&#10;一人当たり面積">
          <a:extLst>
            <a:ext uri="{FF2B5EF4-FFF2-40B4-BE49-F238E27FC236}">
              <a16:creationId xmlns:a16="http://schemas.microsoft.com/office/drawing/2014/main" id="{00000000-0008-0000-0F00-0000A1010000}"/>
            </a:ext>
          </a:extLst>
        </xdr:cNvPr>
        <xdr:cNvSpPr txBox="1"/>
      </xdr:nvSpPr>
      <xdr:spPr>
        <a:xfrm>
          <a:off x="21075727" y="1093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131995</xdr:rowOff>
    </xdr:from>
    <xdr:ext cx="469744" cy="259045"/>
    <xdr:sp macro="" textlink="">
      <xdr:nvSpPr>
        <xdr:cNvPr id="418" name="n_2aveValue【保健センター・保健所】&#10;一人当たり面積">
          <a:extLst>
            <a:ext uri="{FF2B5EF4-FFF2-40B4-BE49-F238E27FC236}">
              <a16:creationId xmlns:a16="http://schemas.microsoft.com/office/drawing/2014/main" id="{00000000-0008-0000-0F00-0000A2010000}"/>
            </a:ext>
          </a:extLst>
        </xdr:cNvPr>
        <xdr:cNvSpPr txBox="1"/>
      </xdr:nvSpPr>
      <xdr:spPr>
        <a:xfrm>
          <a:off x="201994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126509</xdr:rowOff>
    </xdr:from>
    <xdr:ext cx="469744" cy="259045"/>
    <xdr:sp macro="" textlink="">
      <xdr:nvSpPr>
        <xdr:cNvPr id="419" name="n_3aveValue【保健センター・保健所】&#10;一人当たり面積">
          <a:extLst>
            <a:ext uri="{FF2B5EF4-FFF2-40B4-BE49-F238E27FC236}">
              <a16:creationId xmlns:a16="http://schemas.microsoft.com/office/drawing/2014/main" id="{00000000-0008-0000-0F00-0000A3010000}"/>
            </a:ext>
          </a:extLst>
        </xdr:cNvPr>
        <xdr:cNvSpPr txBox="1"/>
      </xdr:nvSpPr>
      <xdr:spPr>
        <a:xfrm>
          <a:off x="19310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129709</xdr:rowOff>
    </xdr:from>
    <xdr:ext cx="469744" cy="259045"/>
    <xdr:sp macro="" textlink="">
      <xdr:nvSpPr>
        <xdr:cNvPr id="420" name="n_4aveValue【保健センター・保健所】&#10;一人当たり面積">
          <a:extLst>
            <a:ext uri="{FF2B5EF4-FFF2-40B4-BE49-F238E27FC236}">
              <a16:creationId xmlns:a16="http://schemas.microsoft.com/office/drawing/2014/main" id="{00000000-0008-0000-0F00-0000A4010000}"/>
            </a:ext>
          </a:extLst>
        </xdr:cNvPr>
        <xdr:cNvSpPr txBox="1"/>
      </xdr:nvSpPr>
      <xdr:spPr>
        <a:xfrm>
          <a:off x="18421427" y="109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91102</xdr:rowOff>
    </xdr:from>
    <xdr:ext cx="469744" cy="259045"/>
    <xdr:sp macro="" textlink="">
      <xdr:nvSpPr>
        <xdr:cNvPr id="421" name="n_1mainValue【保健センター・保健所】&#10;一人当たり面積">
          <a:extLst>
            <a:ext uri="{FF2B5EF4-FFF2-40B4-BE49-F238E27FC236}">
              <a16:creationId xmlns:a16="http://schemas.microsoft.com/office/drawing/2014/main" id="{00000000-0008-0000-0F00-0000A5010000}"/>
            </a:ext>
          </a:extLst>
        </xdr:cNvPr>
        <xdr:cNvSpPr txBox="1"/>
      </xdr:nvSpPr>
      <xdr:spPr>
        <a:xfrm>
          <a:off x="21075727" y="1054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94987</xdr:rowOff>
    </xdr:from>
    <xdr:ext cx="469744" cy="259045"/>
    <xdr:sp macro="" textlink="">
      <xdr:nvSpPr>
        <xdr:cNvPr id="422" name="n_2mainValue【保健センター・保健所】&#10;一人当たり面積">
          <a:extLst>
            <a:ext uri="{FF2B5EF4-FFF2-40B4-BE49-F238E27FC236}">
              <a16:creationId xmlns:a16="http://schemas.microsoft.com/office/drawing/2014/main" id="{00000000-0008-0000-0F00-0000A6010000}"/>
            </a:ext>
          </a:extLst>
        </xdr:cNvPr>
        <xdr:cNvSpPr txBox="1"/>
      </xdr:nvSpPr>
      <xdr:spPr>
        <a:xfrm>
          <a:off x="20199427" y="1055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99331</xdr:rowOff>
    </xdr:from>
    <xdr:ext cx="469744" cy="259045"/>
    <xdr:sp macro="" textlink="">
      <xdr:nvSpPr>
        <xdr:cNvPr id="423" name="n_3mainValue【保健センター・保健所】&#10;一人当たり面積">
          <a:extLst>
            <a:ext uri="{FF2B5EF4-FFF2-40B4-BE49-F238E27FC236}">
              <a16:creationId xmlns:a16="http://schemas.microsoft.com/office/drawing/2014/main" id="{00000000-0008-0000-0F00-0000A7010000}"/>
            </a:ext>
          </a:extLst>
        </xdr:cNvPr>
        <xdr:cNvSpPr txBox="1"/>
      </xdr:nvSpPr>
      <xdr:spPr>
        <a:xfrm>
          <a:off x="19310427" y="1055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102988</xdr:rowOff>
    </xdr:from>
    <xdr:ext cx="469744" cy="259045"/>
    <xdr:sp macro="" textlink="">
      <xdr:nvSpPr>
        <xdr:cNvPr id="424" name="n_4mainValue【保健センター・保健所】&#10;一人当たり面積">
          <a:extLst>
            <a:ext uri="{FF2B5EF4-FFF2-40B4-BE49-F238E27FC236}">
              <a16:creationId xmlns:a16="http://schemas.microsoft.com/office/drawing/2014/main" id="{00000000-0008-0000-0F00-0000A8010000}"/>
            </a:ext>
          </a:extLst>
        </xdr:cNvPr>
        <xdr:cNvSpPr txBox="1"/>
      </xdr:nvSpPr>
      <xdr:spPr>
        <a:xfrm>
          <a:off x="18421427" y="1056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00000000-0008-0000-0F00-0000BF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00000000-0008-0000-0F00-0000C101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1" name="【消防施設】&#10;有形固定資産減価償却率最大値テキスト">
          <a:extLst>
            <a:ext uri="{FF2B5EF4-FFF2-40B4-BE49-F238E27FC236}">
              <a16:creationId xmlns:a16="http://schemas.microsoft.com/office/drawing/2014/main" id="{00000000-0008-0000-0F00-0000C301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00000000-0008-0000-0F00-0000C5010000}"/>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162687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144797</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00000000-0008-0000-0F00-0000D1010000}"/>
            </a:ext>
          </a:extLst>
        </xdr:cNvPr>
        <xdr:cNvSpPr txBox="1"/>
      </xdr:nvSpPr>
      <xdr:spPr>
        <a:xfrm>
          <a:off x="16357600"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149861</xdr:rowOff>
    </xdr:from>
    <xdr:to>
      <xdr:col>81</xdr:col>
      <xdr:colOff>101600</xdr:colOff>
      <xdr:row>82</xdr:row>
      <xdr:rowOff>80011</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15430500" y="1403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29211</xdr:rowOff>
    </xdr:from>
    <xdr:to>
      <xdr:col>85</xdr:col>
      <xdr:colOff>127000</xdr:colOff>
      <xdr:row>82</xdr:row>
      <xdr:rowOff>45720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5481300" y="14088111"/>
          <a:ext cx="8382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132080</xdr:rowOff>
    </xdr:from>
    <xdr:to>
      <xdr:col>76</xdr:col>
      <xdr:colOff>165100</xdr:colOff>
      <xdr:row>82</xdr:row>
      <xdr:rowOff>62230</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4541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11430</xdr:rowOff>
    </xdr:from>
    <xdr:to>
      <xdr:col>81</xdr:col>
      <xdr:colOff>50800</xdr:colOff>
      <xdr:row>82</xdr:row>
      <xdr:rowOff>29211</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4592300" y="14070330"/>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104139</xdr:rowOff>
    </xdr:from>
    <xdr:to>
      <xdr:col>72</xdr:col>
      <xdr:colOff>38100</xdr:colOff>
      <xdr:row>82</xdr:row>
      <xdr:rowOff>34289</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3652500" y="1399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154939</xdr:rowOff>
    </xdr:from>
    <xdr:to>
      <xdr:col>76</xdr:col>
      <xdr:colOff>114300</xdr:colOff>
      <xdr:row>82</xdr:row>
      <xdr:rowOff>11430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3703300" y="1404238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3811</xdr:rowOff>
    </xdr:from>
    <xdr:to>
      <xdr:col>67</xdr:col>
      <xdr:colOff>101600</xdr:colOff>
      <xdr:row>83</xdr:row>
      <xdr:rowOff>105411</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2763500" y="142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154939</xdr:rowOff>
    </xdr:from>
    <xdr:to>
      <xdr:col>71</xdr:col>
      <xdr:colOff>177800</xdr:colOff>
      <xdr:row>83</xdr:row>
      <xdr:rowOff>54611</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12814300" y="14042389"/>
          <a:ext cx="889000" cy="24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474" name="n_1aveValue【消防施設】&#10;有形固定資産減価償却率">
          <a:extLst>
            <a:ext uri="{FF2B5EF4-FFF2-40B4-BE49-F238E27FC236}">
              <a16:creationId xmlns:a16="http://schemas.microsoft.com/office/drawing/2014/main" id="{00000000-0008-0000-0F00-0000DA010000}"/>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57166</xdr:rowOff>
    </xdr:from>
    <xdr:ext cx="405111" cy="259045"/>
    <xdr:sp macro="" textlink="">
      <xdr:nvSpPr>
        <xdr:cNvPr id="475" name="n_2aveValue【消防施設】&#10;有形固定資産減価償却率">
          <a:extLst>
            <a:ext uri="{FF2B5EF4-FFF2-40B4-BE49-F238E27FC236}">
              <a16:creationId xmlns:a16="http://schemas.microsoft.com/office/drawing/2014/main" id="{00000000-0008-0000-0F00-0000DB010000}"/>
            </a:ext>
          </a:extLst>
        </xdr:cNvPr>
        <xdr:cNvSpPr txBox="1"/>
      </xdr:nvSpPr>
      <xdr:spPr>
        <a:xfrm>
          <a:off x="14389744"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81297</xdr:rowOff>
    </xdr:from>
    <xdr:ext cx="405111" cy="259045"/>
    <xdr:sp macro="" textlink="">
      <xdr:nvSpPr>
        <xdr:cNvPr id="476" name="n_3aveValue【消防施設】&#10;有形固定資産減価償却率">
          <a:extLst>
            <a:ext uri="{FF2B5EF4-FFF2-40B4-BE49-F238E27FC236}">
              <a16:creationId xmlns:a16="http://schemas.microsoft.com/office/drawing/2014/main" id="{00000000-0008-0000-0F00-0000DC010000}"/>
            </a:ext>
          </a:extLst>
        </xdr:cNvPr>
        <xdr:cNvSpPr txBox="1"/>
      </xdr:nvSpPr>
      <xdr:spPr>
        <a:xfrm>
          <a:off x="13500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477" name="n_4aveValue【消防施設】&#10;有形固定資産減価償却率">
          <a:extLst>
            <a:ext uri="{FF2B5EF4-FFF2-40B4-BE49-F238E27FC236}">
              <a16:creationId xmlns:a16="http://schemas.microsoft.com/office/drawing/2014/main" id="{00000000-0008-0000-0F00-0000DD010000}"/>
            </a:ext>
          </a:extLst>
        </xdr:cNvPr>
        <xdr:cNvSpPr txBox="1"/>
      </xdr:nvSpPr>
      <xdr:spPr>
        <a:xfrm>
          <a:off x="12611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71138</xdr:rowOff>
    </xdr:from>
    <xdr:ext cx="405111" cy="259045"/>
    <xdr:sp macro="" textlink="">
      <xdr:nvSpPr>
        <xdr:cNvPr id="478" name="n_1mainValue【消防施設】&#10;有形固定資産減価償却率">
          <a:extLst>
            <a:ext uri="{FF2B5EF4-FFF2-40B4-BE49-F238E27FC236}">
              <a16:creationId xmlns:a16="http://schemas.microsoft.com/office/drawing/2014/main" id="{00000000-0008-0000-0F00-0000DE010000}"/>
            </a:ext>
          </a:extLst>
        </xdr:cNvPr>
        <xdr:cNvSpPr txBox="1"/>
      </xdr:nvSpPr>
      <xdr:spPr>
        <a:xfrm>
          <a:off x="15266044" y="1413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53357</xdr:rowOff>
    </xdr:from>
    <xdr:ext cx="405111" cy="259045"/>
    <xdr:sp macro="" textlink="">
      <xdr:nvSpPr>
        <xdr:cNvPr id="479" name="n_2mainValue【消防施設】&#10;有形固定資産減価償却率">
          <a:extLst>
            <a:ext uri="{FF2B5EF4-FFF2-40B4-BE49-F238E27FC236}">
              <a16:creationId xmlns:a16="http://schemas.microsoft.com/office/drawing/2014/main" id="{00000000-0008-0000-0F00-0000DF010000}"/>
            </a:ext>
          </a:extLst>
        </xdr:cNvPr>
        <xdr:cNvSpPr txBox="1"/>
      </xdr:nvSpPr>
      <xdr:spPr>
        <a:xfrm>
          <a:off x="14389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50816</xdr:rowOff>
    </xdr:from>
    <xdr:ext cx="405111" cy="259045"/>
    <xdr:sp macro="" textlink="">
      <xdr:nvSpPr>
        <xdr:cNvPr id="480" name="n_3mainValue【消防施設】&#10;有形固定資産減価償却率">
          <a:extLst>
            <a:ext uri="{FF2B5EF4-FFF2-40B4-BE49-F238E27FC236}">
              <a16:creationId xmlns:a16="http://schemas.microsoft.com/office/drawing/2014/main" id="{00000000-0008-0000-0F00-0000E0010000}"/>
            </a:ext>
          </a:extLst>
        </xdr:cNvPr>
        <xdr:cNvSpPr txBox="1"/>
      </xdr:nvSpPr>
      <xdr:spPr>
        <a:xfrm>
          <a:off x="13500744" y="1376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96538</xdr:rowOff>
    </xdr:from>
    <xdr:ext cx="405111" cy="259045"/>
    <xdr:sp macro="" textlink="">
      <xdr:nvSpPr>
        <xdr:cNvPr id="481" name="n_4mainValue【消防施設】&#10;有形固定資産減価償却率">
          <a:extLst>
            <a:ext uri="{FF2B5EF4-FFF2-40B4-BE49-F238E27FC236}">
              <a16:creationId xmlns:a16="http://schemas.microsoft.com/office/drawing/2014/main" id="{00000000-0008-0000-0F00-0000E1010000}"/>
            </a:ext>
          </a:extLst>
        </xdr:cNvPr>
        <xdr:cNvSpPr txBox="1"/>
      </xdr:nvSpPr>
      <xdr:spPr>
        <a:xfrm>
          <a:off x="12611744" y="1432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00000000-0008-0000-0F00-0000F8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506" name="【消防施設】&#10;一人当たり面積最小値テキスト">
          <a:extLst>
            <a:ext uri="{FF2B5EF4-FFF2-40B4-BE49-F238E27FC236}">
              <a16:creationId xmlns:a16="http://schemas.microsoft.com/office/drawing/2014/main" id="{00000000-0008-0000-0F00-0000FA010000}"/>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508" name="【消防施設】&#10;一人当たり面積最大値テキスト">
          <a:extLst>
            <a:ext uri="{FF2B5EF4-FFF2-40B4-BE49-F238E27FC236}">
              <a16:creationId xmlns:a16="http://schemas.microsoft.com/office/drawing/2014/main" id="{00000000-0008-0000-0F00-0000FC010000}"/>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96029</xdr:rowOff>
    </xdr:from>
    <xdr:ext cx="469744" cy="259045"/>
    <xdr:sp macro="" textlink="">
      <xdr:nvSpPr>
        <xdr:cNvPr id="510" name="【消防施設】&#10;一人当たり面積平均値テキスト">
          <a:extLst>
            <a:ext uri="{FF2B5EF4-FFF2-40B4-BE49-F238E27FC236}">
              <a16:creationId xmlns:a16="http://schemas.microsoft.com/office/drawing/2014/main" id="{00000000-0008-0000-0F00-0000FE010000}"/>
            </a:ext>
          </a:extLst>
        </xdr:cNvPr>
        <xdr:cNvSpPr txBox="1"/>
      </xdr:nvSpPr>
      <xdr:spPr>
        <a:xfrm>
          <a:off x="22199600" y="1466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511" name="フローチャート: 判断 510">
          <a:extLst>
            <a:ext uri="{FF2B5EF4-FFF2-40B4-BE49-F238E27FC236}">
              <a16:creationId xmlns:a16="http://schemas.microsoft.com/office/drawing/2014/main" id="{00000000-0008-0000-0F00-0000FF010000}"/>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512" name="フローチャート: 判断 511">
          <a:extLst>
            <a:ext uri="{FF2B5EF4-FFF2-40B4-BE49-F238E27FC236}">
              <a16:creationId xmlns:a16="http://schemas.microsoft.com/office/drawing/2014/main" id="{00000000-0008-0000-0F00-000000020000}"/>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513" name="フローチャート: 判断 512">
          <a:extLst>
            <a:ext uri="{FF2B5EF4-FFF2-40B4-BE49-F238E27FC236}">
              <a16:creationId xmlns:a16="http://schemas.microsoft.com/office/drawing/2014/main" id="{00000000-0008-0000-0F00-000001020000}"/>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71501</xdr:rowOff>
    </xdr:from>
    <xdr:to>
      <xdr:col>116</xdr:col>
      <xdr:colOff>114300</xdr:colOff>
      <xdr:row>83</xdr:row>
      <xdr:rowOff>1651</xdr:rowOff>
    </xdr:to>
    <xdr:sp macro="" textlink="">
      <xdr:nvSpPr>
        <xdr:cNvPr id="521" name="楕円 520">
          <a:extLst>
            <a:ext uri="{FF2B5EF4-FFF2-40B4-BE49-F238E27FC236}">
              <a16:creationId xmlns:a16="http://schemas.microsoft.com/office/drawing/2014/main" id="{00000000-0008-0000-0F00-000009020000}"/>
            </a:ext>
          </a:extLst>
        </xdr:cNvPr>
        <xdr:cNvSpPr/>
      </xdr:nvSpPr>
      <xdr:spPr>
        <a:xfrm>
          <a:off x="22110700" y="1413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94378</xdr:rowOff>
    </xdr:from>
    <xdr:ext cx="469744" cy="259045"/>
    <xdr:sp macro="" textlink="">
      <xdr:nvSpPr>
        <xdr:cNvPr id="522" name="【消防施設】&#10;一人当たり面積該当値テキスト">
          <a:extLst>
            <a:ext uri="{FF2B5EF4-FFF2-40B4-BE49-F238E27FC236}">
              <a16:creationId xmlns:a16="http://schemas.microsoft.com/office/drawing/2014/main" id="{00000000-0008-0000-0F00-00000A020000}"/>
            </a:ext>
          </a:extLst>
        </xdr:cNvPr>
        <xdr:cNvSpPr txBox="1"/>
      </xdr:nvSpPr>
      <xdr:spPr>
        <a:xfrm>
          <a:off x="22199600" y="139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99695</xdr:rowOff>
    </xdr:from>
    <xdr:to>
      <xdr:col>112</xdr:col>
      <xdr:colOff>38100</xdr:colOff>
      <xdr:row>83</xdr:row>
      <xdr:rowOff>29845</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21272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122301</xdr:rowOff>
    </xdr:from>
    <xdr:to>
      <xdr:col>116</xdr:col>
      <xdr:colOff>63500</xdr:colOff>
      <xdr:row>82</xdr:row>
      <xdr:rowOff>150495</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flipV="1">
          <a:off x="21323300" y="14181201"/>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116460</xdr:rowOff>
    </xdr:from>
    <xdr:to>
      <xdr:col>107</xdr:col>
      <xdr:colOff>101600</xdr:colOff>
      <xdr:row>83</xdr:row>
      <xdr:rowOff>46610</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20383500" y="141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150495</xdr:rowOff>
    </xdr:from>
    <xdr:to>
      <xdr:col>111</xdr:col>
      <xdr:colOff>177800</xdr:colOff>
      <xdr:row>82</xdr:row>
      <xdr:rowOff>167260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flipV="1">
          <a:off x="20434300" y="14209395"/>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135510</xdr:rowOff>
    </xdr:from>
    <xdr:to>
      <xdr:col>102</xdr:col>
      <xdr:colOff>165100</xdr:colOff>
      <xdr:row>83</xdr:row>
      <xdr:rowOff>65660</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9494500" y="141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167260</xdr:rowOff>
    </xdr:from>
    <xdr:to>
      <xdr:col>107</xdr:col>
      <xdr:colOff>50800</xdr:colOff>
      <xdr:row>83</xdr:row>
      <xdr:rowOff>14860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flipV="1">
          <a:off x="19545300" y="142261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12827</xdr:rowOff>
    </xdr:from>
    <xdr:to>
      <xdr:col>98</xdr:col>
      <xdr:colOff>38100</xdr:colOff>
      <xdr:row>83</xdr:row>
      <xdr:rowOff>114427</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8605500" y="142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14860</xdr:rowOff>
    </xdr:from>
    <xdr:to>
      <xdr:col>102</xdr:col>
      <xdr:colOff>114300</xdr:colOff>
      <xdr:row>83</xdr:row>
      <xdr:rowOff>63627</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18656300" y="14245210"/>
          <a:ext cx="889000" cy="4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45738</xdr:rowOff>
    </xdr:from>
    <xdr:ext cx="469744" cy="259045"/>
    <xdr:sp macro="" textlink="">
      <xdr:nvSpPr>
        <xdr:cNvPr id="531" name="n_1aveValue【消防施設】&#10;一人当たり面積">
          <a:extLst>
            <a:ext uri="{FF2B5EF4-FFF2-40B4-BE49-F238E27FC236}">
              <a16:creationId xmlns:a16="http://schemas.microsoft.com/office/drawing/2014/main" id="{00000000-0008-0000-0F00-000013020000}"/>
            </a:ext>
          </a:extLst>
        </xdr:cNvPr>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166895</xdr:rowOff>
    </xdr:from>
    <xdr:ext cx="469744" cy="259045"/>
    <xdr:sp macro="" textlink="">
      <xdr:nvSpPr>
        <xdr:cNvPr id="532" name="n_2aveValue【消防施設】&#10;一人当たり面積">
          <a:extLst>
            <a:ext uri="{FF2B5EF4-FFF2-40B4-BE49-F238E27FC236}">
              <a16:creationId xmlns:a16="http://schemas.microsoft.com/office/drawing/2014/main" id="{00000000-0008-0000-0F00-000014020000}"/>
            </a:ext>
          </a:extLst>
        </xdr:cNvPr>
        <xdr:cNvSpPr txBox="1"/>
      </xdr:nvSpPr>
      <xdr:spPr>
        <a:xfrm>
          <a:off x="20199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533" name="n_3aveValue【消防施設】&#10;一人当たり面積">
          <a:extLst>
            <a:ext uri="{FF2B5EF4-FFF2-40B4-BE49-F238E27FC236}">
              <a16:creationId xmlns:a16="http://schemas.microsoft.com/office/drawing/2014/main" id="{00000000-0008-0000-0F00-000015020000}"/>
            </a:ext>
          </a:extLst>
        </xdr:cNvPr>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31259</xdr:rowOff>
    </xdr:from>
    <xdr:ext cx="469744" cy="259045"/>
    <xdr:sp macro="" textlink="">
      <xdr:nvSpPr>
        <xdr:cNvPr id="534" name="n_4aveValue【消防施設】&#10;一人当たり面積">
          <a:extLst>
            <a:ext uri="{FF2B5EF4-FFF2-40B4-BE49-F238E27FC236}">
              <a16:creationId xmlns:a16="http://schemas.microsoft.com/office/drawing/2014/main" id="{00000000-0008-0000-0F00-000016020000}"/>
            </a:ext>
          </a:extLst>
        </xdr:cNvPr>
        <xdr:cNvSpPr txBox="1"/>
      </xdr:nvSpPr>
      <xdr:spPr>
        <a:xfrm>
          <a:off x="18421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46372</xdr:rowOff>
    </xdr:from>
    <xdr:ext cx="469744" cy="259045"/>
    <xdr:sp macro="" textlink="">
      <xdr:nvSpPr>
        <xdr:cNvPr id="535" name="n_1mainValue【消防施設】&#10;一人当たり面積">
          <a:extLst>
            <a:ext uri="{FF2B5EF4-FFF2-40B4-BE49-F238E27FC236}">
              <a16:creationId xmlns:a16="http://schemas.microsoft.com/office/drawing/2014/main" id="{00000000-0008-0000-0F00-000017020000}"/>
            </a:ext>
          </a:extLst>
        </xdr:cNvPr>
        <xdr:cNvSpPr txBox="1"/>
      </xdr:nvSpPr>
      <xdr:spPr>
        <a:xfrm>
          <a:off x="21075727" y="1393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63137</xdr:rowOff>
    </xdr:from>
    <xdr:ext cx="469744" cy="259045"/>
    <xdr:sp macro="" textlink="">
      <xdr:nvSpPr>
        <xdr:cNvPr id="536" name="n_2mainValue【消防施設】&#10;一人当たり面積">
          <a:extLst>
            <a:ext uri="{FF2B5EF4-FFF2-40B4-BE49-F238E27FC236}">
              <a16:creationId xmlns:a16="http://schemas.microsoft.com/office/drawing/2014/main" id="{00000000-0008-0000-0F00-000018020000}"/>
            </a:ext>
          </a:extLst>
        </xdr:cNvPr>
        <xdr:cNvSpPr txBox="1"/>
      </xdr:nvSpPr>
      <xdr:spPr>
        <a:xfrm>
          <a:off x="20199427" y="1395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82187</xdr:rowOff>
    </xdr:from>
    <xdr:ext cx="469744" cy="259045"/>
    <xdr:sp macro="" textlink="">
      <xdr:nvSpPr>
        <xdr:cNvPr id="537" name="n_3mainValue【消防施設】&#10;一人当たり面積">
          <a:extLst>
            <a:ext uri="{FF2B5EF4-FFF2-40B4-BE49-F238E27FC236}">
              <a16:creationId xmlns:a16="http://schemas.microsoft.com/office/drawing/2014/main" id="{00000000-0008-0000-0F00-000019020000}"/>
            </a:ext>
          </a:extLst>
        </xdr:cNvPr>
        <xdr:cNvSpPr txBox="1"/>
      </xdr:nvSpPr>
      <xdr:spPr>
        <a:xfrm>
          <a:off x="19310427" y="139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130954</xdr:rowOff>
    </xdr:from>
    <xdr:ext cx="469744" cy="259045"/>
    <xdr:sp macro="" textlink="">
      <xdr:nvSpPr>
        <xdr:cNvPr id="538" name="n_4mainValue【消防施設】&#10;一人当たり面積">
          <a:extLst>
            <a:ext uri="{FF2B5EF4-FFF2-40B4-BE49-F238E27FC236}">
              <a16:creationId xmlns:a16="http://schemas.microsoft.com/office/drawing/2014/main" id="{00000000-0008-0000-0F00-00001A020000}"/>
            </a:ext>
          </a:extLst>
        </xdr:cNvPr>
        <xdr:cNvSpPr txBox="1"/>
      </xdr:nvSpPr>
      <xdr:spPr>
        <a:xfrm>
          <a:off x="18421427" y="140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00000000-0008-0000-0F00-00003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a:extLst>
            <a:ext uri="{FF2B5EF4-FFF2-40B4-BE49-F238E27FC236}">
              <a16:creationId xmlns:a16="http://schemas.microsoft.com/office/drawing/2014/main" id="{00000000-0008-0000-0F00-000035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7" name="【庁舎】&#10;有形固定資産減価償却率最大値テキスト">
          <a:extLst>
            <a:ext uri="{FF2B5EF4-FFF2-40B4-BE49-F238E27FC236}">
              <a16:creationId xmlns:a16="http://schemas.microsoft.com/office/drawing/2014/main" id="{00000000-0008-0000-0F00-00003702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569" name="【庁舎】&#10;有形固定資産減価償却率平均値テキスト">
          <a:extLst>
            <a:ext uri="{FF2B5EF4-FFF2-40B4-BE49-F238E27FC236}">
              <a16:creationId xmlns:a16="http://schemas.microsoft.com/office/drawing/2014/main" id="{00000000-0008-0000-0F00-000039020000}"/>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570" name="フローチャート: 判断 569">
          <a:extLst>
            <a:ext uri="{FF2B5EF4-FFF2-40B4-BE49-F238E27FC236}">
              <a16:creationId xmlns:a16="http://schemas.microsoft.com/office/drawing/2014/main" id="{00000000-0008-0000-0F00-00003A020000}"/>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4173</xdr:rowOff>
    </xdr:from>
    <xdr:to>
      <xdr:col>85</xdr:col>
      <xdr:colOff>177800</xdr:colOff>
      <xdr:row>107</xdr:row>
      <xdr:rowOff>105773</xdr:rowOff>
    </xdr:to>
    <xdr:sp macro="" textlink="">
      <xdr:nvSpPr>
        <xdr:cNvPr id="580" name="楕円 579">
          <a:extLst>
            <a:ext uri="{FF2B5EF4-FFF2-40B4-BE49-F238E27FC236}">
              <a16:creationId xmlns:a16="http://schemas.microsoft.com/office/drawing/2014/main" id="{00000000-0008-0000-0F00-000044020000}"/>
            </a:ext>
          </a:extLst>
        </xdr:cNvPr>
        <xdr:cNvSpPr/>
      </xdr:nvSpPr>
      <xdr:spPr>
        <a:xfrm>
          <a:off x="16268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154050</xdr:rowOff>
    </xdr:from>
    <xdr:ext cx="405111" cy="259045"/>
    <xdr:sp macro="" textlink="">
      <xdr:nvSpPr>
        <xdr:cNvPr id="581" name="【庁舎】&#10;有形固定資産減価償却率該当値テキスト">
          <a:extLst>
            <a:ext uri="{FF2B5EF4-FFF2-40B4-BE49-F238E27FC236}">
              <a16:creationId xmlns:a16="http://schemas.microsoft.com/office/drawing/2014/main" id="{00000000-0008-0000-0F00-000045020000}"/>
            </a:ext>
          </a:extLst>
        </xdr:cNvPr>
        <xdr:cNvSpPr txBox="1"/>
      </xdr:nvSpPr>
      <xdr:spPr>
        <a:xfrm>
          <a:off x="16357600"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146231</xdr:rowOff>
    </xdr:from>
    <xdr:to>
      <xdr:col>81</xdr:col>
      <xdr:colOff>101600</xdr:colOff>
      <xdr:row>107</xdr:row>
      <xdr:rowOff>76381</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15430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25581</xdr:rowOff>
    </xdr:from>
    <xdr:to>
      <xdr:col>85</xdr:col>
      <xdr:colOff>127000</xdr:colOff>
      <xdr:row>107</xdr:row>
      <xdr:rowOff>54973</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5481300" y="183707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165826</xdr:rowOff>
    </xdr:from>
    <xdr:to>
      <xdr:col>76</xdr:col>
      <xdr:colOff>165100</xdr:colOff>
      <xdr:row>107</xdr:row>
      <xdr:rowOff>95976</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14541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25581</xdr:rowOff>
    </xdr:from>
    <xdr:to>
      <xdr:col>81</xdr:col>
      <xdr:colOff>50800</xdr:colOff>
      <xdr:row>107</xdr:row>
      <xdr:rowOff>45176</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flipV="1">
          <a:off x="14592300" y="183707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365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45176</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3703300" y="183642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100512</xdr:rowOff>
    </xdr:from>
    <xdr:to>
      <xdr:col>67</xdr:col>
      <xdr:colOff>101600</xdr:colOff>
      <xdr:row>107</xdr:row>
      <xdr:rowOff>30662</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2763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151312</xdr:rowOff>
    </xdr:from>
    <xdr:to>
      <xdr:col>71</xdr:col>
      <xdr:colOff>177800</xdr:colOff>
      <xdr:row>107</xdr:row>
      <xdr:rowOff>19050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2814300" y="183250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590" name="n_1aveValue【庁舎】&#10;有形固定資産減価償却率">
          <a:extLst>
            <a:ext uri="{FF2B5EF4-FFF2-40B4-BE49-F238E27FC236}">
              <a16:creationId xmlns:a16="http://schemas.microsoft.com/office/drawing/2014/main" id="{00000000-0008-0000-0F00-00004E020000}"/>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591" name="n_2aveValue【庁舎】&#10;有形固定資産減価償却率">
          <a:extLst>
            <a:ext uri="{FF2B5EF4-FFF2-40B4-BE49-F238E27FC236}">
              <a16:creationId xmlns:a16="http://schemas.microsoft.com/office/drawing/2014/main" id="{00000000-0008-0000-0F00-00004F020000}"/>
            </a:ext>
          </a:extLst>
        </xdr:cNvPr>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592" name="n_3aveValue【庁舎】&#10;有形固定資産減価償却率">
          <a:extLst>
            <a:ext uri="{FF2B5EF4-FFF2-40B4-BE49-F238E27FC236}">
              <a16:creationId xmlns:a16="http://schemas.microsoft.com/office/drawing/2014/main" id="{00000000-0008-0000-0F00-000050020000}"/>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593" name="n_4aveValue【庁舎】&#10;有形固定資産減価償却率">
          <a:extLst>
            <a:ext uri="{FF2B5EF4-FFF2-40B4-BE49-F238E27FC236}">
              <a16:creationId xmlns:a16="http://schemas.microsoft.com/office/drawing/2014/main" id="{00000000-0008-0000-0F00-000051020000}"/>
            </a:ext>
          </a:extLst>
        </xdr:cNvPr>
        <xdr:cNvSpPr txBox="1"/>
      </xdr:nvSpPr>
      <xdr:spPr>
        <a:xfrm>
          <a:off x="12611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67508</xdr:rowOff>
    </xdr:from>
    <xdr:ext cx="405111" cy="259045"/>
    <xdr:sp macro="" textlink="">
      <xdr:nvSpPr>
        <xdr:cNvPr id="594" name="n_1mainValue【庁舎】&#10;有形固定資産減価償却率">
          <a:extLst>
            <a:ext uri="{FF2B5EF4-FFF2-40B4-BE49-F238E27FC236}">
              <a16:creationId xmlns:a16="http://schemas.microsoft.com/office/drawing/2014/main" id="{00000000-0008-0000-0F00-000052020000}"/>
            </a:ext>
          </a:extLst>
        </xdr:cNvPr>
        <xdr:cNvSpPr txBox="1"/>
      </xdr:nvSpPr>
      <xdr:spPr>
        <a:xfrm>
          <a:off x="152660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87103</xdr:rowOff>
    </xdr:from>
    <xdr:ext cx="405111" cy="259045"/>
    <xdr:sp macro="" textlink="">
      <xdr:nvSpPr>
        <xdr:cNvPr id="595" name="n_2mainValue【庁舎】&#10;有形固定資産減価償却率">
          <a:extLst>
            <a:ext uri="{FF2B5EF4-FFF2-40B4-BE49-F238E27FC236}">
              <a16:creationId xmlns:a16="http://schemas.microsoft.com/office/drawing/2014/main" id="{00000000-0008-0000-0F00-000053020000}"/>
            </a:ext>
          </a:extLst>
        </xdr:cNvPr>
        <xdr:cNvSpPr txBox="1"/>
      </xdr:nvSpPr>
      <xdr:spPr>
        <a:xfrm>
          <a:off x="143897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596" name="n_3mainValue【庁舎】&#10;有形固定資産減価償却率">
          <a:extLst>
            <a:ext uri="{FF2B5EF4-FFF2-40B4-BE49-F238E27FC236}">
              <a16:creationId xmlns:a16="http://schemas.microsoft.com/office/drawing/2014/main" id="{00000000-0008-0000-0F00-000054020000}"/>
            </a:ext>
          </a:extLst>
        </xdr:cNvPr>
        <xdr:cNvSpPr txBox="1"/>
      </xdr:nvSpPr>
      <xdr:spPr>
        <a:xfrm>
          <a:off x="13500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21789</xdr:rowOff>
    </xdr:from>
    <xdr:ext cx="405111" cy="259045"/>
    <xdr:sp macro="" textlink="">
      <xdr:nvSpPr>
        <xdr:cNvPr id="597" name="n_4mainValue【庁舎】&#10;有形固定資産減価償却率">
          <a:extLst>
            <a:ext uri="{FF2B5EF4-FFF2-40B4-BE49-F238E27FC236}">
              <a16:creationId xmlns:a16="http://schemas.microsoft.com/office/drawing/2014/main" id="{00000000-0008-0000-0F00-000055020000}"/>
            </a:ext>
          </a:extLst>
        </xdr:cNvPr>
        <xdr:cNvSpPr txBox="1"/>
      </xdr:nvSpPr>
      <xdr:spPr>
        <a:xfrm>
          <a:off x="12611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00000000-0008-0000-0F00-00006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622" name="【庁舎】&#10;一人当たり面積最小値テキスト">
          <a:extLst>
            <a:ext uri="{FF2B5EF4-FFF2-40B4-BE49-F238E27FC236}">
              <a16:creationId xmlns:a16="http://schemas.microsoft.com/office/drawing/2014/main" id="{00000000-0008-0000-0F00-00006E020000}"/>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624" name="【庁舎】&#10;一人当たり面積最大値テキスト">
          <a:extLst>
            <a:ext uri="{FF2B5EF4-FFF2-40B4-BE49-F238E27FC236}">
              <a16:creationId xmlns:a16="http://schemas.microsoft.com/office/drawing/2014/main" id="{00000000-0008-0000-0F00-000070020000}"/>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626" name="【庁舎】&#10;一人当たり面積平均値テキスト">
          <a:extLst>
            <a:ext uri="{FF2B5EF4-FFF2-40B4-BE49-F238E27FC236}">
              <a16:creationId xmlns:a16="http://schemas.microsoft.com/office/drawing/2014/main" id="{00000000-0008-0000-0F00-000072020000}"/>
            </a:ext>
          </a:extLst>
        </xdr:cNvPr>
        <xdr:cNvSpPr txBox="1"/>
      </xdr:nvSpPr>
      <xdr:spPr>
        <a:xfrm>
          <a:off x="22199600" y="1846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627" name="フローチャート: 判断 626">
          <a:extLst>
            <a:ext uri="{FF2B5EF4-FFF2-40B4-BE49-F238E27FC236}">
              <a16:creationId xmlns:a16="http://schemas.microsoft.com/office/drawing/2014/main" id="{00000000-0008-0000-0F00-000073020000}"/>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80011</xdr:rowOff>
    </xdr:from>
    <xdr:to>
      <xdr:col>116</xdr:col>
      <xdr:colOff>114300</xdr:colOff>
      <xdr:row>107</xdr:row>
      <xdr:rowOff>10161</xdr:rowOff>
    </xdr:to>
    <xdr:sp macro="" textlink="">
      <xdr:nvSpPr>
        <xdr:cNvPr id="637" name="楕円 636">
          <a:extLst>
            <a:ext uri="{FF2B5EF4-FFF2-40B4-BE49-F238E27FC236}">
              <a16:creationId xmlns:a16="http://schemas.microsoft.com/office/drawing/2014/main" id="{00000000-0008-0000-0F00-00007D020000}"/>
            </a:ext>
          </a:extLst>
        </xdr:cNvPr>
        <xdr:cNvSpPr/>
      </xdr:nvSpPr>
      <xdr:spPr>
        <a:xfrm>
          <a:off x="22110700" y="1825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102888</xdr:rowOff>
    </xdr:from>
    <xdr:ext cx="469744" cy="259045"/>
    <xdr:sp macro="" textlink="">
      <xdr:nvSpPr>
        <xdr:cNvPr id="638" name="【庁舎】&#10;一人当たり面積該当値テキスト">
          <a:extLst>
            <a:ext uri="{FF2B5EF4-FFF2-40B4-BE49-F238E27FC236}">
              <a16:creationId xmlns:a16="http://schemas.microsoft.com/office/drawing/2014/main" id="{00000000-0008-0000-0F00-00007E020000}"/>
            </a:ext>
          </a:extLst>
        </xdr:cNvPr>
        <xdr:cNvSpPr txBox="1"/>
      </xdr:nvSpPr>
      <xdr:spPr>
        <a:xfrm>
          <a:off x="22199600"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95250</xdr:rowOff>
    </xdr:from>
    <xdr:to>
      <xdr:col>112</xdr:col>
      <xdr:colOff>38100</xdr:colOff>
      <xdr:row>107</xdr:row>
      <xdr:rowOff>25400</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21272500" y="18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130811</xdr:rowOff>
    </xdr:from>
    <xdr:to>
      <xdr:col>116</xdr:col>
      <xdr:colOff>63500</xdr:colOff>
      <xdr:row>106</xdr:row>
      <xdr:rowOff>146050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flipV="1">
          <a:off x="21323300" y="183045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104139</xdr:rowOff>
    </xdr:from>
    <xdr:to>
      <xdr:col>107</xdr:col>
      <xdr:colOff>101600</xdr:colOff>
      <xdr:row>107</xdr:row>
      <xdr:rowOff>34289</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20383500" y="18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146050</xdr:rowOff>
    </xdr:from>
    <xdr:to>
      <xdr:col>111</xdr:col>
      <xdr:colOff>177800</xdr:colOff>
      <xdr:row>106</xdr:row>
      <xdr:rowOff>154939</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flipV="1">
          <a:off x="20434300" y="183197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114427</xdr:rowOff>
    </xdr:from>
    <xdr:to>
      <xdr:col>102</xdr:col>
      <xdr:colOff>165100</xdr:colOff>
      <xdr:row>107</xdr:row>
      <xdr:rowOff>44577</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9494500" y="182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154939</xdr:rowOff>
    </xdr:from>
    <xdr:to>
      <xdr:col>107</xdr:col>
      <xdr:colOff>50800</xdr:colOff>
      <xdr:row>106</xdr:row>
      <xdr:rowOff>165227</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flipV="1">
          <a:off x="19545300" y="18328639"/>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127381</xdr:rowOff>
    </xdr:from>
    <xdr:to>
      <xdr:col>98</xdr:col>
      <xdr:colOff>38100</xdr:colOff>
      <xdr:row>107</xdr:row>
      <xdr:rowOff>57531</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8605500" y="1830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165227</xdr:rowOff>
    </xdr:from>
    <xdr:to>
      <xdr:col>102</xdr:col>
      <xdr:colOff>114300</xdr:colOff>
      <xdr:row>107</xdr:row>
      <xdr:rowOff>6731</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18656300" y="1833892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647" name="n_1aveValue【庁舎】&#10;一人当たり面積">
          <a:extLst>
            <a:ext uri="{FF2B5EF4-FFF2-40B4-BE49-F238E27FC236}">
              <a16:creationId xmlns:a16="http://schemas.microsoft.com/office/drawing/2014/main" id="{00000000-0008-0000-0F00-000087020000}"/>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648" name="n_2aveValue【庁舎】&#10;一人当たり面積">
          <a:extLst>
            <a:ext uri="{FF2B5EF4-FFF2-40B4-BE49-F238E27FC236}">
              <a16:creationId xmlns:a16="http://schemas.microsoft.com/office/drawing/2014/main" id="{00000000-0008-0000-0F00-000088020000}"/>
            </a:ext>
          </a:extLst>
        </xdr:cNvPr>
        <xdr:cNvSpPr txBox="1"/>
      </xdr:nvSpPr>
      <xdr:spPr>
        <a:xfrm>
          <a:off x="20199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649" name="n_3aveValue【庁舎】&#10;一人当たり面積">
          <a:extLst>
            <a:ext uri="{FF2B5EF4-FFF2-40B4-BE49-F238E27FC236}">
              <a16:creationId xmlns:a16="http://schemas.microsoft.com/office/drawing/2014/main" id="{00000000-0008-0000-0F00-000089020000}"/>
            </a:ext>
          </a:extLst>
        </xdr:cNvPr>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79139</xdr:rowOff>
    </xdr:from>
    <xdr:ext cx="469744" cy="259045"/>
    <xdr:sp macro="" textlink="">
      <xdr:nvSpPr>
        <xdr:cNvPr id="650" name="n_4aveValue【庁舎】&#10;一人当たり面積">
          <a:extLst>
            <a:ext uri="{FF2B5EF4-FFF2-40B4-BE49-F238E27FC236}">
              <a16:creationId xmlns:a16="http://schemas.microsoft.com/office/drawing/2014/main" id="{00000000-0008-0000-0F00-00008A020000}"/>
            </a:ext>
          </a:extLst>
        </xdr:cNvPr>
        <xdr:cNvSpPr txBox="1"/>
      </xdr:nvSpPr>
      <xdr:spPr>
        <a:xfrm>
          <a:off x="18421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41927</xdr:rowOff>
    </xdr:from>
    <xdr:ext cx="469744" cy="259045"/>
    <xdr:sp macro="" textlink="">
      <xdr:nvSpPr>
        <xdr:cNvPr id="651" name="n_1mainValue【庁舎】&#10;一人当たり面積">
          <a:extLst>
            <a:ext uri="{FF2B5EF4-FFF2-40B4-BE49-F238E27FC236}">
              <a16:creationId xmlns:a16="http://schemas.microsoft.com/office/drawing/2014/main" id="{00000000-0008-0000-0F00-00008B020000}"/>
            </a:ext>
          </a:extLst>
        </xdr:cNvPr>
        <xdr:cNvSpPr txBox="1"/>
      </xdr:nvSpPr>
      <xdr:spPr>
        <a:xfrm>
          <a:off x="210757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50816</xdr:rowOff>
    </xdr:from>
    <xdr:ext cx="469744" cy="259045"/>
    <xdr:sp macro="" textlink="">
      <xdr:nvSpPr>
        <xdr:cNvPr id="652" name="n_2mainValue【庁舎】&#10;一人当たり面積">
          <a:extLst>
            <a:ext uri="{FF2B5EF4-FFF2-40B4-BE49-F238E27FC236}">
              <a16:creationId xmlns:a16="http://schemas.microsoft.com/office/drawing/2014/main" id="{00000000-0008-0000-0F00-00008C020000}"/>
            </a:ext>
          </a:extLst>
        </xdr:cNvPr>
        <xdr:cNvSpPr txBox="1"/>
      </xdr:nvSpPr>
      <xdr:spPr>
        <a:xfrm>
          <a:off x="20199427" y="180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61104</xdr:rowOff>
    </xdr:from>
    <xdr:ext cx="469744" cy="259045"/>
    <xdr:sp macro="" textlink="">
      <xdr:nvSpPr>
        <xdr:cNvPr id="653" name="n_3mainValue【庁舎】&#10;一人当たり面積">
          <a:extLst>
            <a:ext uri="{FF2B5EF4-FFF2-40B4-BE49-F238E27FC236}">
              <a16:creationId xmlns:a16="http://schemas.microsoft.com/office/drawing/2014/main" id="{00000000-0008-0000-0F00-00008D020000}"/>
            </a:ext>
          </a:extLst>
        </xdr:cNvPr>
        <xdr:cNvSpPr txBox="1"/>
      </xdr:nvSpPr>
      <xdr:spPr>
        <a:xfrm>
          <a:off x="19310427" y="1806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74058</xdr:rowOff>
    </xdr:from>
    <xdr:ext cx="469744" cy="259045"/>
    <xdr:sp macro="" textlink="">
      <xdr:nvSpPr>
        <xdr:cNvPr id="654" name="n_4mainValue【庁舎】&#10;一人当たり面積">
          <a:extLst>
            <a:ext uri="{FF2B5EF4-FFF2-40B4-BE49-F238E27FC236}">
              <a16:creationId xmlns:a16="http://schemas.microsoft.com/office/drawing/2014/main" id="{00000000-0008-0000-0F00-00008E020000}"/>
            </a:ext>
          </a:extLst>
        </xdr:cNvPr>
        <xdr:cNvSpPr txBox="1"/>
      </xdr:nvSpPr>
      <xdr:spPr>
        <a:xfrm>
          <a:off x="18421427" y="1807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類似団体と比較して有形固定資産減価償却率が高くなっている施設は、保健センター、市民会館、消防施設、庁舎となっている。中でも最も高いのは</a:t>
          </a:r>
          <a:r>
            <a:rPr kumimoji="1" lang="ja-JP" altLang="en-US" sz="1100">
              <a:solidFill>
                <a:schemeClr val="dk1"/>
              </a:solidFill>
              <a:effectLst/>
              <a:latin typeface="+mn-lt"/>
              <a:ea typeface="+mn-ea"/>
              <a:cs typeface="+mn-cs"/>
            </a:rPr>
            <a:t>庁舎の８０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２％である。</a:t>
          </a:r>
          <a:r>
            <a:rPr kumimoji="1" lang="ja-JP" altLang="ja-JP" sz="1100">
              <a:solidFill>
                <a:schemeClr val="dk1"/>
              </a:solidFill>
              <a:effectLst/>
              <a:latin typeface="+mn-lt"/>
              <a:ea typeface="+mn-ea"/>
              <a:cs typeface="+mn-cs"/>
            </a:rPr>
            <a:t>庁舎については、前年度比</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％の増加となっており資産の償却が進んだことにより増加した。</a:t>
          </a:r>
          <a:endParaRPr lang="ja-JP" altLang="ja-JP" sz="1400">
            <a:effectLst/>
          </a:endParaRPr>
        </a:p>
        <a:p>
          <a:r>
            <a:rPr kumimoji="1" lang="ja-JP" altLang="ja-JP" sz="1100">
              <a:solidFill>
                <a:schemeClr val="dk1"/>
              </a:solidFill>
              <a:effectLst/>
              <a:latin typeface="+mn-lt"/>
              <a:ea typeface="+mn-ea"/>
              <a:cs typeface="+mn-cs"/>
            </a:rPr>
            <a:t>今後、令和２年度に策定した公共施設の個別施設計画に基づき、村施設の建替、集約化、長寿命化、除却等の検討を進め、施設の老朽化対策を引き続き進めていく。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
969
155.88
2,575,298
2,462,920
109,974
1,363,985
1,960,435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人口減少や高い高齢化率（</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50.5</a:t>
          </a:r>
          <a:r>
            <a:rPr kumimoji="1" lang="ja-JP" altLang="en-US" sz="1300">
              <a:latin typeface="ＭＳ Ｐゴシック" panose="020B0600070205080204" pitchFamily="50" charset="-128"/>
              <a:ea typeface="ＭＳ Ｐゴシック" panose="020B0600070205080204" pitchFamily="50" charset="-128"/>
            </a:rPr>
            <a:t>％）に加え、村の中心産業（林業・土木建設業）規模の低下、固定資産税収入の柱である大規模償却資産の税収入の経年的減少など、財政基盤は弱い。大規模償却資産の影響もあって類似団体をわずかに上回っているが、現状では収入額を増加させることは困難なため、行政の効率化及び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142922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15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250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129920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42229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76701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高くなっている要因としては、公共施設の指定管理料、各種システムにかかる人口一人当たり保守委託が高額であること、広域連携の為に要する一部事務組合や同級他団体への負担金が多額であることなどが挙げられる。引き続き、事務事業の抜本的な見直し等による事務の効率化を推進し経常経費の削減を進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65</xdr:row>
      <xdr:rowOff>143002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5347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65</xdr:row>
      <xdr:rowOff>128524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534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118872</xdr:rowOff>
    </xdr:from>
    <xdr:to>
      <xdr:col>15</xdr:col>
      <xdr:colOff>82550</xdr:colOff>
      <xdr:row>65</xdr:row>
      <xdr:rowOff>128524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6312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118872</xdr:rowOff>
    </xdr:from>
    <xdr:to>
      <xdr:col>11</xdr:col>
      <xdr:colOff>31750</xdr:colOff>
      <xdr:row>65</xdr:row>
      <xdr:rowOff>118872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63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92202</xdr:rowOff>
    </xdr:from>
    <xdr:to>
      <xdr:col>23</xdr:col>
      <xdr:colOff>184150</xdr:colOff>
      <xdr:row>66</xdr:row>
      <xdr:rowOff>22352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64279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0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77724</xdr:rowOff>
    </xdr:from>
    <xdr:to>
      <xdr:col>15</xdr:col>
      <xdr:colOff>133350</xdr:colOff>
      <xdr:row>66</xdr:row>
      <xdr:rowOff>7874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164101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68072</xdr:rowOff>
    </xdr:from>
    <xdr:to>
      <xdr:col>11</xdr:col>
      <xdr:colOff>82550</xdr:colOff>
      <xdr:row>65</xdr:row>
      <xdr:rowOff>169672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154449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154449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[1,162,135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一人当たりの人件費については全ての項目において、類似団体平均を上回っている。これは、学校給食共同調理場や診療所をはじめとした直営施設を運営するため職員数が多いことが要因と考えられる。地理的にも周辺市町村と協業しづらい事業が多い。実施可能な業務については、広域連携や民間活用も含め検討していく。</a:t>
          </a:r>
        </a:p>
        <a:p>
          <a:r>
            <a:rPr kumimoji="1" lang="ja-JP" altLang="en-US" sz="1300">
              <a:latin typeface="ＭＳ Ｐゴシック" panose="020B0600070205080204" pitchFamily="50" charset="-128"/>
              <a:ea typeface="ＭＳ Ｐゴシック" panose="020B0600070205080204" pitchFamily="50" charset="-128"/>
            </a:rPr>
            <a:t>物件費については、微増にとどまっている。引き続き事務事業の改革、採算性の追求、公的支援と住民負担の在り方検討などを推進する。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31871</xdr:rowOff>
    </xdr:from>
    <xdr:to>
      <xdr:col>23</xdr:col>
      <xdr:colOff>133350</xdr:colOff>
      <xdr:row>84</xdr:row>
      <xdr:rowOff>40146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33671"/>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3870</xdr:rowOff>
    </xdr:from>
    <xdr:to>
      <xdr:col>19</xdr:col>
      <xdr:colOff>133350</xdr:colOff>
      <xdr:row>84</xdr:row>
      <xdr:rowOff>31871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05670"/>
          <a:ext cx="889000" cy="2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96493</xdr:rowOff>
    </xdr:from>
    <xdr:to>
      <xdr:col>15</xdr:col>
      <xdr:colOff>82550</xdr:colOff>
      <xdr:row>84</xdr:row>
      <xdr:rowOff>3870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26843"/>
          <a:ext cx="889000" cy="7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96493</xdr:rowOff>
    </xdr:from>
    <xdr:to>
      <xdr:col>11</xdr:col>
      <xdr:colOff>31750</xdr:colOff>
      <xdr:row>83</xdr:row>
      <xdr:rowOff>102194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326843"/>
          <a:ext cx="889000" cy="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160796</xdr:rowOff>
    </xdr:from>
    <xdr:to>
      <xdr:col>23</xdr:col>
      <xdr:colOff>184150</xdr:colOff>
      <xdr:row>84</xdr:row>
      <xdr:rowOff>90946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132873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152521</xdr:rowOff>
    </xdr:from>
    <xdr:to>
      <xdr:col>19</xdr:col>
      <xdr:colOff>184150</xdr:colOff>
      <xdr:row>84</xdr:row>
      <xdr:rowOff>82671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8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67448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69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124520</xdr:rowOff>
    </xdr:from>
    <xdr:to>
      <xdr:col>15</xdr:col>
      <xdr:colOff>133350</xdr:colOff>
      <xdr:row>84</xdr:row>
      <xdr:rowOff>54670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39447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4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45693</xdr:rowOff>
    </xdr:from>
    <xdr:to>
      <xdr:col>11</xdr:col>
      <xdr:colOff>82550</xdr:colOff>
      <xdr:row>83</xdr:row>
      <xdr:rowOff>147293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132070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51394</xdr:rowOff>
    </xdr:from>
    <xdr:to>
      <xdr:col>7</xdr:col>
      <xdr:colOff>31750</xdr:colOff>
      <xdr:row>83</xdr:row>
      <xdr:rowOff>152994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8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137771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6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職員数が少ないため、給与単価の高い職員の増減により、その数値が大きく変化する。今後も地元企業の平均給与の状況を踏まえて給与の適正化に努める。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149861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98039"/>
          <a:ext cx="8382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10584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9456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7043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47431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87</xdr:row>
      <xdr:rowOff>107104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7043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19066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39388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1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15257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56304</xdr:rowOff>
    </xdr:from>
    <xdr:to>
      <xdr:col>64</xdr:col>
      <xdr:colOff>152400</xdr:colOff>
      <xdr:row>87</xdr:row>
      <xdr:rowOff>157904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142681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を大幅に上回っているのは、総人口の少なさや、直営施設があることによる職員数の多さが大きく影響している。実施可能な業務については民間業者の活用も含め検討し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141640</xdr:rowOff>
    </xdr:from>
    <xdr:to>
      <xdr:col>81</xdr:col>
      <xdr:colOff>44450</xdr:colOff>
      <xdr:row>62</xdr:row>
      <xdr:rowOff>148477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771540"/>
          <a:ext cx="8382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121666</xdr:rowOff>
    </xdr:from>
    <xdr:to>
      <xdr:col>77</xdr:col>
      <xdr:colOff>44450</xdr:colOff>
      <xdr:row>62</xdr:row>
      <xdr:rowOff>141640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751566"/>
          <a:ext cx="889000" cy="1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49544</xdr:rowOff>
    </xdr:from>
    <xdr:to>
      <xdr:col>72</xdr:col>
      <xdr:colOff>203200</xdr:colOff>
      <xdr:row>62</xdr:row>
      <xdr:rowOff>121666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679444"/>
          <a:ext cx="889000" cy="7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43645</xdr:rowOff>
    </xdr:from>
    <xdr:to>
      <xdr:col>68</xdr:col>
      <xdr:colOff>152400</xdr:colOff>
      <xdr:row>62</xdr:row>
      <xdr:rowOff>49544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673545"/>
          <a:ext cx="8890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97677</xdr:rowOff>
    </xdr:from>
    <xdr:to>
      <xdr:col>81</xdr:col>
      <xdr:colOff>95250</xdr:colOff>
      <xdr:row>63</xdr:row>
      <xdr:rowOff>27827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7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69754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90840</xdr:rowOff>
    </xdr:from>
    <xdr:to>
      <xdr:col>77</xdr:col>
      <xdr:colOff>95250</xdr:colOff>
      <xdr:row>63</xdr:row>
      <xdr:rowOff>20990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7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5767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80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70866</xdr:rowOff>
    </xdr:from>
    <xdr:to>
      <xdr:col>73</xdr:col>
      <xdr:colOff>44450</xdr:colOff>
      <xdr:row>63</xdr:row>
      <xdr:rowOff>1016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157243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170194</xdr:rowOff>
    </xdr:from>
    <xdr:to>
      <xdr:col>68</xdr:col>
      <xdr:colOff>203200</xdr:colOff>
      <xdr:row>62</xdr:row>
      <xdr:rowOff>100344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6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85121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71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164295</xdr:rowOff>
    </xdr:from>
    <xdr:to>
      <xdr:col>64</xdr:col>
      <xdr:colOff>152400</xdr:colOff>
      <xdr:row>62</xdr:row>
      <xdr:rowOff>94445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79222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7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実質公債費比率の分子である元利償還金については、償還開始となった地方債があったため増加したものの、地域総合整備事業債の償還金が大幅に減（△</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百万円）となったことや、分母にあたる標準財政規模が増加したことにより、</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年度をピークに減少傾向。</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42</xdr:row>
      <xdr:rowOff>41487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16999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43</xdr:row>
      <xdr:rowOff>6773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4238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87206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3791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87206</xdr:rowOff>
    </xdr:from>
    <xdr:to>
      <xdr:col>68</xdr:col>
      <xdr:colOff>152400</xdr:colOff>
      <xdr:row>43</xdr:row>
      <xdr:rowOff>87206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459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36406</xdr:rowOff>
    </xdr:from>
    <xdr:to>
      <xdr:col>68</xdr:col>
      <xdr:colOff>203200</xdr:colOff>
      <xdr:row>43</xdr:row>
      <xdr:rowOff>138006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122783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年度以降将来負担比率は計上されていない。将来負担額よりも充当可能財源等が上回っている状態であるため将来負担比率の計上は無い。</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の充当可能財源等は前年度と比較して微減である。充当可能財源等自体が減少傾向であるため地方債をはじめとする将来負担額を抑制していく必要があると考えられる。大型事業などを実施するにあたり地方債を借り入れる場合でやむを得ず地方債借入額が増加する年度も生じるが、地方債の借入を抑制するなど将来負担額が充当可能財源等を上回らないよう引き続き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
969
155.88
2,575,298
2,462,920
109,974
1,363,985
1,960,435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たが、類似団体との差分は前年度と同程度である。依然として類似あ１団体と比べ比率が上回っているのは、学校給食共同調理場、診療所及び村営バスの各施設を直営で運営しており、職員数が類似団体平均と比較して多いことが主な要因であり、行政サービスの提供方法の差異によるものといえる。引き続き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12700</xdr:rowOff>
    </xdr:from>
    <xdr:to>
      <xdr:col>24</xdr:col>
      <xdr:colOff>25400</xdr:colOff>
      <xdr:row>37</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63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563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73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77470</xdr:rowOff>
    </xdr:from>
    <xdr:to>
      <xdr:col>11</xdr:col>
      <xdr:colOff>9525</xdr:colOff>
      <xdr:row>38</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92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163830</xdr:rowOff>
    </xdr:from>
    <xdr:to>
      <xdr:col>24</xdr:col>
      <xdr:colOff>76200</xdr:colOff>
      <xdr:row>37</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133350</xdr:rowOff>
    </xdr:from>
    <xdr:to>
      <xdr:col>20</xdr:col>
      <xdr:colOff>38100</xdr:colOff>
      <xdr:row>37</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26670</xdr:rowOff>
    </xdr:from>
    <xdr:to>
      <xdr:col>11</xdr:col>
      <xdr:colOff>60325</xdr:colOff>
      <xdr:row>38</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72390</xdr:rowOff>
    </xdr:from>
    <xdr:to>
      <xdr:col>6</xdr:col>
      <xdr:colOff>171450</xdr:colOff>
      <xdr:row>39</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近年は類似団体と同程度の水準であり、令和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年度は類似団体水準を下回った。今後、事務事業の改革、採算性の追求、公的支援と住民負担の在り方検討などを推進し経費抑制に努める。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xdr:rowOff>
    </xdr:from>
    <xdr:to>
      <xdr:col>82</xdr:col>
      <xdr:colOff>107950</xdr:colOff>
      <xdr:row>16</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520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xdr:rowOff>
    </xdr:from>
    <xdr:to>
      <xdr:col>78</xdr:col>
      <xdr:colOff>69850</xdr:colOff>
      <xdr:row>16</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59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54610</xdr:rowOff>
    </xdr:from>
    <xdr:to>
      <xdr:col>73</xdr:col>
      <xdr:colOff>180975</xdr:colOff>
      <xdr:row>16</xdr:row>
      <xdr:rowOff>16510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62636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161290</xdr:rowOff>
    </xdr:from>
    <xdr:to>
      <xdr:col>69</xdr:col>
      <xdr:colOff>92075</xdr:colOff>
      <xdr:row>15</xdr:row>
      <xdr:rowOff>54610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5615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97807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129540</xdr:rowOff>
    </xdr:from>
    <xdr:to>
      <xdr:col>82</xdr:col>
      <xdr:colOff>158750</xdr:colOff>
      <xdr:row>16</xdr:row>
      <xdr:rowOff>59690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146067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4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137160</xdr:rowOff>
    </xdr:from>
    <xdr:to>
      <xdr:col>74</xdr:col>
      <xdr:colOff>31750</xdr:colOff>
      <xdr:row>16</xdr:row>
      <xdr:rowOff>67310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52087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79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xdr:rowOff>
    </xdr:from>
    <xdr:to>
      <xdr:col>69</xdr:col>
      <xdr:colOff>142875</xdr:colOff>
      <xdr:row>15</xdr:row>
      <xdr:rowOff>105410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115587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110490</xdr:rowOff>
    </xdr:from>
    <xdr:to>
      <xdr:col>65</xdr:col>
      <xdr:colOff>53975</xdr:colOff>
      <xdr:row>15</xdr:row>
      <xdr:rowOff>40640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50817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要因としては、対象者が少ないことが主な要因と考えられる。単独事業のものや国県制度に上乗せしているもので、制度開始後年数が経過したものについては、制度の必要性を見極め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28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微減。主な要因としては公共施設等総合管理基金、情報基盤整備基金、村づくり基金への積み立て減（前年比）による。</a:t>
          </a:r>
        </a:p>
        <a:p>
          <a:r>
            <a:rPr kumimoji="1" lang="ja-JP" altLang="en-US" sz="1300">
              <a:latin typeface="ＭＳ Ｐゴシック" panose="020B0600070205080204" pitchFamily="50" charset="-128"/>
              <a:ea typeface="ＭＳ Ｐゴシック" panose="020B0600070205080204" pitchFamily="50" charset="-128"/>
            </a:rPr>
            <a:t>今後、事務事業の改革、採算性の追求、公的支援と住民負担の在り方検討などを推進し経費抑制に努める。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56</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300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9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xdr:rowOff>
    </xdr:from>
    <xdr:to>
      <xdr:col>73</xdr:col>
      <xdr:colOff>180975</xdr:colOff>
      <xdr:row>55</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462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16510</xdr:rowOff>
    </xdr:from>
    <xdr:to>
      <xdr:col>69</xdr:col>
      <xdr:colOff>92075</xdr:colOff>
      <xdr:row>56</xdr:row>
      <xdr:rowOff>5080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46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137160</xdr:rowOff>
    </xdr:from>
    <xdr:to>
      <xdr:col>69</xdr:col>
      <xdr:colOff>142875</xdr:colOff>
      <xdr:row>55</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77487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125730</xdr:rowOff>
    </xdr:from>
    <xdr:to>
      <xdr:col>65</xdr:col>
      <xdr:colOff>53975</xdr:colOff>
      <xdr:row>56</xdr:row>
      <xdr:rowOff>55880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66057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る数値で推移している。ごみ・し尿処理・北設情報ネットワーク運営に係る北設広域事務組合への負担金、広域消防負担金にかかる同級他団体への負担金等が高額で経常的なものとなっている。ただし、補助費等として支出し、広域処理することにより他項目で大幅な経費削減になっていることもあり、補助費等が類似団体平均を上回ることを一概に否定はできない。</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145288</xdr:rowOff>
    </xdr:from>
    <xdr:to>
      <xdr:col>82</xdr:col>
      <xdr:colOff>107950</xdr:colOff>
      <xdr:row>39</xdr:row>
      <xdr:rowOff>60706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6038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38</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3636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147574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363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147574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814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9906</xdr:rowOff>
    </xdr:from>
    <xdr:to>
      <xdr:col>82</xdr:col>
      <xdr:colOff>158750</xdr:colOff>
      <xdr:row>39</xdr:row>
      <xdr:rowOff>111506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153433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94488</xdr:rowOff>
    </xdr:from>
    <xdr:to>
      <xdr:col>78</xdr:col>
      <xdr:colOff>120650</xdr:colOff>
      <xdr:row>39</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9415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をピークに、減少傾向。大型事業の償還完了とともに、地方債発行抑制の効果が出ていると考えられる。今後も、大型事業などを実施するにあたり地方債を借り入れる場合でやむを得ず地方債借入額が増加する年度もあるが、地方債の借入抑制を考え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76</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381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38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77</xdr:row>
      <xdr:rowOff>100330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8387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77</xdr:row>
      <xdr:rowOff>123189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01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57150</xdr:rowOff>
    </xdr:from>
    <xdr:to>
      <xdr:col>20</xdr:col>
      <xdr:colOff>38100</xdr:colOff>
      <xdr:row>76</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168927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102870</xdr:rowOff>
    </xdr:from>
    <xdr:to>
      <xdr:col>15</xdr:col>
      <xdr:colOff>149225</xdr:colOff>
      <xdr:row>77</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％増加。類似単体と比較して</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上回っている。増加した要因としては、補助費等の割合が増加したことによる。補助費等については、広域連合や事務組合といった広域的な連携が必要とされている中で、広域化により経費削減となっている場面もあるが、今後、本村が単独の判断で決定することのできない負担として増加していくことが考えられ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143329</xdr:rowOff>
    </xdr:from>
    <xdr:to>
      <xdr:col>82</xdr:col>
      <xdr:colOff>107950</xdr:colOff>
      <xdr:row>78</xdr:row>
      <xdr:rowOff>149861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1642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130266</xdr:rowOff>
    </xdr:from>
    <xdr:to>
      <xdr:col>78</xdr:col>
      <xdr:colOff>69850</xdr:colOff>
      <xdr:row>78</xdr:row>
      <xdr:rowOff>143329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033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15966</xdr:rowOff>
    </xdr:from>
    <xdr:to>
      <xdr:col>73</xdr:col>
      <xdr:colOff>180975</xdr:colOff>
      <xdr:row>78</xdr:row>
      <xdr:rowOff>130266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8906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167821</xdr:rowOff>
    </xdr:from>
    <xdr:to>
      <xdr:col>69</xdr:col>
      <xdr:colOff>92075</xdr:colOff>
      <xdr:row>78</xdr:row>
      <xdr:rowOff>15966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694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58075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92529</xdr:rowOff>
    </xdr:from>
    <xdr:to>
      <xdr:col>78</xdr:col>
      <xdr:colOff>120650</xdr:colOff>
      <xdr:row>79</xdr:row>
      <xdr:rowOff>22679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7456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52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79466</xdr:rowOff>
    </xdr:from>
    <xdr:to>
      <xdr:col>74</xdr:col>
      <xdr:colOff>31750</xdr:colOff>
      <xdr:row>79</xdr:row>
      <xdr:rowOff>9616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165843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136616</xdr:rowOff>
    </xdr:from>
    <xdr:to>
      <xdr:col>69</xdr:col>
      <xdr:colOff>142875</xdr:colOff>
      <xdr:row>78</xdr:row>
      <xdr:rowOff>66766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51543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158528</xdr:rowOff>
    </xdr:from>
    <xdr:to>
      <xdr:col>29</xdr:col>
      <xdr:colOff>127000</xdr:colOff>
      <xdr:row>16</xdr:row>
      <xdr:rowOff>26064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777903"/>
          <a:ext cx="647700" cy="38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26064</xdr:rowOff>
    </xdr:from>
    <xdr:to>
      <xdr:col>26</xdr:col>
      <xdr:colOff>50800</xdr:colOff>
      <xdr:row>16</xdr:row>
      <xdr:rowOff>56145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816889"/>
          <a:ext cx="698500" cy="30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56145</xdr:rowOff>
    </xdr:from>
    <xdr:to>
      <xdr:col>22</xdr:col>
      <xdr:colOff>114300</xdr:colOff>
      <xdr:row>16</xdr:row>
      <xdr:rowOff>88066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846970"/>
          <a:ext cx="698500" cy="31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82645</xdr:rowOff>
    </xdr:from>
    <xdr:to>
      <xdr:col>18</xdr:col>
      <xdr:colOff>177800</xdr:colOff>
      <xdr:row>16</xdr:row>
      <xdr:rowOff>88066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2873470"/>
          <a:ext cx="698500" cy="5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107728</xdr:rowOff>
    </xdr:from>
    <xdr:to>
      <xdr:col>29</xdr:col>
      <xdr:colOff>177800</xdr:colOff>
      <xdr:row>16</xdr:row>
      <xdr:rowOff>37878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727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124255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5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146714</xdr:rowOff>
    </xdr:from>
    <xdr:to>
      <xdr:col>26</xdr:col>
      <xdr:colOff>101600</xdr:colOff>
      <xdr:row>16</xdr:row>
      <xdr:rowOff>76864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766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87041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53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5345</xdr:rowOff>
    </xdr:from>
    <xdr:to>
      <xdr:col>22</xdr:col>
      <xdr:colOff>165100</xdr:colOff>
      <xdr:row>16</xdr:row>
      <xdr:rowOff>106945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79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117122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5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37266</xdr:rowOff>
    </xdr:from>
    <xdr:to>
      <xdr:col>19</xdr:col>
      <xdr:colOff>38100</xdr:colOff>
      <xdr:row>16</xdr:row>
      <xdr:rowOff>138866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828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149043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59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31845</xdr:rowOff>
    </xdr:from>
    <xdr:to>
      <xdr:col>15</xdr:col>
      <xdr:colOff>101600</xdr:colOff>
      <xdr:row>16</xdr:row>
      <xdr:rowOff>133445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822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143622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5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222913</xdr:rowOff>
    </xdr:from>
    <xdr:to>
      <xdr:col>29</xdr:col>
      <xdr:colOff>127000</xdr:colOff>
      <xdr:row>35</xdr:row>
      <xdr:rowOff>252158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33263"/>
          <a:ext cx="647700" cy="2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252158</xdr:rowOff>
    </xdr:from>
    <xdr:to>
      <xdr:col>26</xdr:col>
      <xdr:colOff>50800</xdr:colOff>
      <xdr:row>35</xdr:row>
      <xdr:rowOff>274317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62508"/>
          <a:ext cx="698500" cy="2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196975</xdr:rowOff>
    </xdr:from>
    <xdr:to>
      <xdr:col>22</xdr:col>
      <xdr:colOff>114300</xdr:colOff>
      <xdr:row>35</xdr:row>
      <xdr:rowOff>274317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07325"/>
          <a:ext cx="698500" cy="77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163530</xdr:rowOff>
    </xdr:from>
    <xdr:to>
      <xdr:col>18</xdr:col>
      <xdr:colOff>177800</xdr:colOff>
      <xdr:row>35</xdr:row>
      <xdr:rowOff>196975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73880"/>
          <a:ext cx="698500" cy="33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172113</xdr:rowOff>
    </xdr:from>
    <xdr:to>
      <xdr:col>29</xdr:col>
      <xdr:colOff>177800</xdr:colOff>
      <xdr:row>35</xdr:row>
      <xdr:rowOff>273713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82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17190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2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201358</xdr:rowOff>
    </xdr:from>
    <xdr:to>
      <xdr:col>26</xdr:col>
      <xdr:colOff>101600</xdr:colOff>
      <xdr:row>35</xdr:row>
      <xdr:rowOff>302958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1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313135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8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223517</xdr:rowOff>
    </xdr:from>
    <xdr:to>
      <xdr:col>22</xdr:col>
      <xdr:colOff>165100</xdr:colOff>
      <xdr:row>35</xdr:row>
      <xdr:rowOff>325117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33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335294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0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146175</xdr:rowOff>
    </xdr:from>
    <xdr:to>
      <xdr:col>19</xdr:col>
      <xdr:colOff>38100</xdr:colOff>
      <xdr:row>35</xdr:row>
      <xdr:rowOff>247775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56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257952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2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112730</xdr:rowOff>
    </xdr:from>
    <xdr:to>
      <xdr:col>15</xdr:col>
      <xdr:colOff>101600</xdr:colOff>
      <xdr:row>35</xdr:row>
      <xdr:rowOff>214330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2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224507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9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
969
155.88
2,575,298
2,462,920
109,974
1,363,985
1,960,435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75927</xdr:rowOff>
    </xdr:from>
    <xdr:to>
      <xdr:col>24</xdr:col>
      <xdr:colOff>63500</xdr:colOff>
      <xdr:row>34</xdr:row>
      <xdr:rowOff>116726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905227"/>
          <a:ext cx="838200" cy="4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116726</xdr:rowOff>
    </xdr:from>
    <xdr:to>
      <xdr:col>19</xdr:col>
      <xdr:colOff>177800</xdr:colOff>
      <xdr:row>34</xdr:row>
      <xdr:rowOff>152915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946026"/>
          <a:ext cx="889000" cy="3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152915</xdr:rowOff>
    </xdr:from>
    <xdr:to>
      <xdr:col>15</xdr:col>
      <xdr:colOff>50800</xdr:colOff>
      <xdr:row>35</xdr:row>
      <xdr:rowOff>37777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982215"/>
          <a:ext cx="889000" cy="5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36425</xdr:rowOff>
    </xdr:from>
    <xdr:to>
      <xdr:col>10</xdr:col>
      <xdr:colOff>114300</xdr:colOff>
      <xdr:row>35</xdr:row>
      <xdr:rowOff>37777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037175"/>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25127</xdr:rowOff>
    </xdr:from>
    <xdr:to>
      <xdr:col>24</xdr:col>
      <xdr:colOff>114300</xdr:colOff>
      <xdr:row>34</xdr:row>
      <xdr:rowOff>126727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8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48004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70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65926</xdr:rowOff>
    </xdr:from>
    <xdr:to>
      <xdr:col>20</xdr:col>
      <xdr:colOff>38100</xdr:colOff>
      <xdr:row>34</xdr:row>
      <xdr:rowOff>167526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8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12603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67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102115</xdr:rowOff>
    </xdr:from>
    <xdr:to>
      <xdr:col>15</xdr:col>
      <xdr:colOff>101600</xdr:colOff>
      <xdr:row>35</xdr:row>
      <xdr:rowOff>32265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9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48792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70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158427</xdr:rowOff>
    </xdr:from>
    <xdr:to>
      <xdr:col>10</xdr:col>
      <xdr:colOff>165100</xdr:colOff>
      <xdr:row>35</xdr:row>
      <xdr:rowOff>88577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98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105104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76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157075</xdr:rowOff>
    </xdr:from>
    <xdr:to>
      <xdr:col>6</xdr:col>
      <xdr:colOff>38100</xdr:colOff>
      <xdr:row>35</xdr:row>
      <xdr:rowOff>87225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98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103752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761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87605</xdr:rowOff>
    </xdr:from>
    <xdr:to>
      <xdr:col>24</xdr:col>
      <xdr:colOff>63500</xdr:colOff>
      <xdr:row>56</xdr:row>
      <xdr:rowOff>94939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88805"/>
          <a:ext cx="8382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87605</xdr:rowOff>
    </xdr:from>
    <xdr:to>
      <xdr:col>19</xdr:col>
      <xdr:colOff>177800</xdr:colOff>
      <xdr:row>56</xdr:row>
      <xdr:rowOff>111354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88805"/>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111354</xdr:rowOff>
    </xdr:from>
    <xdr:to>
      <xdr:col>15</xdr:col>
      <xdr:colOff>50800</xdr:colOff>
      <xdr:row>57</xdr:row>
      <xdr:rowOff>26929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12554"/>
          <a:ext cx="889000" cy="8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26929</xdr:rowOff>
    </xdr:from>
    <xdr:to>
      <xdr:col>10</xdr:col>
      <xdr:colOff>114300</xdr:colOff>
      <xdr:row>57</xdr:row>
      <xdr:rowOff>27737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99579"/>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44139</xdr:rowOff>
    </xdr:from>
    <xdr:to>
      <xdr:col>24</xdr:col>
      <xdr:colOff>114300</xdr:colOff>
      <xdr:row>56</xdr:row>
      <xdr:rowOff>145739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67016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9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36805</xdr:rowOff>
    </xdr:from>
    <xdr:to>
      <xdr:col>20</xdr:col>
      <xdr:colOff>38100</xdr:colOff>
      <xdr:row>56</xdr:row>
      <xdr:rowOff>138405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154932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1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60554</xdr:rowOff>
    </xdr:from>
    <xdr:to>
      <xdr:col>15</xdr:col>
      <xdr:colOff>101600</xdr:colOff>
      <xdr:row>56</xdr:row>
      <xdr:rowOff>162154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6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7231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147579</xdr:rowOff>
    </xdr:from>
    <xdr:to>
      <xdr:col>10</xdr:col>
      <xdr:colOff>165100</xdr:colOff>
      <xdr:row>57</xdr:row>
      <xdr:rowOff>77729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94256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2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148387</xdr:rowOff>
    </xdr:from>
    <xdr:to>
      <xdr:col>6</xdr:col>
      <xdr:colOff>38100</xdr:colOff>
      <xdr:row>57</xdr:row>
      <xdr:rowOff>78537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4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95064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24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59438</xdr:rowOff>
    </xdr:from>
    <xdr:to>
      <xdr:col>24</xdr:col>
      <xdr:colOff>63500</xdr:colOff>
      <xdr:row>76</xdr:row>
      <xdr:rowOff>104222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89638"/>
          <a:ext cx="838200" cy="4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104222</xdr:rowOff>
    </xdr:from>
    <xdr:to>
      <xdr:col>19</xdr:col>
      <xdr:colOff>177800</xdr:colOff>
      <xdr:row>76</xdr:row>
      <xdr:rowOff>139460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34422"/>
          <a:ext cx="889000" cy="3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139460</xdr:rowOff>
    </xdr:from>
    <xdr:to>
      <xdr:col>15</xdr:col>
      <xdr:colOff>50800</xdr:colOff>
      <xdr:row>77</xdr:row>
      <xdr:rowOff>74726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69660"/>
          <a:ext cx="889000" cy="10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107726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170492</xdr:rowOff>
    </xdr:from>
    <xdr:to>
      <xdr:col>10</xdr:col>
      <xdr:colOff>114300</xdr:colOff>
      <xdr:row>77</xdr:row>
      <xdr:rowOff>74726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00692"/>
          <a:ext cx="889000" cy="7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100612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8638</xdr:rowOff>
    </xdr:from>
    <xdr:to>
      <xdr:col>24</xdr:col>
      <xdr:colOff>114300</xdr:colOff>
      <xdr:row>76</xdr:row>
      <xdr:rowOff>110238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31515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9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53422</xdr:rowOff>
    </xdr:from>
    <xdr:to>
      <xdr:col>20</xdr:col>
      <xdr:colOff>38100</xdr:colOff>
      <xdr:row>76</xdr:row>
      <xdr:rowOff>155022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5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88660</xdr:rowOff>
    </xdr:from>
    <xdr:to>
      <xdr:col>15</xdr:col>
      <xdr:colOff>101600</xdr:colOff>
      <xdr:row>77</xdr:row>
      <xdr:rowOff>18810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35337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9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23926</xdr:rowOff>
    </xdr:from>
    <xdr:to>
      <xdr:col>10</xdr:col>
      <xdr:colOff>165100</xdr:colOff>
      <xdr:row>77</xdr:row>
      <xdr:rowOff>125526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142053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0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119692</xdr:rowOff>
    </xdr:from>
    <xdr:to>
      <xdr:col>6</xdr:col>
      <xdr:colOff>38100</xdr:colOff>
      <xdr:row>77</xdr:row>
      <xdr:rowOff>49842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4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66370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2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97676</xdr:rowOff>
    </xdr:from>
    <xdr:to>
      <xdr:col>24</xdr:col>
      <xdr:colOff>63500</xdr:colOff>
      <xdr:row>96</xdr:row>
      <xdr:rowOff>2350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85426"/>
          <a:ext cx="8382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2350</xdr:rowOff>
    </xdr:from>
    <xdr:to>
      <xdr:col>19</xdr:col>
      <xdr:colOff>177800</xdr:colOff>
      <xdr:row>97</xdr:row>
      <xdr:rowOff>15159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61550"/>
          <a:ext cx="889000" cy="18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162561</xdr:rowOff>
    </xdr:from>
    <xdr:to>
      <xdr:col>15</xdr:col>
      <xdr:colOff>50800</xdr:colOff>
      <xdr:row>97</xdr:row>
      <xdr:rowOff>15159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21761"/>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162561</xdr:rowOff>
    </xdr:from>
    <xdr:to>
      <xdr:col>10</xdr:col>
      <xdr:colOff>114300</xdr:colOff>
      <xdr:row>97</xdr:row>
      <xdr:rowOff>18473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21761"/>
          <a:ext cx="889000" cy="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46876</xdr:rowOff>
    </xdr:from>
    <xdr:to>
      <xdr:col>24</xdr:col>
      <xdr:colOff>114300</xdr:colOff>
      <xdr:row>95</xdr:row>
      <xdr:rowOff>148476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25303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123000</xdr:rowOff>
    </xdr:from>
    <xdr:to>
      <xdr:col>20</xdr:col>
      <xdr:colOff>38100</xdr:colOff>
      <xdr:row>96</xdr:row>
      <xdr:rowOff>53150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44277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135809</xdr:rowOff>
    </xdr:from>
    <xdr:to>
      <xdr:col>15</xdr:col>
      <xdr:colOff>101600</xdr:colOff>
      <xdr:row>97</xdr:row>
      <xdr:rowOff>65959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9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57086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111761</xdr:rowOff>
    </xdr:from>
    <xdr:to>
      <xdr:col>10</xdr:col>
      <xdr:colOff>165100</xdr:colOff>
      <xdr:row>97</xdr:row>
      <xdr:rowOff>41911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33038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6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139123</xdr:rowOff>
    </xdr:from>
    <xdr:to>
      <xdr:col>6</xdr:col>
      <xdr:colOff>38100</xdr:colOff>
      <xdr:row>97</xdr:row>
      <xdr:rowOff>69273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60400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98144</xdr:rowOff>
    </xdr:from>
    <xdr:to>
      <xdr:col>55</xdr:col>
      <xdr:colOff>0</xdr:colOff>
      <xdr:row>34</xdr:row>
      <xdr:rowOff>110767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927444"/>
          <a:ext cx="8382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28012</xdr:rowOff>
    </xdr:from>
    <xdr:to>
      <xdr:col>50</xdr:col>
      <xdr:colOff>114300</xdr:colOff>
      <xdr:row>34</xdr:row>
      <xdr:rowOff>110767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514412"/>
          <a:ext cx="889000" cy="4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28012</xdr:rowOff>
    </xdr:from>
    <xdr:to>
      <xdr:col>45</xdr:col>
      <xdr:colOff>177800</xdr:colOff>
      <xdr:row>34</xdr:row>
      <xdr:rowOff>166770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514412"/>
          <a:ext cx="889000" cy="48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166770</xdr:rowOff>
    </xdr:from>
    <xdr:to>
      <xdr:col>41</xdr:col>
      <xdr:colOff>50800</xdr:colOff>
      <xdr:row>35</xdr:row>
      <xdr:rowOff>13728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96070"/>
          <a:ext cx="889000" cy="1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47344</xdr:rowOff>
    </xdr:from>
    <xdr:to>
      <xdr:col>55</xdr:col>
      <xdr:colOff>50800</xdr:colOff>
      <xdr:row>34</xdr:row>
      <xdr:rowOff>148944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8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70221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2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59967</xdr:rowOff>
    </xdr:from>
    <xdr:to>
      <xdr:col>50</xdr:col>
      <xdr:colOff>165100</xdr:colOff>
      <xdr:row>34</xdr:row>
      <xdr:rowOff>161567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8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6644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6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148662</xdr:rowOff>
    </xdr:from>
    <xdr:to>
      <xdr:col>46</xdr:col>
      <xdr:colOff>38100</xdr:colOff>
      <xdr:row>32</xdr:row>
      <xdr:rowOff>78812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46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95339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23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115970</xdr:rowOff>
    </xdr:from>
    <xdr:to>
      <xdr:col>41</xdr:col>
      <xdr:colOff>101600</xdr:colOff>
      <xdr:row>35</xdr:row>
      <xdr:rowOff>46120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62647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2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134378</xdr:rowOff>
    </xdr:from>
    <xdr:to>
      <xdr:col>36</xdr:col>
      <xdr:colOff>165100</xdr:colOff>
      <xdr:row>35</xdr:row>
      <xdr:rowOff>64528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9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81055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73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85009</xdr:rowOff>
    </xdr:from>
    <xdr:to>
      <xdr:col>55</xdr:col>
      <xdr:colOff>0</xdr:colOff>
      <xdr:row>58</xdr:row>
      <xdr:rowOff>92924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29109"/>
          <a:ext cx="838200" cy="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85009</xdr:rowOff>
    </xdr:from>
    <xdr:to>
      <xdr:col>50</xdr:col>
      <xdr:colOff>114300</xdr:colOff>
      <xdr:row>58</xdr:row>
      <xdr:rowOff>135646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29109"/>
          <a:ext cx="889000" cy="5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116496</xdr:rowOff>
    </xdr:from>
    <xdr:to>
      <xdr:col>45</xdr:col>
      <xdr:colOff>177800</xdr:colOff>
      <xdr:row>58</xdr:row>
      <xdr:rowOff>135646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60596"/>
          <a:ext cx="889000" cy="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156601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53392</xdr:rowOff>
    </xdr:from>
    <xdr:to>
      <xdr:col>41</xdr:col>
      <xdr:colOff>50800</xdr:colOff>
      <xdr:row>58</xdr:row>
      <xdr:rowOff>116496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97492"/>
          <a:ext cx="889000" cy="6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162474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6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42124</xdr:rowOff>
    </xdr:from>
    <xdr:to>
      <xdr:col>55</xdr:col>
      <xdr:colOff>50800</xdr:colOff>
      <xdr:row>58</xdr:row>
      <xdr:rowOff>143724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8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7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34209</xdr:rowOff>
    </xdr:from>
    <xdr:to>
      <xdr:col>50</xdr:col>
      <xdr:colOff>165100</xdr:colOff>
      <xdr:row>58</xdr:row>
      <xdr:rowOff>135809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126936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7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84846</xdr:rowOff>
    </xdr:from>
    <xdr:to>
      <xdr:col>46</xdr:col>
      <xdr:colOff>38100</xdr:colOff>
      <xdr:row>59</xdr:row>
      <xdr:rowOff>14996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2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6123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65696</xdr:rowOff>
    </xdr:from>
    <xdr:to>
      <xdr:col>41</xdr:col>
      <xdr:colOff>101600</xdr:colOff>
      <xdr:row>58</xdr:row>
      <xdr:rowOff>167296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158423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0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2592</xdr:rowOff>
    </xdr:from>
    <xdr:to>
      <xdr:col>36</xdr:col>
      <xdr:colOff>165100</xdr:colOff>
      <xdr:row>58</xdr:row>
      <xdr:rowOff>104192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4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120719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2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141684</xdr:rowOff>
    </xdr:from>
    <xdr:to>
      <xdr:col>55</xdr:col>
      <xdr:colOff>0</xdr:colOff>
      <xdr:row>78</xdr:row>
      <xdr:rowOff>151870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14784"/>
          <a:ext cx="8382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151870</xdr:rowOff>
    </xdr:from>
    <xdr:to>
      <xdr:col>50</xdr:col>
      <xdr:colOff>114300</xdr:colOff>
      <xdr:row>79</xdr:row>
      <xdr:rowOff>43445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24970"/>
          <a:ext cx="889000" cy="6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160024</xdr:rowOff>
    </xdr:from>
    <xdr:to>
      <xdr:col>45</xdr:col>
      <xdr:colOff>177800</xdr:colOff>
      <xdr:row>79</xdr:row>
      <xdr:rowOff>43445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33124"/>
          <a:ext cx="889000" cy="5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134681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126536</xdr:rowOff>
    </xdr:from>
    <xdr:to>
      <xdr:col>41</xdr:col>
      <xdr:colOff>50800</xdr:colOff>
      <xdr:row>78</xdr:row>
      <xdr:rowOff>160024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328186"/>
          <a:ext cx="889000" cy="20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90884</xdr:rowOff>
    </xdr:from>
    <xdr:to>
      <xdr:col>55</xdr:col>
      <xdr:colOff>50800</xdr:colOff>
      <xdr:row>79</xdr:row>
      <xdr:rowOff>21034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18968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101070</xdr:rowOff>
    </xdr:from>
    <xdr:to>
      <xdr:col>50</xdr:col>
      <xdr:colOff>165100</xdr:colOff>
      <xdr:row>79</xdr:row>
      <xdr:rowOff>31220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22347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164095</xdr:rowOff>
    </xdr:from>
    <xdr:to>
      <xdr:col>46</xdr:col>
      <xdr:colOff>38100</xdr:colOff>
      <xdr:row>79</xdr:row>
      <xdr:rowOff>94245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5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85372</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61017" y="13629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109224</xdr:rowOff>
    </xdr:from>
    <xdr:to>
      <xdr:col>41</xdr:col>
      <xdr:colOff>101600</xdr:colOff>
      <xdr:row>79</xdr:row>
      <xdr:rowOff>39374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8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30501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7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75736</xdr:rowOff>
    </xdr:from>
    <xdr:to>
      <xdr:col>36</xdr:col>
      <xdr:colOff>165100</xdr:colOff>
      <xdr:row>78</xdr:row>
      <xdr:rowOff>5886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22413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05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12529</xdr:rowOff>
    </xdr:from>
    <xdr:to>
      <xdr:col>55</xdr:col>
      <xdr:colOff>0</xdr:colOff>
      <xdr:row>98</xdr:row>
      <xdr:rowOff>23730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14629"/>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12529</xdr:rowOff>
    </xdr:from>
    <xdr:to>
      <xdr:col>50</xdr:col>
      <xdr:colOff>114300</xdr:colOff>
      <xdr:row>98</xdr:row>
      <xdr:rowOff>48552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14629"/>
          <a:ext cx="889000" cy="3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48552</xdr:rowOff>
    </xdr:from>
    <xdr:to>
      <xdr:col>45</xdr:col>
      <xdr:colOff>177800</xdr:colOff>
      <xdr:row>98</xdr:row>
      <xdr:rowOff>49191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50652"/>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41661</xdr:rowOff>
    </xdr:from>
    <xdr:to>
      <xdr:col>41</xdr:col>
      <xdr:colOff>50800</xdr:colOff>
      <xdr:row>98</xdr:row>
      <xdr:rowOff>49191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43761"/>
          <a:ext cx="8890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144380</xdr:rowOff>
    </xdr:from>
    <xdr:to>
      <xdr:col>55</xdr:col>
      <xdr:colOff>50800</xdr:colOff>
      <xdr:row>98</xdr:row>
      <xdr:rowOff>74530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103757</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6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133179</xdr:rowOff>
    </xdr:from>
    <xdr:to>
      <xdr:col>50</xdr:col>
      <xdr:colOff>165100</xdr:colOff>
      <xdr:row>98</xdr:row>
      <xdr:rowOff>63329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79856</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3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169202</xdr:rowOff>
    </xdr:from>
    <xdr:to>
      <xdr:col>46</xdr:col>
      <xdr:colOff>38100</xdr:colOff>
      <xdr:row>98</xdr:row>
      <xdr:rowOff>99352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9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115879</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7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169841</xdr:rowOff>
    </xdr:from>
    <xdr:to>
      <xdr:col>41</xdr:col>
      <xdr:colOff>101600</xdr:colOff>
      <xdr:row>98</xdr:row>
      <xdr:rowOff>99991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0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116518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7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162311</xdr:rowOff>
    </xdr:from>
    <xdr:to>
      <xdr:col>36</xdr:col>
      <xdr:colOff>165100</xdr:colOff>
      <xdr:row>98</xdr:row>
      <xdr:rowOff>92461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108988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6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91528</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78078"/>
          <a:ext cx="838200" cy="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42444</xdr:rowOff>
    </xdr:from>
    <xdr:to>
      <xdr:col>81</xdr:col>
      <xdr:colOff>50800</xdr:colOff>
      <xdr:row>39</xdr:row>
      <xdr:rowOff>91528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28994"/>
          <a:ext cx="889000" cy="4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42444</xdr:rowOff>
    </xdr:from>
    <xdr:to>
      <xdr:col>76</xdr:col>
      <xdr:colOff>114300</xdr:colOff>
      <xdr:row>39</xdr:row>
      <xdr:rowOff>75647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28994"/>
          <a:ext cx="8890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28261</xdr:rowOff>
    </xdr:from>
    <xdr:to>
      <xdr:col>71</xdr:col>
      <xdr:colOff>177800</xdr:colOff>
      <xdr:row>39</xdr:row>
      <xdr:rowOff>75647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14811"/>
          <a:ext cx="889000" cy="4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40728</xdr:rowOff>
    </xdr:from>
    <xdr:to>
      <xdr:col>81</xdr:col>
      <xdr:colOff>101600</xdr:colOff>
      <xdr:row>39</xdr:row>
      <xdr:rowOff>142328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133455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82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163094</xdr:rowOff>
    </xdr:from>
    <xdr:to>
      <xdr:col>76</xdr:col>
      <xdr:colOff>165100</xdr:colOff>
      <xdr:row>39</xdr:row>
      <xdr:rowOff>93244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84371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77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24847</xdr:rowOff>
    </xdr:from>
    <xdr:to>
      <xdr:col>72</xdr:col>
      <xdr:colOff>38100</xdr:colOff>
      <xdr:row>39</xdr:row>
      <xdr:rowOff>126447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117574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80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148911</xdr:rowOff>
    </xdr:from>
    <xdr:to>
      <xdr:col>67</xdr:col>
      <xdr:colOff>101600</xdr:colOff>
      <xdr:row>39</xdr:row>
      <xdr:rowOff>79061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6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95588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43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14867</xdr:rowOff>
    </xdr:from>
    <xdr:to>
      <xdr:col>85</xdr:col>
      <xdr:colOff>127000</xdr:colOff>
      <xdr:row>78</xdr:row>
      <xdr:rowOff>32634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87967"/>
          <a:ext cx="8382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32634</xdr:rowOff>
    </xdr:from>
    <xdr:to>
      <xdr:col>81</xdr:col>
      <xdr:colOff>50800</xdr:colOff>
      <xdr:row>78</xdr:row>
      <xdr:rowOff>38643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05734"/>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25388</xdr:rowOff>
    </xdr:from>
    <xdr:to>
      <xdr:col>76</xdr:col>
      <xdr:colOff>114300</xdr:colOff>
      <xdr:row>78</xdr:row>
      <xdr:rowOff>38643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98488"/>
          <a:ext cx="889000" cy="1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25388</xdr:rowOff>
    </xdr:from>
    <xdr:to>
      <xdr:col>71</xdr:col>
      <xdr:colOff>177800</xdr:colOff>
      <xdr:row>78</xdr:row>
      <xdr:rowOff>32806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98488"/>
          <a:ext cx="889000" cy="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131534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140389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1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135517</xdr:rowOff>
    </xdr:from>
    <xdr:to>
      <xdr:col>85</xdr:col>
      <xdr:colOff>177800</xdr:colOff>
      <xdr:row>78</xdr:row>
      <xdr:rowOff>65667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3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158394</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88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153284</xdr:rowOff>
    </xdr:from>
    <xdr:to>
      <xdr:col>81</xdr:col>
      <xdr:colOff>101600</xdr:colOff>
      <xdr:row>78</xdr:row>
      <xdr:rowOff>83434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5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99961</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3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159293</xdr:rowOff>
    </xdr:from>
    <xdr:to>
      <xdr:col>76</xdr:col>
      <xdr:colOff>165100</xdr:colOff>
      <xdr:row>78</xdr:row>
      <xdr:rowOff>89443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6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105970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3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146038</xdr:rowOff>
    </xdr:from>
    <xdr:to>
      <xdr:col>72</xdr:col>
      <xdr:colOff>38100</xdr:colOff>
      <xdr:row>78</xdr:row>
      <xdr:rowOff>76188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4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92715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12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153456</xdr:rowOff>
    </xdr:from>
    <xdr:to>
      <xdr:col>67</xdr:col>
      <xdr:colOff>101600</xdr:colOff>
      <xdr:row>78</xdr:row>
      <xdr:rowOff>83606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100133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13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167728</xdr:rowOff>
    </xdr:from>
    <xdr:to>
      <xdr:col>85</xdr:col>
      <xdr:colOff>127000</xdr:colOff>
      <xdr:row>98</xdr:row>
      <xdr:rowOff>58858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98378"/>
          <a:ext cx="838200" cy="6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167728</xdr:rowOff>
    </xdr:from>
    <xdr:to>
      <xdr:col>81</xdr:col>
      <xdr:colOff>50800</xdr:colOff>
      <xdr:row>98</xdr:row>
      <xdr:rowOff>81691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98378"/>
          <a:ext cx="889000" cy="8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81691</xdr:rowOff>
    </xdr:from>
    <xdr:to>
      <xdr:col>76</xdr:col>
      <xdr:colOff>114300</xdr:colOff>
      <xdr:row>98</xdr:row>
      <xdr:rowOff>96717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83791"/>
          <a:ext cx="889000" cy="1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96717</xdr:rowOff>
    </xdr:from>
    <xdr:to>
      <xdr:col>71</xdr:col>
      <xdr:colOff>177800</xdr:colOff>
      <xdr:row>98</xdr:row>
      <xdr:rowOff>138878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98817"/>
          <a:ext cx="889000" cy="4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8058</xdr:rowOff>
    </xdr:from>
    <xdr:to>
      <xdr:col>85</xdr:col>
      <xdr:colOff>177800</xdr:colOff>
      <xdr:row>98</xdr:row>
      <xdr:rowOff>109658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96327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116928</xdr:rowOff>
    </xdr:from>
    <xdr:to>
      <xdr:col>81</xdr:col>
      <xdr:colOff>101600</xdr:colOff>
      <xdr:row>98</xdr:row>
      <xdr:rowOff>47078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4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38205</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30891</xdr:rowOff>
    </xdr:from>
    <xdr:to>
      <xdr:col>76</xdr:col>
      <xdr:colOff>165100</xdr:colOff>
      <xdr:row>98</xdr:row>
      <xdr:rowOff>132491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123618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45917</xdr:rowOff>
    </xdr:from>
    <xdr:to>
      <xdr:col>72</xdr:col>
      <xdr:colOff>38100</xdr:colOff>
      <xdr:row>98</xdr:row>
      <xdr:rowOff>147517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138644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88078</xdr:rowOff>
    </xdr:from>
    <xdr:to>
      <xdr:col>67</xdr:col>
      <xdr:colOff>101600</xdr:colOff>
      <xdr:row>99</xdr:row>
      <xdr:rowOff>18228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9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9355</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5017" y="1698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141681</xdr:rowOff>
    </xdr:from>
    <xdr:to>
      <xdr:col>116</xdr:col>
      <xdr:colOff>63500</xdr:colOff>
      <xdr:row>57</xdr:row>
      <xdr:rowOff>150085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914331"/>
          <a:ext cx="8382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150505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94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135879</xdr:rowOff>
    </xdr:from>
    <xdr:to>
      <xdr:col>111</xdr:col>
      <xdr:colOff>177800</xdr:colOff>
      <xdr:row>57</xdr:row>
      <xdr:rowOff>150085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737079"/>
          <a:ext cx="889000" cy="18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100278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2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135879</xdr:rowOff>
    </xdr:from>
    <xdr:to>
      <xdr:col>107</xdr:col>
      <xdr:colOff>50800</xdr:colOff>
      <xdr:row>58</xdr:row>
      <xdr:rowOff>14166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737079"/>
          <a:ext cx="889000" cy="22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68721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167448</xdr:rowOff>
    </xdr:from>
    <xdr:to>
      <xdr:col>102</xdr:col>
      <xdr:colOff>114300</xdr:colOff>
      <xdr:row>58</xdr:row>
      <xdr:rowOff>14166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940098"/>
          <a:ext cx="889000" cy="1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78147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99984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90881</xdr:rowOff>
    </xdr:from>
    <xdr:to>
      <xdr:col>116</xdr:col>
      <xdr:colOff>114300</xdr:colOff>
      <xdr:row>58</xdr:row>
      <xdr:rowOff>21031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8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113758</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71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99285</xdr:rowOff>
    </xdr:from>
    <xdr:to>
      <xdr:col>112</xdr:col>
      <xdr:colOff>38100</xdr:colOff>
      <xdr:row>58</xdr:row>
      <xdr:rowOff>29435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87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45962</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64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85079</xdr:rowOff>
    </xdr:from>
    <xdr:to>
      <xdr:col>107</xdr:col>
      <xdr:colOff>101600</xdr:colOff>
      <xdr:row>57</xdr:row>
      <xdr:rowOff>15229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68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31756</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46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134816</xdr:rowOff>
    </xdr:from>
    <xdr:to>
      <xdr:col>102</xdr:col>
      <xdr:colOff>165100</xdr:colOff>
      <xdr:row>58</xdr:row>
      <xdr:rowOff>64966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0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81493</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68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116648</xdr:rowOff>
    </xdr:from>
    <xdr:to>
      <xdr:col>98</xdr:col>
      <xdr:colOff>38100</xdr:colOff>
      <xdr:row>58</xdr:row>
      <xdr:rowOff>46798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8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63325</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66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146887</xdr:rowOff>
    </xdr:from>
    <xdr:to>
      <xdr:col>116</xdr:col>
      <xdr:colOff>63500</xdr:colOff>
      <xdr:row>77</xdr:row>
      <xdr:rowOff>160545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348537"/>
          <a:ext cx="8382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131982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0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146887</xdr:rowOff>
    </xdr:from>
    <xdr:to>
      <xdr:col>111</xdr:col>
      <xdr:colOff>177800</xdr:colOff>
      <xdr:row>78</xdr:row>
      <xdr:rowOff>42066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348537"/>
          <a:ext cx="889000" cy="6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79148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42066</xdr:rowOff>
    </xdr:from>
    <xdr:to>
      <xdr:col>107</xdr:col>
      <xdr:colOff>50800</xdr:colOff>
      <xdr:row>78</xdr:row>
      <xdr:rowOff>65196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415166"/>
          <a:ext cx="889000" cy="2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104559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65196</xdr:rowOff>
    </xdr:from>
    <xdr:to>
      <xdr:col>102</xdr:col>
      <xdr:colOff>114300</xdr:colOff>
      <xdr:row>78</xdr:row>
      <xdr:rowOff>77060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438296"/>
          <a:ext cx="8890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106590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92234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109745</xdr:rowOff>
    </xdr:from>
    <xdr:to>
      <xdr:col>116</xdr:col>
      <xdr:colOff>114300</xdr:colOff>
      <xdr:row>78</xdr:row>
      <xdr:rowOff>39895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88172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8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96087</xdr:rowOff>
    </xdr:from>
    <xdr:to>
      <xdr:col>112</xdr:col>
      <xdr:colOff>38100</xdr:colOff>
      <xdr:row>78</xdr:row>
      <xdr:rowOff>26237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17364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9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162716</xdr:rowOff>
    </xdr:from>
    <xdr:to>
      <xdr:col>107</xdr:col>
      <xdr:colOff>101600</xdr:colOff>
      <xdr:row>78</xdr:row>
      <xdr:rowOff>92866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83993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5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14396</xdr:rowOff>
    </xdr:from>
    <xdr:to>
      <xdr:col>102</xdr:col>
      <xdr:colOff>165100</xdr:colOff>
      <xdr:row>78</xdr:row>
      <xdr:rowOff>115996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107123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26260</xdr:rowOff>
    </xdr:from>
    <xdr:to>
      <xdr:col>98</xdr:col>
      <xdr:colOff>38100</xdr:colOff>
      <xdr:row>78</xdr:row>
      <xdr:rowOff>127860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118987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9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前年度と比較して大きく減少しているものは、災害復旧事業費。</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a:t>
          </a:r>
        </a:p>
        <a:p>
          <a:r>
            <a:rPr kumimoji="1" lang="ja-JP" altLang="en-US" sz="1300">
              <a:latin typeface="ＭＳ Ｐゴシック" panose="020B0600070205080204" pitchFamily="50" charset="-128"/>
              <a:ea typeface="ＭＳ Ｐゴシック" panose="020B0600070205080204" pitchFamily="50" charset="-128"/>
            </a:rPr>
            <a:t>前年度と比較して大きく増加しているものは扶助費であり、前年度は住民税非課税世帯等に対する臨時特別給付金、障害者自立支援給付費により増加し、当該年度でも豊根村物価高騰対策支援金事業が追加されて増加している。</a:t>
          </a:r>
        </a:p>
        <a:p>
          <a:r>
            <a:rPr kumimoji="1" lang="ja-JP" altLang="en-US" sz="1300">
              <a:latin typeface="ＭＳ Ｐゴシック" panose="020B0600070205080204" pitchFamily="50" charset="-128"/>
              <a:ea typeface="ＭＳ Ｐゴシック" panose="020B0600070205080204" pitchFamily="50" charset="-128"/>
            </a:rPr>
            <a:t>類似団体平均と比較して高い水準で推移しているものは、人件費、物件費、補助費等、公債費、維持補修費、貸付金、普通建設事業費（更新整備）である。要因としては、人件費については診療所、村営バス事業等各施設を直営で運営する事により高い経費が必要なこと、物件費については委託料の占める割合が大きく、中でも情報システム保守委託並びに公共施設に係る指定管理料が大きいこと、補助費等については、広域消防や北設情報ネットワークに係る負担金が類似団体では存在しないこと、公債費は、過疎や辺地債を積極活用していること、維持補修費や普通建設事業費（更新整備）は、更新されない公共施設等が増えており、その老朽化対応によるもの、貸付金は小規模事業者に対する豊根村小口融資資金などが挙げられる。</a:t>
          </a:r>
        </a:p>
        <a:p>
          <a:r>
            <a:rPr kumimoji="1" lang="ja-JP" altLang="en-US" sz="1300">
              <a:latin typeface="ＭＳ Ｐゴシック" panose="020B0600070205080204" pitchFamily="50" charset="-128"/>
              <a:ea typeface="ＭＳ Ｐゴシック" panose="020B0600070205080204" pitchFamily="50" charset="-128"/>
            </a:rPr>
            <a:t>全体的に総人口の少なさが人口一人当たりのコストの増加に大きく影響しており、今後も人口減により住民一人当たりコストは増加するものと考えるが、引き続き健全な行財政運営に努めていく。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愛知県豊根村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987
969
155.88
2,575,298
2,462,920
109,974
1,363,985
1,960,435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92351</xdr:rowOff>
    </xdr:from>
    <xdr:to>
      <xdr:col>24</xdr:col>
      <xdr:colOff>63500</xdr:colOff>
      <xdr:row>36</xdr:row>
      <xdr:rowOff>118426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64551"/>
          <a:ext cx="838200" cy="2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118426</xdr:rowOff>
    </xdr:from>
    <xdr:to>
      <xdr:col>19</xdr:col>
      <xdr:colOff>177800</xdr:colOff>
      <xdr:row>36</xdr:row>
      <xdr:rowOff>129370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290626"/>
          <a:ext cx="889000" cy="1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129370</xdr:rowOff>
    </xdr:from>
    <xdr:to>
      <xdr:col>15</xdr:col>
      <xdr:colOff>50800</xdr:colOff>
      <xdr:row>36</xdr:row>
      <xdr:rowOff>138386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01570"/>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138386</xdr:rowOff>
    </xdr:from>
    <xdr:to>
      <xdr:col>10</xdr:col>
      <xdr:colOff>114300</xdr:colOff>
      <xdr:row>37</xdr:row>
      <xdr:rowOff>5112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10586"/>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41551</xdr:rowOff>
    </xdr:from>
    <xdr:to>
      <xdr:col>24</xdr:col>
      <xdr:colOff>114300</xdr:colOff>
      <xdr:row>36</xdr:row>
      <xdr:rowOff>143151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1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64428</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6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67626</xdr:rowOff>
    </xdr:from>
    <xdr:to>
      <xdr:col>20</xdr:col>
      <xdr:colOff>38100</xdr:colOff>
      <xdr:row>36</xdr:row>
      <xdr:rowOff>169226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14303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1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78570</xdr:rowOff>
    </xdr:from>
    <xdr:to>
      <xdr:col>15</xdr:col>
      <xdr:colOff>101600</xdr:colOff>
      <xdr:row>37</xdr:row>
      <xdr:rowOff>8720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25247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2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87586</xdr:rowOff>
    </xdr:from>
    <xdr:to>
      <xdr:col>10</xdr:col>
      <xdr:colOff>165100</xdr:colOff>
      <xdr:row>37</xdr:row>
      <xdr:rowOff>17736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34263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125762</xdr:rowOff>
    </xdr:from>
    <xdr:to>
      <xdr:col>6</xdr:col>
      <xdr:colOff>38100</xdr:colOff>
      <xdr:row>37</xdr:row>
      <xdr:rowOff>55912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72439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7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116244</xdr:rowOff>
    </xdr:from>
    <xdr:to>
      <xdr:col>24</xdr:col>
      <xdr:colOff>63500</xdr:colOff>
      <xdr:row>57</xdr:row>
      <xdr:rowOff>142896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88894"/>
          <a:ext cx="838200" cy="2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114158</xdr:rowOff>
    </xdr:from>
    <xdr:to>
      <xdr:col>19</xdr:col>
      <xdr:colOff>177800</xdr:colOff>
      <xdr:row>57</xdr:row>
      <xdr:rowOff>116244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86808"/>
          <a:ext cx="8890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114158</xdr:rowOff>
    </xdr:from>
    <xdr:to>
      <xdr:col>15</xdr:col>
      <xdr:colOff>50800</xdr:colOff>
      <xdr:row>58</xdr:row>
      <xdr:rowOff>25733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86808"/>
          <a:ext cx="889000" cy="8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25733</xdr:rowOff>
    </xdr:from>
    <xdr:to>
      <xdr:col>10</xdr:col>
      <xdr:colOff>114300</xdr:colOff>
      <xdr:row>58</xdr:row>
      <xdr:rowOff>54328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69833"/>
          <a:ext cx="889000" cy="2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92096</xdr:rowOff>
    </xdr:from>
    <xdr:to>
      <xdr:col>24</xdr:col>
      <xdr:colOff>114300</xdr:colOff>
      <xdr:row>58</xdr:row>
      <xdr:rowOff>22246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6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114973</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65444</xdr:rowOff>
    </xdr:from>
    <xdr:to>
      <xdr:col>20</xdr:col>
      <xdr:colOff>38100</xdr:colOff>
      <xdr:row>57</xdr:row>
      <xdr:rowOff>167044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3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12121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61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63358</xdr:rowOff>
    </xdr:from>
    <xdr:to>
      <xdr:col>15</xdr:col>
      <xdr:colOff>101600</xdr:colOff>
      <xdr:row>57</xdr:row>
      <xdr:rowOff>164958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1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146383</xdr:rowOff>
    </xdr:from>
    <xdr:to>
      <xdr:col>10</xdr:col>
      <xdr:colOff>165100</xdr:colOff>
      <xdr:row>58</xdr:row>
      <xdr:rowOff>76533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1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93060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9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3528</xdr:rowOff>
    </xdr:from>
    <xdr:to>
      <xdr:col>6</xdr:col>
      <xdr:colOff>38100</xdr:colOff>
      <xdr:row>58</xdr:row>
      <xdr:rowOff>105128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4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121655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72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43075</xdr:rowOff>
    </xdr:from>
    <xdr:to>
      <xdr:col>24</xdr:col>
      <xdr:colOff>63500</xdr:colOff>
      <xdr:row>77</xdr:row>
      <xdr:rowOff>112202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44725"/>
          <a:ext cx="838200" cy="6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112202</xdr:rowOff>
    </xdr:from>
    <xdr:to>
      <xdr:col>19</xdr:col>
      <xdr:colOff>177800</xdr:colOff>
      <xdr:row>77</xdr:row>
      <xdr:rowOff>163458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13852"/>
          <a:ext cx="889000" cy="5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163458</xdr:rowOff>
    </xdr:from>
    <xdr:to>
      <xdr:col>15</xdr:col>
      <xdr:colOff>50800</xdr:colOff>
      <xdr:row>78</xdr:row>
      <xdr:rowOff>15828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65108"/>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15828</xdr:rowOff>
    </xdr:from>
    <xdr:to>
      <xdr:col>10</xdr:col>
      <xdr:colOff>114300</xdr:colOff>
      <xdr:row>78</xdr:row>
      <xdr:rowOff>20839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88928"/>
          <a:ext cx="8890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163725</xdr:rowOff>
    </xdr:from>
    <xdr:to>
      <xdr:col>24</xdr:col>
      <xdr:colOff>114300</xdr:colOff>
      <xdr:row>77</xdr:row>
      <xdr:rowOff>93875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9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15152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4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61402</xdr:rowOff>
    </xdr:from>
    <xdr:to>
      <xdr:col>20</xdr:col>
      <xdr:colOff>38100</xdr:colOff>
      <xdr:row>77</xdr:row>
      <xdr:rowOff>163002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6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8079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3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112658</xdr:rowOff>
    </xdr:from>
    <xdr:to>
      <xdr:col>15</xdr:col>
      <xdr:colOff>101600</xdr:colOff>
      <xdr:row>78</xdr:row>
      <xdr:rowOff>42808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1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59335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8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136478</xdr:rowOff>
    </xdr:from>
    <xdr:to>
      <xdr:col>10</xdr:col>
      <xdr:colOff>165100</xdr:colOff>
      <xdr:row>78</xdr:row>
      <xdr:rowOff>66628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3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83155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1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141489</xdr:rowOff>
    </xdr:from>
    <xdr:to>
      <xdr:col>6</xdr:col>
      <xdr:colOff>38100</xdr:colOff>
      <xdr:row>78</xdr:row>
      <xdr:rowOff>71639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88166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1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33446</xdr:rowOff>
    </xdr:from>
    <xdr:to>
      <xdr:col>24</xdr:col>
      <xdr:colOff>63500</xdr:colOff>
      <xdr:row>96</xdr:row>
      <xdr:rowOff>59593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92646"/>
          <a:ext cx="83820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33446</xdr:rowOff>
    </xdr:from>
    <xdr:to>
      <xdr:col>19</xdr:col>
      <xdr:colOff>177800</xdr:colOff>
      <xdr:row>96</xdr:row>
      <xdr:rowOff>143996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92646"/>
          <a:ext cx="889000" cy="11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143996</xdr:rowOff>
    </xdr:from>
    <xdr:to>
      <xdr:col>15</xdr:col>
      <xdr:colOff>50800</xdr:colOff>
      <xdr:row>97</xdr:row>
      <xdr:rowOff>6228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03196"/>
          <a:ext cx="889000" cy="3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6228</xdr:rowOff>
    </xdr:from>
    <xdr:to>
      <xdr:col>10</xdr:col>
      <xdr:colOff>114300</xdr:colOff>
      <xdr:row>97</xdr:row>
      <xdr:rowOff>24121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36878"/>
          <a:ext cx="889000" cy="1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8793</xdr:rowOff>
    </xdr:from>
    <xdr:to>
      <xdr:col>24</xdr:col>
      <xdr:colOff>114300</xdr:colOff>
      <xdr:row>96</xdr:row>
      <xdr:rowOff>110393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31670</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1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154096</xdr:rowOff>
    </xdr:from>
    <xdr:to>
      <xdr:col>20</xdr:col>
      <xdr:colOff>38100</xdr:colOff>
      <xdr:row>96</xdr:row>
      <xdr:rowOff>84246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100773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21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93196</xdr:rowOff>
    </xdr:from>
    <xdr:to>
      <xdr:col>15</xdr:col>
      <xdr:colOff>101600</xdr:colOff>
      <xdr:row>97</xdr:row>
      <xdr:rowOff>23346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5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39873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32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126878</xdr:rowOff>
    </xdr:from>
    <xdr:to>
      <xdr:col>10</xdr:col>
      <xdr:colOff>165100</xdr:colOff>
      <xdr:row>97</xdr:row>
      <xdr:rowOff>57028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8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73555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36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144771</xdr:rowOff>
    </xdr:from>
    <xdr:to>
      <xdr:col>6</xdr:col>
      <xdr:colOff>38100</xdr:colOff>
      <xdr:row>97</xdr:row>
      <xdr:rowOff>74921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0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91448</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7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43935</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0485"/>
          <a:ext cx="8382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43935</xdr:rowOff>
    </xdr:from>
    <xdr:to>
      <xdr:col>50</xdr:col>
      <xdr:colOff>114300</xdr:colOff>
      <xdr:row>39</xdr:row>
      <xdr:rowOff>44221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3048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36411</xdr:rowOff>
    </xdr:from>
    <xdr:to>
      <xdr:col>45</xdr:col>
      <xdr:colOff>177800</xdr:colOff>
      <xdr:row>39</xdr:row>
      <xdr:rowOff>44221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22961"/>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36411</xdr:rowOff>
    </xdr:from>
    <xdr:to>
      <xdr:col>41</xdr:col>
      <xdr:colOff>50800</xdr:colOff>
      <xdr:row>39</xdr:row>
      <xdr:rowOff>37306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22961"/>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164585</xdr:rowOff>
    </xdr:from>
    <xdr:to>
      <xdr:col>50</xdr:col>
      <xdr:colOff>165100</xdr:colOff>
      <xdr:row>39</xdr:row>
      <xdr:rowOff>94735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7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85862</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772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164871</xdr:rowOff>
    </xdr:from>
    <xdr:to>
      <xdr:col>46</xdr:col>
      <xdr:colOff>38100</xdr:colOff>
      <xdr:row>39</xdr:row>
      <xdr:rowOff>95021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86148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77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157061</xdr:rowOff>
    </xdr:from>
    <xdr:to>
      <xdr:col>41</xdr:col>
      <xdr:colOff>101600</xdr:colOff>
      <xdr:row>39</xdr:row>
      <xdr:rowOff>87211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78338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64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157956</xdr:rowOff>
    </xdr:from>
    <xdr:to>
      <xdr:col>36</xdr:col>
      <xdr:colOff>165100</xdr:colOff>
      <xdr:row>39</xdr:row>
      <xdr:rowOff>88106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79233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6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2709</xdr:rowOff>
    </xdr:from>
    <xdr:to>
      <xdr:col>55</xdr:col>
      <xdr:colOff>0</xdr:colOff>
      <xdr:row>55</xdr:row>
      <xdr:rowOff>20986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432459"/>
          <a:ext cx="83820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2709</xdr:rowOff>
    </xdr:from>
    <xdr:to>
      <xdr:col>50</xdr:col>
      <xdr:colOff>114300</xdr:colOff>
      <xdr:row>55</xdr:row>
      <xdr:rowOff>42582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432459"/>
          <a:ext cx="889000" cy="3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42582</xdr:rowOff>
    </xdr:from>
    <xdr:to>
      <xdr:col>45</xdr:col>
      <xdr:colOff>177800</xdr:colOff>
      <xdr:row>55</xdr:row>
      <xdr:rowOff>86027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72332"/>
          <a:ext cx="889000" cy="4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86027</xdr:rowOff>
    </xdr:from>
    <xdr:to>
      <xdr:col>41</xdr:col>
      <xdr:colOff>50800</xdr:colOff>
      <xdr:row>55</xdr:row>
      <xdr:rowOff>152881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15777"/>
          <a:ext cx="889000" cy="6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88500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141636</xdr:rowOff>
    </xdr:from>
    <xdr:to>
      <xdr:col>55</xdr:col>
      <xdr:colOff>50800</xdr:colOff>
      <xdr:row>55</xdr:row>
      <xdr:rowOff>71786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3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164513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5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123359</xdr:rowOff>
    </xdr:from>
    <xdr:to>
      <xdr:col>50</xdr:col>
      <xdr:colOff>165100</xdr:colOff>
      <xdr:row>55</xdr:row>
      <xdr:rowOff>53509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3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70036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15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163232</xdr:rowOff>
    </xdr:from>
    <xdr:to>
      <xdr:col>46</xdr:col>
      <xdr:colOff>38100</xdr:colOff>
      <xdr:row>55</xdr:row>
      <xdr:rowOff>93382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109909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19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35227</xdr:rowOff>
    </xdr:from>
    <xdr:to>
      <xdr:col>41</xdr:col>
      <xdr:colOff>101600</xdr:colOff>
      <xdr:row>55</xdr:row>
      <xdr:rowOff>136827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6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153354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24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102081</xdr:rowOff>
    </xdr:from>
    <xdr:to>
      <xdr:col>36</xdr:col>
      <xdr:colOff>165100</xdr:colOff>
      <xdr:row>56</xdr:row>
      <xdr:rowOff>32231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3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48758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0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159750</xdr:rowOff>
    </xdr:from>
    <xdr:to>
      <xdr:col>55</xdr:col>
      <xdr:colOff>0</xdr:colOff>
      <xdr:row>75</xdr:row>
      <xdr:rowOff>15463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847050"/>
          <a:ext cx="838200" cy="2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159750</xdr:rowOff>
    </xdr:from>
    <xdr:to>
      <xdr:col>50</xdr:col>
      <xdr:colOff>114300</xdr:colOff>
      <xdr:row>75</xdr:row>
      <xdr:rowOff>19342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847050"/>
          <a:ext cx="889000" cy="3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19342</xdr:rowOff>
    </xdr:from>
    <xdr:to>
      <xdr:col>45</xdr:col>
      <xdr:colOff>177800</xdr:colOff>
      <xdr:row>76</xdr:row>
      <xdr:rowOff>93771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878092"/>
          <a:ext cx="889000" cy="2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59475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49355</xdr:rowOff>
    </xdr:from>
    <xdr:to>
      <xdr:col>41</xdr:col>
      <xdr:colOff>50800</xdr:colOff>
      <xdr:row>76</xdr:row>
      <xdr:rowOff>93771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079555"/>
          <a:ext cx="889000" cy="4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136113</xdr:rowOff>
    </xdr:from>
    <xdr:to>
      <xdr:col>55</xdr:col>
      <xdr:colOff>50800</xdr:colOff>
      <xdr:row>75</xdr:row>
      <xdr:rowOff>66263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82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158990</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67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108950</xdr:rowOff>
    </xdr:from>
    <xdr:to>
      <xdr:col>50</xdr:col>
      <xdr:colOff>165100</xdr:colOff>
      <xdr:row>75</xdr:row>
      <xdr:rowOff>39100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79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55627</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57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139992</xdr:rowOff>
    </xdr:from>
    <xdr:to>
      <xdr:col>46</xdr:col>
      <xdr:colOff>38100</xdr:colOff>
      <xdr:row>75</xdr:row>
      <xdr:rowOff>70142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86669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6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42971</xdr:rowOff>
    </xdr:from>
    <xdr:to>
      <xdr:col>41</xdr:col>
      <xdr:colOff>101600</xdr:colOff>
      <xdr:row>76</xdr:row>
      <xdr:rowOff>144571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161097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84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170005</xdr:rowOff>
    </xdr:from>
    <xdr:to>
      <xdr:col>36</xdr:col>
      <xdr:colOff>165100</xdr:colOff>
      <xdr:row>76</xdr:row>
      <xdr:rowOff>100155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2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116682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80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159998</xdr:rowOff>
    </xdr:from>
    <xdr:to>
      <xdr:col>55</xdr:col>
      <xdr:colOff>0</xdr:colOff>
      <xdr:row>97</xdr:row>
      <xdr:rowOff>160079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90648"/>
          <a:ext cx="8382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159998</xdr:rowOff>
    </xdr:from>
    <xdr:to>
      <xdr:col>50</xdr:col>
      <xdr:colOff>114300</xdr:colOff>
      <xdr:row>97</xdr:row>
      <xdr:rowOff>166253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790648"/>
          <a:ext cx="889000" cy="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154770</xdr:rowOff>
    </xdr:from>
    <xdr:to>
      <xdr:col>45</xdr:col>
      <xdr:colOff>177800</xdr:colOff>
      <xdr:row>97</xdr:row>
      <xdr:rowOff>166253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85420"/>
          <a:ext cx="889000" cy="1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147425</xdr:rowOff>
    </xdr:from>
    <xdr:to>
      <xdr:col>41</xdr:col>
      <xdr:colOff>50800</xdr:colOff>
      <xdr:row>97</xdr:row>
      <xdr:rowOff>154770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78075"/>
          <a:ext cx="8890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168766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109279</xdr:rowOff>
    </xdr:from>
    <xdr:to>
      <xdr:col>55</xdr:col>
      <xdr:colOff>50800</xdr:colOff>
      <xdr:row>98</xdr:row>
      <xdr:rowOff>39429</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3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26957</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109198</xdr:rowOff>
    </xdr:from>
    <xdr:to>
      <xdr:col>50</xdr:col>
      <xdr:colOff>165100</xdr:colOff>
      <xdr:row>98</xdr:row>
      <xdr:rowOff>39348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3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30475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3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115453</xdr:rowOff>
    </xdr:from>
    <xdr:to>
      <xdr:col>46</xdr:col>
      <xdr:colOff>38100</xdr:colOff>
      <xdr:row>98</xdr:row>
      <xdr:rowOff>45603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4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36730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83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103970</xdr:rowOff>
    </xdr:from>
    <xdr:to>
      <xdr:col>41</xdr:col>
      <xdr:colOff>101600</xdr:colOff>
      <xdr:row>98</xdr:row>
      <xdr:rowOff>34120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25247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2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96625</xdr:rowOff>
    </xdr:from>
    <xdr:to>
      <xdr:col>36</xdr:col>
      <xdr:colOff>165100</xdr:colOff>
      <xdr:row>98</xdr:row>
      <xdr:rowOff>26775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2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17902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2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59279</xdr:rowOff>
    </xdr:from>
    <xdr:to>
      <xdr:col>85</xdr:col>
      <xdr:colOff>127000</xdr:colOff>
      <xdr:row>37</xdr:row>
      <xdr:rowOff>66274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02929"/>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66274</xdr:rowOff>
    </xdr:from>
    <xdr:to>
      <xdr:col>81</xdr:col>
      <xdr:colOff>50800</xdr:colOff>
      <xdr:row>37</xdr:row>
      <xdr:rowOff>80159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09924"/>
          <a:ext cx="889000" cy="1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80159</xdr:rowOff>
    </xdr:from>
    <xdr:to>
      <xdr:col>76</xdr:col>
      <xdr:colOff>114300</xdr:colOff>
      <xdr:row>37</xdr:row>
      <xdr:rowOff>114534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23809"/>
          <a:ext cx="889000" cy="3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114534</xdr:rowOff>
    </xdr:from>
    <xdr:to>
      <xdr:col>71</xdr:col>
      <xdr:colOff>177800</xdr:colOff>
      <xdr:row>37</xdr:row>
      <xdr:rowOff>122806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58184"/>
          <a:ext cx="889000" cy="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8479</xdr:rowOff>
    </xdr:from>
    <xdr:to>
      <xdr:col>85</xdr:col>
      <xdr:colOff>177800</xdr:colOff>
      <xdr:row>37</xdr:row>
      <xdr:rowOff>110079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5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31356</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0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15474</xdr:rowOff>
    </xdr:from>
    <xdr:to>
      <xdr:col>81</xdr:col>
      <xdr:colOff>101600</xdr:colOff>
      <xdr:row>37</xdr:row>
      <xdr:rowOff>117074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5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133601</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613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29359</xdr:rowOff>
    </xdr:from>
    <xdr:to>
      <xdr:col>76</xdr:col>
      <xdr:colOff>165100</xdr:colOff>
      <xdr:row>37</xdr:row>
      <xdr:rowOff>130959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7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147486</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614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63734</xdr:rowOff>
    </xdr:from>
    <xdr:to>
      <xdr:col>72</xdr:col>
      <xdr:colOff>38100</xdr:colOff>
      <xdr:row>37</xdr:row>
      <xdr:rowOff>165334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0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10411</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618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72006</xdr:rowOff>
    </xdr:from>
    <xdr:to>
      <xdr:col>67</xdr:col>
      <xdr:colOff>101600</xdr:colOff>
      <xdr:row>38</xdr:row>
      <xdr:rowOff>2156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1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18683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9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45522</xdr:rowOff>
    </xdr:from>
    <xdr:to>
      <xdr:col>85</xdr:col>
      <xdr:colOff>127000</xdr:colOff>
      <xdr:row>58</xdr:row>
      <xdr:rowOff>76684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89622"/>
          <a:ext cx="838200" cy="3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19863</xdr:rowOff>
    </xdr:from>
    <xdr:to>
      <xdr:col>81</xdr:col>
      <xdr:colOff>50800</xdr:colOff>
      <xdr:row>58</xdr:row>
      <xdr:rowOff>76684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63963"/>
          <a:ext cx="889000" cy="5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19863</xdr:rowOff>
    </xdr:from>
    <xdr:to>
      <xdr:col>76</xdr:col>
      <xdr:colOff>114300</xdr:colOff>
      <xdr:row>58</xdr:row>
      <xdr:rowOff>62115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63963"/>
          <a:ext cx="889000" cy="4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74733</xdr:rowOff>
    </xdr:from>
    <xdr:to>
      <xdr:col>71</xdr:col>
      <xdr:colOff>177800</xdr:colOff>
      <xdr:row>58</xdr:row>
      <xdr:rowOff>62115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75933"/>
          <a:ext cx="889000" cy="33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100073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166172</xdr:rowOff>
    </xdr:from>
    <xdr:to>
      <xdr:col>85</xdr:col>
      <xdr:colOff>177800</xdr:colOff>
      <xdr:row>58</xdr:row>
      <xdr:rowOff>96322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3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144599</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1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25884</xdr:rowOff>
    </xdr:from>
    <xdr:to>
      <xdr:col>81</xdr:col>
      <xdr:colOff>101600</xdr:colOff>
      <xdr:row>58</xdr:row>
      <xdr:rowOff>127484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118611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1006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140513</xdr:rowOff>
    </xdr:from>
    <xdr:to>
      <xdr:col>76</xdr:col>
      <xdr:colOff>165100</xdr:colOff>
      <xdr:row>58</xdr:row>
      <xdr:rowOff>70663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87190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68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11315</xdr:rowOff>
    </xdr:from>
    <xdr:to>
      <xdr:col>72</xdr:col>
      <xdr:colOff>38100</xdr:colOff>
      <xdr:row>58</xdr:row>
      <xdr:rowOff>112915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104042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1004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23933</xdr:rowOff>
    </xdr:from>
    <xdr:to>
      <xdr:col>67</xdr:col>
      <xdr:colOff>101600</xdr:colOff>
      <xdr:row>56</xdr:row>
      <xdr:rowOff>125533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142060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0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91528</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36078"/>
          <a:ext cx="838200" cy="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42444</xdr:rowOff>
    </xdr:from>
    <xdr:to>
      <xdr:col>81</xdr:col>
      <xdr:colOff>50800</xdr:colOff>
      <xdr:row>79</xdr:row>
      <xdr:rowOff>91528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6994"/>
          <a:ext cx="889000" cy="4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42444</xdr:rowOff>
    </xdr:from>
    <xdr:to>
      <xdr:col>76</xdr:col>
      <xdr:colOff>114300</xdr:colOff>
      <xdr:row>79</xdr:row>
      <xdr:rowOff>75647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86994"/>
          <a:ext cx="8890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28260</xdr:rowOff>
    </xdr:from>
    <xdr:to>
      <xdr:col>71</xdr:col>
      <xdr:colOff>177800</xdr:colOff>
      <xdr:row>79</xdr:row>
      <xdr:rowOff>75647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72810"/>
          <a:ext cx="889000" cy="4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87385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40728</xdr:rowOff>
    </xdr:from>
    <xdr:to>
      <xdr:col>81</xdr:col>
      <xdr:colOff>101600</xdr:colOff>
      <xdr:row>79</xdr:row>
      <xdr:rowOff>142328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133455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7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163094</xdr:rowOff>
    </xdr:from>
    <xdr:to>
      <xdr:col>76</xdr:col>
      <xdr:colOff>165100</xdr:colOff>
      <xdr:row>79</xdr:row>
      <xdr:rowOff>93244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84371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62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24847</xdr:rowOff>
    </xdr:from>
    <xdr:to>
      <xdr:col>72</xdr:col>
      <xdr:colOff>38100</xdr:colOff>
      <xdr:row>79</xdr:row>
      <xdr:rowOff>126447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117574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6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148910</xdr:rowOff>
    </xdr:from>
    <xdr:to>
      <xdr:col>67</xdr:col>
      <xdr:colOff>101600</xdr:colOff>
      <xdr:row>79</xdr:row>
      <xdr:rowOff>79060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95587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14867</xdr:rowOff>
    </xdr:from>
    <xdr:to>
      <xdr:col>85</xdr:col>
      <xdr:colOff>127000</xdr:colOff>
      <xdr:row>98</xdr:row>
      <xdr:rowOff>32634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16967"/>
          <a:ext cx="8382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32634</xdr:rowOff>
    </xdr:from>
    <xdr:to>
      <xdr:col>81</xdr:col>
      <xdr:colOff>50800</xdr:colOff>
      <xdr:row>98</xdr:row>
      <xdr:rowOff>38643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34734"/>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25388</xdr:rowOff>
    </xdr:from>
    <xdr:to>
      <xdr:col>76</xdr:col>
      <xdr:colOff>114300</xdr:colOff>
      <xdr:row>98</xdr:row>
      <xdr:rowOff>38643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827488"/>
          <a:ext cx="889000" cy="1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25388</xdr:rowOff>
    </xdr:from>
    <xdr:to>
      <xdr:col>71</xdr:col>
      <xdr:colOff>177800</xdr:colOff>
      <xdr:row>98</xdr:row>
      <xdr:rowOff>32806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27488"/>
          <a:ext cx="889000" cy="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131494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140389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4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135517</xdr:rowOff>
    </xdr:from>
    <xdr:to>
      <xdr:col>85</xdr:col>
      <xdr:colOff>177800</xdr:colOff>
      <xdr:row>98</xdr:row>
      <xdr:rowOff>65667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158394</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1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153284</xdr:rowOff>
    </xdr:from>
    <xdr:to>
      <xdr:col>81</xdr:col>
      <xdr:colOff>101600</xdr:colOff>
      <xdr:row>98</xdr:row>
      <xdr:rowOff>83434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99961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559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159293</xdr:rowOff>
    </xdr:from>
    <xdr:to>
      <xdr:col>76</xdr:col>
      <xdr:colOff>165100</xdr:colOff>
      <xdr:row>98</xdr:row>
      <xdr:rowOff>89443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8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105970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56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146038</xdr:rowOff>
    </xdr:from>
    <xdr:to>
      <xdr:col>72</xdr:col>
      <xdr:colOff>38100</xdr:colOff>
      <xdr:row>98</xdr:row>
      <xdr:rowOff>76188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7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92715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55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153456</xdr:rowOff>
    </xdr:from>
    <xdr:to>
      <xdr:col>67</xdr:col>
      <xdr:colOff>101600</xdr:colOff>
      <xdr:row>98</xdr:row>
      <xdr:rowOff>83606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100133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55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豊根村において人口あたりで示す場合に類似団体と比較して費用が高止まりする理由として、人口に対して面積が広大であることが挙げられる。</a:t>
          </a:r>
        </a:p>
        <a:p>
          <a:r>
            <a:rPr kumimoji="1" lang="ja-JP" altLang="en-US" sz="1300">
              <a:latin typeface="ＭＳ Ｐゴシック" panose="020B0600070205080204" pitchFamily="50" charset="-128"/>
              <a:ea typeface="ＭＳ Ｐゴシック" panose="020B0600070205080204" pitchFamily="50" charset="-128"/>
            </a:rPr>
            <a:t>特に、集落が点在するため消防費が多く、人口に対する議員定数が大きいことも理由として考えられる。</a:t>
          </a:r>
        </a:p>
        <a:p>
          <a:r>
            <a:rPr kumimoji="1" lang="ja-JP" altLang="en-US" sz="1300">
              <a:latin typeface="ＭＳ Ｐゴシック" panose="020B0600070205080204" pitchFamily="50" charset="-128"/>
              <a:ea typeface="ＭＳ Ｐゴシック" panose="020B0600070205080204" pitchFamily="50" charset="-128"/>
            </a:rPr>
            <a:t>また、観光立村を掲げていることもあり、観光施設の運営や維持にかかる商工費が高めであり、それら施設の整備に必要な事業に起債を充てていることもあって公債費も高止まり傾向にある。</a:t>
          </a:r>
        </a:p>
        <a:p>
          <a:r>
            <a:rPr kumimoji="1" lang="ja-JP" altLang="en-US" sz="1300">
              <a:latin typeface="ＭＳ Ｐゴシック" panose="020B0600070205080204" pitchFamily="50" charset="-128"/>
              <a:ea typeface="ＭＳ Ｐゴシック" panose="020B0600070205080204" pitchFamily="50" charset="-128"/>
            </a:rPr>
            <a:t>地理的制約から村内に医療機関が必要であり、唯一の公設診療所の維持経費として衛生費が類似団体より高くなっている。</a:t>
          </a:r>
        </a:p>
        <a:p>
          <a:r>
            <a:rPr kumimoji="1" lang="ja-JP" altLang="en-US" sz="1300">
              <a:latin typeface="ＭＳ Ｐゴシック" panose="020B0600070205080204" pitchFamily="50" charset="-128"/>
              <a:ea typeface="ＭＳ Ｐゴシック" panose="020B0600070205080204" pitchFamily="50" charset="-128"/>
            </a:rPr>
            <a:t>年次推移から、衛生費では新型コロナワクチン接種事業などで大きな増加となっている。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年度は固定資産税（大規模償却）、普通交付税が増額となったことにより、実質単年度収支が前年度と比較し黒字となった。しかしながら、</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年度に再び赤字となったものの、</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年度は再び黒字化した。</a:t>
          </a:r>
        </a:p>
        <a:p>
          <a:r>
            <a:rPr kumimoji="1" lang="ja-JP" altLang="en-US" sz="1400">
              <a:latin typeface="ＭＳ ゴシック" pitchFamily="49" charset="-128"/>
              <a:ea typeface="ＭＳ ゴシック" pitchFamily="49" charset="-128"/>
            </a:rPr>
            <a:t>　今後も事務事業の見直し、採算性の追求、施設の統廃合等を推進するとともに、自主財源等の確保に努め、健全な行財政運営を推進する。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愛知県豊根村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全会計において黒字であり赤字比率は計上されていない。</a:t>
          </a:r>
        </a:p>
        <a:p>
          <a:r>
            <a:rPr kumimoji="1" lang="ja-JP" altLang="en-US" sz="1400">
              <a:latin typeface="ＭＳ ゴシック" pitchFamily="49" charset="-128"/>
              <a:ea typeface="ＭＳ ゴシック" pitchFamily="49" charset="-128"/>
            </a:rPr>
            <a:t>その他の特別会計については、一般会計からの繰出金が多額となっているため、一般会計からの繰入額を抑え運営ができるよう各使用料や保険料等の見直し、経常的な経費の削減に努めていく。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2575298</v>
      </c>
      <c r="BO4" s="485"/>
      <c r="BP4" s="485"/>
      <c r="BQ4" s="485"/>
      <c r="BR4" s="485"/>
      <c r="BS4" s="485"/>
      <c r="BT4" s="485"/>
      <c r="BU4" s="486"/>
      <c r="BV4" s="484">
        <v>2709548</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8.1</v>
      </c>
      <c r="CU4" s="625"/>
      <c r="CV4" s="625"/>
      <c r="CW4" s="625"/>
      <c r="CX4" s="625"/>
      <c r="CY4" s="625"/>
      <c r="CZ4" s="625"/>
      <c r="DA4" s="626"/>
      <c r="DB4" s="624">
        <v>7.6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2462920</v>
      </c>
      <c r="BO5" s="456"/>
      <c r="BP5" s="456"/>
      <c r="BQ5" s="456"/>
      <c r="BR5" s="456"/>
      <c r="BS5" s="456"/>
      <c r="BT5" s="456"/>
      <c r="BU5" s="457"/>
      <c r="BV5" s="455">
        <v>2602919</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90.4</v>
      </c>
      <c r="CU5" s="453"/>
      <c r="CV5" s="453"/>
      <c r="CW5" s="453"/>
      <c r="CX5" s="453"/>
      <c r="CY5" s="453"/>
      <c r="CZ5" s="453"/>
      <c r="DA5" s="454"/>
      <c r="DB5" s="452">
        <v>89</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112378</v>
      </c>
      <c r="BO6" s="456"/>
      <c r="BP6" s="456"/>
      <c r="BQ6" s="456"/>
      <c r="BR6" s="456"/>
      <c r="BS6" s="456"/>
      <c r="BT6" s="456"/>
      <c r="BU6" s="457"/>
      <c r="BV6" s="455">
        <v>106629</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91.3</v>
      </c>
      <c r="CU6" s="599"/>
      <c r="CV6" s="599"/>
      <c r="CW6" s="599"/>
      <c r="CX6" s="599"/>
      <c r="CY6" s="599"/>
      <c r="CZ6" s="599"/>
      <c r="DA6" s="600"/>
      <c r="DB6" s="598">
        <v>92.1</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2404</v>
      </c>
      <c r="BO7" s="456"/>
      <c r="BP7" s="456"/>
      <c r="BQ7" s="456"/>
      <c r="BR7" s="456"/>
      <c r="BS7" s="456"/>
      <c r="BT7" s="456"/>
      <c r="BU7" s="457"/>
      <c r="BV7" s="455">
        <v>153</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1363985</v>
      </c>
      <c r="CU7" s="456"/>
      <c r="CV7" s="456"/>
      <c r="CW7" s="456"/>
      <c r="CX7" s="456"/>
      <c r="CY7" s="456"/>
      <c r="CZ7" s="456"/>
      <c r="DA7" s="457"/>
      <c r="DB7" s="455">
        <v>1394162</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109974</v>
      </c>
      <c r="BO8" s="456"/>
      <c r="BP8" s="456"/>
      <c r="BQ8" s="456"/>
      <c r="BR8" s="456"/>
      <c r="BS8" s="456"/>
      <c r="BT8" s="456"/>
      <c r="BU8" s="457"/>
      <c r="BV8" s="455">
        <v>106476</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0.27</v>
      </c>
      <c r="CU8" s="559"/>
      <c r="CV8" s="559"/>
      <c r="CW8" s="559"/>
      <c r="CX8" s="559"/>
      <c r="CY8" s="559"/>
      <c r="CZ8" s="559"/>
      <c r="DA8" s="560"/>
      <c r="DB8" s="558">
        <v>0.27</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1017</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3498</v>
      </c>
      <c r="BO9" s="456"/>
      <c r="BP9" s="456"/>
      <c r="BQ9" s="456"/>
      <c r="BR9" s="456"/>
      <c r="BS9" s="456"/>
      <c r="BT9" s="456"/>
      <c r="BU9" s="457"/>
      <c r="BV9" s="455">
        <v>-18776</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13.4</v>
      </c>
      <c r="CU9" s="453"/>
      <c r="CV9" s="453"/>
      <c r="CW9" s="453"/>
      <c r="CX9" s="453"/>
      <c r="CY9" s="453"/>
      <c r="CZ9" s="453"/>
      <c r="DA9" s="454"/>
      <c r="DB9" s="452">
        <v>12.5</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1135</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986</v>
      </c>
      <c r="BO10" s="456"/>
      <c r="BP10" s="456"/>
      <c r="BQ10" s="456"/>
      <c r="BR10" s="456"/>
      <c r="BS10" s="456"/>
      <c r="BT10" s="456"/>
      <c r="BU10" s="457"/>
      <c r="BV10" s="455">
        <v>989</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133</v>
      </c>
      <c r="DC11" s="559"/>
      <c r="DD11" s="559"/>
      <c r="DE11" s="559"/>
      <c r="DF11" s="559"/>
      <c r="DG11" s="559"/>
      <c r="DH11" s="559"/>
      <c r="DI11" s="560"/>
    </row>
    <row r="12" spans="1:119" ht="18.75" customHeight="1" x14ac:dyDescent="0.2">
      <c r="A12" s="181"/>
      <c r="B12" s="561" t="s">
        <v>134</v>
      </c>
      <c r="C12" s="562"/>
      <c r="D12" s="562"/>
      <c r="E12" s="562"/>
      <c r="F12" s="562"/>
      <c r="G12" s="562"/>
      <c r="H12" s="562"/>
      <c r="I12" s="562"/>
      <c r="J12" s="562"/>
      <c r="K12" s="563"/>
      <c r="L12" s="570" t="s">
        <v>135</v>
      </c>
      <c r="M12" s="571"/>
      <c r="N12" s="571"/>
      <c r="O12" s="571"/>
      <c r="P12" s="571"/>
      <c r="Q12" s="572"/>
      <c r="R12" s="573">
        <v>987</v>
      </c>
      <c r="S12" s="574"/>
      <c r="T12" s="574"/>
      <c r="U12" s="574"/>
      <c r="V12" s="575"/>
      <c r="W12" s="576" t="s">
        <v>1</v>
      </c>
      <c r="X12" s="514"/>
      <c r="Y12" s="514"/>
      <c r="Z12" s="514"/>
      <c r="AA12" s="514"/>
      <c r="AB12" s="577"/>
      <c r="AC12" s="578" t="s">
        <v>136</v>
      </c>
      <c r="AD12" s="579"/>
      <c r="AE12" s="579"/>
      <c r="AF12" s="579"/>
      <c r="AG12" s="580"/>
      <c r="AH12" s="578" t="s">
        <v>137</v>
      </c>
      <c r="AI12" s="579"/>
      <c r="AJ12" s="579"/>
      <c r="AK12" s="579"/>
      <c r="AL12" s="581"/>
      <c r="AM12" s="512" t="s">
        <v>138</v>
      </c>
      <c r="AN12" s="412"/>
      <c r="AO12" s="412"/>
      <c r="AP12" s="412"/>
      <c r="AQ12" s="412"/>
      <c r="AR12" s="412"/>
      <c r="AS12" s="412"/>
      <c r="AT12" s="413"/>
      <c r="AU12" s="513" t="s">
        <v>139</v>
      </c>
      <c r="AV12" s="514"/>
      <c r="AW12" s="514"/>
      <c r="AX12" s="514"/>
      <c r="AY12" s="469" t="s">
        <v>140</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141</v>
      </c>
      <c r="CE12" s="415"/>
      <c r="CF12" s="415"/>
      <c r="CG12" s="415"/>
      <c r="CH12" s="415"/>
      <c r="CI12" s="415"/>
      <c r="CJ12" s="415"/>
      <c r="CK12" s="415"/>
      <c r="CL12" s="415"/>
      <c r="CM12" s="415"/>
      <c r="CN12" s="415"/>
      <c r="CO12" s="415"/>
      <c r="CP12" s="415"/>
      <c r="CQ12" s="415"/>
      <c r="CR12" s="415"/>
      <c r="CS12" s="496"/>
      <c r="CT12" s="558" t="s">
        <v>132</v>
      </c>
      <c r="CU12" s="559"/>
      <c r="CV12" s="559"/>
      <c r="CW12" s="559"/>
      <c r="CX12" s="559"/>
      <c r="CY12" s="559"/>
      <c r="CZ12" s="559"/>
      <c r="DA12" s="560"/>
      <c r="DB12" s="558" t="s">
        <v>132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142</v>
      </c>
      <c r="N13" s="540"/>
      <c r="O13" s="540"/>
      <c r="P13" s="540"/>
      <c r="Q13" s="541"/>
      <c r="R13" s="542">
        <v>969</v>
      </c>
      <c r="S13" s="543"/>
      <c r="T13" s="543"/>
      <c r="U13" s="543"/>
      <c r="V13" s="544"/>
      <c r="W13" s="545" t="s">
        <v>143</v>
      </c>
      <c r="X13" s="441"/>
      <c r="Y13" s="441"/>
      <c r="Z13" s="441"/>
      <c r="AA13" s="441"/>
      <c r="AB13" s="442"/>
      <c r="AC13" s="408">
        <v>63</v>
      </c>
      <c r="AD13" s="409"/>
      <c r="AE13" s="409"/>
      <c r="AF13" s="409"/>
      <c r="AG13" s="410"/>
      <c r="AH13" s="408">
        <v>73</v>
      </c>
      <c r="AI13" s="409"/>
      <c r="AJ13" s="409"/>
      <c r="AK13" s="409"/>
      <c r="AL13" s="468"/>
      <c r="AM13" s="512" t="s">
        <v>144</v>
      </c>
      <c r="AN13" s="412"/>
      <c r="AO13" s="412"/>
      <c r="AP13" s="412"/>
      <c r="AQ13" s="412"/>
      <c r="AR13" s="412"/>
      <c r="AS13" s="412"/>
      <c r="AT13" s="413"/>
      <c r="AU13" s="513" t="s">
        <v>145</v>
      </c>
      <c r="AV13" s="514"/>
      <c r="AW13" s="514"/>
      <c r="AX13" s="514"/>
      <c r="AY13" s="469" t="s">
        <v>146</v>
      </c>
      <c r="AZ13" s="470"/>
      <c r="BA13" s="470"/>
      <c r="BB13" s="470"/>
      <c r="BC13" s="470"/>
      <c r="BD13" s="470"/>
      <c r="BE13" s="470"/>
      <c r="BF13" s="470"/>
      <c r="BG13" s="470"/>
      <c r="BH13" s="470"/>
      <c r="BI13" s="470"/>
      <c r="BJ13" s="470"/>
      <c r="BK13" s="470"/>
      <c r="BL13" s="470"/>
      <c r="BM13" s="471"/>
      <c r="BN13" s="455">
        <v>4484</v>
      </c>
      <c r="BO13" s="456"/>
      <c r="BP13" s="456"/>
      <c r="BQ13" s="456"/>
      <c r="BR13" s="456"/>
      <c r="BS13" s="456"/>
      <c r="BT13" s="456"/>
      <c r="BU13" s="457"/>
      <c r="BV13" s="455">
        <v>-17787</v>
      </c>
      <c r="BW13" s="456"/>
      <c r="BX13" s="456"/>
      <c r="BY13" s="456"/>
      <c r="BZ13" s="456"/>
      <c r="CA13" s="456"/>
      <c r="CB13" s="456"/>
      <c r="CC13" s="457"/>
      <c r="CD13" s="495" t="s">
        <v>147</v>
      </c>
      <c r="CE13" s="415"/>
      <c r="CF13" s="415"/>
      <c r="CG13" s="415"/>
      <c r="CH13" s="415"/>
      <c r="CI13" s="415"/>
      <c r="CJ13" s="415"/>
      <c r="CK13" s="415"/>
      <c r="CL13" s="415"/>
      <c r="CM13" s="415"/>
      <c r="CN13" s="415"/>
      <c r="CO13" s="415"/>
      <c r="CP13" s="415"/>
      <c r="CQ13" s="415"/>
      <c r="CR13" s="415"/>
      <c r="CS13" s="496"/>
      <c r="CT13" s="452">
        <v>7.3</v>
      </c>
      <c r="CU13" s="453"/>
      <c r="CV13" s="453"/>
      <c r="CW13" s="453"/>
      <c r="CX13" s="453"/>
      <c r="CY13" s="453"/>
      <c r="CZ13" s="453"/>
      <c r="DA13" s="454"/>
      <c r="DB13" s="452">
        <v>8.1999999999999993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148</v>
      </c>
      <c r="M14" s="582"/>
      <c r="N14" s="582"/>
      <c r="O14" s="582"/>
      <c r="P14" s="582"/>
      <c r="Q14" s="583"/>
      <c r="R14" s="542">
        <v>1030</v>
      </c>
      <c r="S14" s="543"/>
      <c r="T14" s="543"/>
      <c r="U14" s="543"/>
      <c r="V14" s="544"/>
      <c r="W14" s="546"/>
      <c r="X14" s="444"/>
      <c r="Y14" s="444"/>
      <c r="Z14" s="444"/>
      <c r="AA14" s="444"/>
      <c r="AB14" s="445"/>
      <c r="AC14" s="535">
        <v>12.9</v>
      </c>
      <c r="AD14" s="536"/>
      <c r="AE14" s="536"/>
      <c r="AF14" s="536"/>
      <c r="AG14" s="537"/>
      <c r="AH14" s="535">
        <v>13.4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149</v>
      </c>
      <c r="CE14" s="493"/>
      <c r="CF14" s="493"/>
      <c r="CG14" s="493"/>
      <c r="CH14" s="493"/>
      <c r="CI14" s="493"/>
      <c r="CJ14" s="493"/>
      <c r="CK14" s="493"/>
      <c r="CL14" s="493"/>
      <c r="CM14" s="493"/>
      <c r="CN14" s="493"/>
      <c r="CO14" s="493"/>
      <c r="CP14" s="493"/>
      <c r="CQ14" s="493"/>
      <c r="CR14" s="493"/>
      <c r="CS14" s="494"/>
      <c r="CT14" s="552" t="s">
        <v>150</v>
      </c>
      <c r="CU14" s="553"/>
      <c r="CV14" s="553"/>
      <c r="CW14" s="553"/>
      <c r="CX14" s="553"/>
      <c r="CY14" s="553"/>
      <c r="CZ14" s="553"/>
      <c r="DA14" s="554"/>
      <c r="DB14" s="552" t="s">
        <v>151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152</v>
      </c>
      <c r="N15" s="540"/>
      <c r="O15" s="540"/>
      <c r="P15" s="540"/>
      <c r="Q15" s="541"/>
      <c r="R15" s="542">
        <v>1012</v>
      </c>
      <c r="S15" s="543"/>
      <c r="T15" s="543"/>
      <c r="U15" s="543"/>
      <c r="V15" s="544"/>
      <c r="W15" s="545" t="s">
        <v>153</v>
      </c>
      <c r="X15" s="441"/>
      <c r="Y15" s="441"/>
      <c r="Z15" s="441"/>
      <c r="AA15" s="441"/>
      <c r="AB15" s="442"/>
      <c r="AC15" s="408">
        <v>99</v>
      </c>
      <c r="AD15" s="409"/>
      <c r="AE15" s="409"/>
      <c r="AF15" s="409"/>
      <c r="AG15" s="410"/>
      <c r="AH15" s="408">
        <v>144</v>
      </c>
      <c r="AI15" s="409"/>
      <c r="AJ15" s="409"/>
      <c r="AK15" s="409"/>
      <c r="AL15" s="468"/>
      <c r="AM15" s="512"/>
      <c r="AN15" s="412"/>
      <c r="AO15" s="412"/>
      <c r="AP15" s="412"/>
      <c r="AQ15" s="412"/>
      <c r="AR15" s="412"/>
      <c r="AS15" s="412"/>
      <c r="AT15" s="413"/>
      <c r="AU15" s="513"/>
      <c r="AV15" s="514"/>
      <c r="AW15" s="514"/>
      <c r="AX15" s="514"/>
      <c r="AY15" s="481" t="s">
        <v>154</v>
      </c>
      <c r="AZ15" s="482"/>
      <c r="BA15" s="482"/>
      <c r="BB15" s="482"/>
      <c r="BC15" s="482"/>
      <c r="BD15" s="482"/>
      <c r="BE15" s="482"/>
      <c r="BF15" s="482"/>
      <c r="BG15" s="482"/>
      <c r="BH15" s="482"/>
      <c r="BI15" s="482"/>
      <c r="BJ15" s="482"/>
      <c r="BK15" s="482"/>
      <c r="BL15" s="482"/>
      <c r="BM15" s="483"/>
      <c r="BN15" s="484">
        <v>334116</v>
      </c>
      <c r="BO15" s="485"/>
      <c r="BP15" s="485"/>
      <c r="BQ15" s="485"/>
      <c r="BR15" s="485"/>
      <c r="BS15" s="485"/>
      <c r="BT15" s="485"/>
      <c r="BU15" s="486"/>
      <c r="BV15" s="484">
        <v>324889</v>
      </c>
      <c r="BW15" s="485"/>
      <c r="BX15" s="485"/>
      <c r="BY15" s="485"/>
      <c r="BZ15" s="485"/>
      <c r="CA15" s="485"/>
      <c r="CB15" s="485"/>
      <c r="CC15" s="486"/>
      <c r="CD15" s="555" t="s">
        <v>155</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156</v>
      </c>
      <c r="M16" s="530"/>
      <c r="N16" s="530"/>
      <c r="O16" s="530"/>
      <c r="P16" s="530"/>
      <c r="Q16" s="531"/>
      <c r="R16" s="532" t="s">
        <v>157</v>
      </c>
      <c r="S16" s="533"/>
      <c r="T16" s="533"/>
      <c r="U16" s="533"/>
      <c r="V16" s="534"/>
      <c r="W16" s="546"/>
      <c r="X16" s="444"/>
      <c r="Y16" s="444"/>
      <c r="Z16" s="444"/>
      <c r="AA16" s="444"/>
      <c r="AB16" s="445"/>
      <c r="AC16" s="535">
        <v>20.2</v>
      </c>
      <c r="AD16" s="536"/>
      <c r="AE16" s="536"/>
      <c r="AF16" s="536"/>
      <c r="AG16" s="537"/>
      <c r="AH16" s="535">
        <v>26.4</v>
      </c>
      <c r="AI16" s="536"/>
      <c r="AJ16" s="536"/>
      <c r="AK16" s="536"/>
      <c r="AL16" s="538"/>
      <c r="AM16" s="512"/>
      <c r="AN16" s="412"/>
      <c r="AO16" s="412"/>
      <c r="AP16" s="412"/>
      <c r="AQ16" s="412"/>
      <c r="AR16" s="412"/>
      <c r="AS16" s="412"/>
      <c r="AT16" s="413"/>
      <c r="AU16" s="513"/>
      <c r="AV16" s="514"/>
      <c r="AW16" s="514"/>
      <c r="AX16" s="514"/>
      <c r="AY16" s="469" t="s">
        <v>158</v>
      </c>
      <c r="AZ16" s="470"/>
      <c r="BA16" s="470"/>
      <c r="BB16" s="470"/>
      <c r="BC16" s="470"/>
      <c r="BD16" s="470"/>
      <c r="BE16" s="470"/>
      <c r="BF16" s="470"/>
      <c r="BG16" s="470"/>
      <c r="BH16" s="470"/>
      <c r="BI16" s="470"/>
      <c r="BJ16" s="470"/>
      <c r="BK16" s="470"/>
      <c r="BL16" s="470"/>
      <c r="BM16" s="471"/>
      <c r="BN16" s="455">
        <v>1269340</v>
      </c>
      <c r="BO16" s="456"/>
      <c r="BP16" s="456"/>
      <c r="BQ16" s="456"/>
      <c r="BR16" s="456"/>
      <c r="BS16" s="456"/>
      <c r="BT16" s="456"/>
      <c r="BU16" s="457"/>
      <c r="BV16" s="455">
        <v>1264008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159</v>
      </c>
      <c r="N17" s="549"/>
      <c r="O17" s="549"/>
      <c r="P17" s="549"/>
      <c r="Q17" s="550"/>
      <c r="R17" s="532" t="s">
        <v>160</v>
      </c>
      <c r="S17" s="533"/>
      <c r="T17" s="533"/>
      <c r="U17" s="533"/>
      <c r="V17" s="534"/>
      <c r="W17" s="545" t="s">
        <v>161</v>
      </c>
      <c r="X17" s="441"/>
      <c r="Y17" s="441"/>
      <c r="Z17" s="441"/>
      <c r="AA17" s="441"/>
      <c r="AB17" s="442"/>
      <c r="AC17" s="408">
        <v>327</v>
      </c>
      <c r="AD17" s="409"/>
      <c r="AE17" s="409"/>
      <c r="AF17" s="409"/>
      <c r="AG17" s="410"/>
      <c r="AH17" s="408">
        <v>329</v>
      </c>
      <c r="AI17" s="409"/>
      <c r="AJ17" s="409"/>
      <c r="AK17" s="409"/>
      <c r="AL17" s="468"/>
      <c r="AM17" s="512"/>
      <c r="AN17" s="412"/>
      <c r="AO17" s="412"/>
      <c r="AP17" s="412"/>
      <c r="AQ17" s="412"/>
      <c r="AR17" s="412"/>
      <c r="AS17" s="412"/>
      <c r="AT17" s="413"/>
      <c r="AU17" s="513"/>
      <c r="AV17" s="514"/>
      <c r="AW17" s="514"/>
      <c r="AX17" s="514"/>
      <c r="AY17" s="469" t="s">
        <v>162</v>
      </c>
      <c r="AZ17" s="470"/>
      <c r="BA17" s="470"/>
      <c r="BB17" s="470"/>
      <c r="BC17" s="470"/>
      <c r="BD17" s="470"/>
      <c r="BE17" s="470"/>
      <c r="BF17" s="470"/>
      <c r="BG17" s="470"/>
      <c r="BH17" s="470"/>
      <c r="BI17" s="470"/>
      <c r="BJ17" s="470"/>
      <c r="BK17" s="470"/>
      <c r="BL17" s="470"/>
      <c r="BM17" s="471"/>
      <c r="BN17" s="455">
        <v>415126</v>
      </c>
      <c r="BO17" s="456"/>
      <c r="BP17" s="456"/>
      <c r="BQ17" s="456"/>
      <c r="BR17" s="456"/>
      <c r="BS17" s="456"/>
      <c r="BT17" s="456"/>
      <c r="BU17" s="457"/>
      <c r="BV17" s="455">
        <v>405926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163</v>
      </c>
      <c r="C18" s="506"/>
      <c r="D18" s="506"/>
      <c r="E18" s="507"/>
      <c r="F18" s="507"/>
      <c r="G18" s="507"/>
      <c r="H18" s="507"/>
      <c r="I18" s="507"/>
      <c r="J18" s="507"/>
      <c r="K18" s="507"/>
      <c r="L18" s="508">
        <v>155.88</v>
      </c>
      <c r="M18" s="508"/>
      <c r="N18" s="508"/>
      <c r="O18" s="508"/>
      <c r="P18" s="508"/>
      <c r="Q18" s="508"/>
      <c r="R18" s="509"/>
      <c r="S18" s="509"/>
      <c r="T18" s="509"/>
      <c r="U18" s="509"/>
      <c r="V18" s="510"/>
      <c r="W18" s="526"/>
      <c r="X18" s="527"/>
      <c r="Y18" s="527"/>
      <c r="Z18" s="527"/>
      <c r="AA18" s="527"/>
      <c r="AB18" s="551"/>
      <c r="AC18" s="425">
        <v>66.900000000000006</v>
      </c>
      <c r="AD18" s="426"/>
      <c r="AE18" s="426"/>
      <c r="AF18" s="426"/>
      <c r="AG18" s="511"/>
      <c r="AH18" s="425">
        <v>60.3</v>
      </c>
      <c r="AI18" s="426"/>
      <c r="AJ18" s="426"/>
      <c r="AK18" s="426"/>
      <c r="AL18" s="427"/>
      <c r="AM18" s="512"/>
      <c r="AN18" s="412"/>
      <c r="AO18" s="412"/>
      <c r="AP18" s="412"/>
      <c r="AQ18" s="412"/>
      <c r="AR18" s="412"/>
      <c r="AS18" s="412"/>
      <c r="AT18" s="413"/>
      <c r="AU18" s="513"/>
      <c r="AV18" s="514"/>
      <c r="AW18" s="514"/>
      <c r="AX18" s="514"/>
      <c r="AY18" s="469" t="s">
        <v>164</v>
      </c>
      <c r="AZ18" s="470"/>
      <c r="BA18" s="470"/>
      <c r="BB18" s="470"/>
      <c r="BC18" s="470"/>
      <c r="BD18" s="470"/>
      <c r="BE18" s="470"/>
      <c r="BF18" s="470"/>
      <c r="BG18" s="470"/>
      <c r="BH18" s="470"/>
      <c r="BI18" s="470"/>
      <c r="BJ18" s="470"/>
      <c r="BK18" s="470"/>
      <c r="BL18" s="470"/>
      <c r="BM18" s="471"/>
      <c r="BN18" s="455">
        <v>1292002</v>
      </c>
      <c r="BO18" s="456"/>
      <c r="BP18" s="456"/>
      <c r="BQ18" s="456"/>
      <c r="BR18" s="456"/>
      <c r="BS18" s="456"/>
      <c r="BT18" s="456"/>
      <c r="BU18" s="457"/>
      <c r="BV18" s="455">
        <v>1302677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165</v>
      </c>
      <c r="C19" s="506"/>
      <c r="D19" s="506"/>
      <c r="E19" s="507"/>
      <c r="F19" s="507"/>
      <c r="G19" s="507"/>
      <c r="H19" s="507"/>
      <c r="I19" s="507"/>
      <c r="J19" s="507"/>
      <c r="K19" s="507"/>
      <c r="L19" s="515">
        <v>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166</v>
      </c>
      <c r="AZ19" s="470"/>
      <c r="BA19" s="470"/>
      <c r="BB19" s="470"/>
      <c r="BC19" s="470"/>
      <c r="BD19" s="470"/>
      <c r="BE19" s="470"/>
      <c r="BF19" s="470"/>
      <c r="BG19" s="470"/>
      <c r="BH19" s="470"/>
      <c r="BI19" s="470"/>
      <c r="BJ19" s="470"/>
      <c r="BK19" s="470"/>
      <c r="BL19" s="470"/>
      <c r="BM19" s="471"/>
      <c r="BN19" s="455">
        <v>1892283</v>
      </c>
      <c r="BO19" s="456"/>
      <c r="BP19" s="456"/>
      <c r="BQ19" s="456"/>
      <c r="BR19" s="456"/>
      <c r="BS19" s="456"/>
      <c r="BT19" s="456"/>
      <c r="BU19" s="457"/>
      <c r="BV19" s="455">
        <v>1923586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167</v>
      </c>
      <c r="C20" s="506"/>
      <c r="D20" s="506"/>
      <c r="E20" s="507"/>
      <c r="F20" s="507"/>
      <c r="G20" s="507"/>
      <c r="H20" s="507"/>
      <c r="I20" s="507"/>
      <c r="J20" s="507"/>
      <c r="K20" s="507"/>
      <c r="L20" s="515">
        <v>437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168</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169</v>
      </c>
      <c r="C22" s="432"/>
      <c r="D22" s="433"/>
      <c r="E22" s="440" t="s">
        <v>1</v>
      </c>
      <c r="F22" s="441"/>
      <c r="G22" s="441"/>
      <c r="H22" s="441"/>
      <c r="I22" s="441"/>
      <c r="J22" s="441"/>
      <c r="K22" s="442"/>
      <c r="L22" s="440" t="s">
        <v>170</v>
      </c>
      <c r="M22" s="441"/>
      <c r="N22" s="441"/>
      <c r="O22" s="441"/>
      <c r="P22" s="442"/>
      <c r="Q22" s="446" t="s">
        <v>171</v>
      </c>
      <c r="R22" s="447"/>
      <c r="S22" s="447"/>
      <c r="T22" s="447"/>
      <c r="U22" s="447"/>
      <c r="V22" s="448"/>
      <c r="W22" s="497" t="s">
        <v>172</v>
      </c>
      <c r="X22" s="432"/>
      <c r="Y22" s="433"/>
      <c r="Z22" s="440" t="s">
        <v>1</v>
      </c>
      <c r="AA22" s="441"/>
      <c r="AB22" s="441"/>
      <c r="AC22" s="441"/>
      <c r="AD22" s="441"/>
      <c r="AE22" s="441"/>
      <c r="AF22" s="441"/>
      <c r="AG22" s="442"/>
      <c r="AH22" s="458" t="s">
        <v>173</v>
      </c>
      <c r="AI22" s="441"/>
      <c r="AJ22" s="441"/>
      <c r="AK22" s="441"/>
      <c r="AL22" s="442"/>
      <c r="AM22" s="458" t="s">
        <v>174</v>
      </c>
      <c r="AN22" s="459"/>
      <c r="AO22" s="459"/>
      <c r="AP22" s="459"/>
      <c r="AQ22" s="459"/>
      <c r="AR22" s="460"/>
      <c r="AS22" s="446" t="s">
        <v>171</v>
      </c>
      <c r="AT22" s="447"/>
      <c r="AU22" s="447"/>
      <c r="AV22" s="447"/>
      <c r="AW22" s="447"/>
      <c r="AX22" s="464"/>
      <c r="AY22" s="481" t="s">
        <v>175</v>
      </c>
      <c r="AZ22" s="482"/>
      <c r="BA22" s="482"/>
      <c r="BB22" s="482"/>
      <c r="BC22" s="482"/>
      <c r="BD22" s="482"/>
      <c r="BE22" s="482"/>
      <c r="BF22" s="482"/>
      <c r="BG22" s="482"/>
      <c r="BH22" s="482"/>
      <c r="BI22" s="482"/>
      <c r="BJ22" s="482"/>
      <c r="BK22" s="482"/>
      <c r="BL22" s="482"/>
      <c r="BM22" s="483"/>
      <c r="BN22" s="484">
        <v>1960435</v>
      </c>
      <c r="BO22" s="485"/>
      <c r="BP22" s="485"/>
      <c r="BQ22" s="485"/>
      <c r="BR22" s="485"/>
      <c r="BS22" s="485"/>
      <c r="BT22" s="485"/>
      <c r="BU22" s="486"/>
      <c r="BV22" s="484">
        <v>2080958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176</v>
      </c>
      <c r="AZ23" s="470"/>
      <c r="BA23" s="470"/>
      <c r="BB23" s="470"/>
      <c r="BC23" s="470"/>
      <c r="BD23" s="470"/>
      <c r="BE23" s="470"/>
      <c r="BF23" s="470"/>
      <c r="BG23" s="470"/>
      <c r="BH23" s="470"/>
      <c r="BI23" s="470"/>
      <c r="BJ23" s="470"/>
      <c r="BK23" s="470"/>
      <c r="BL23" s="470"/>
      <c r="BM23" s="471"/>
      <c r="BN23" s="455">
        <v>1879353</v>
      </c>
      <c r="BO23" s="456"/>
      <c r="BP23" s="456"/>
      <c r="BQ23" s="456"/>
      <c r="BR23" s="456"/>
      <c r="BS23" s="456"/>
      <c r="BT23" s="456"/>
      <c r="BU23" s="457"/>
      <c r="BV23" s="455">
        <v>1971862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177</v>
      </c>
      <c r="F24" s="412"/>
      <c r="G24" s="412"/>
      <c r="H24" s="412"/>
      <c r="I24" s="412"/>
      <c r="J24" s="412"/>
      <c r="K24" s="413"/>
      <c r="L24" s="408">
        <v>1</v>
      </c>
      <c r="M24" s="409"/>
      <c r="N24" s="409"/>
      <c r="O24" s="409"/>
      <c r="P24" s="410"/>
      <c r="Q24" s="408">
        <v>5980</v>
      </c>
      <c r="R24" s="409"/>
      <c r="S24" s="409"/>
      <c r="T24" s="409"/>
      <c r="U24" s="409"/>
      <c r="V24" s="410"/>
      <c r="W24" s="498"/>
      <c r="X24" s="435"/>
      <c r="Y24" s="436"/>
      <c r="Z24" s="411" t="s">
        <v>178</v>
      </c>
      <c r="AA24" s="412"/>
      <c r="AB24" s="412"/>
      <c r="AC24" s="412"/>
      <c r="AD24" s="412"/>
      <c r="AE24" s="412"/>
      <c r="AF24" s="412"/>
      <c r="AG24" s="413"/>
      <c r="AH24" s="408">
        <v>58</v>
      </c>
      <c r="AI24" s="409"/>
      <c r="AJ24" s="409"/>
      <c r="AK24" s="409"/>
      <c r="AL24" s="410"/>
      <c r="AM24" s="408">
        <v>166054</v>
      </c>
      <c r="AN24" s="409"/>
      <c r="AO24" s="409"/>
      <c r="AP24" s="409"/>
      <c r="AQ24" s="409"/>
      <c r="AR24" s="410"/>
      <c r="AS24" s="408">
        <v>2863</v>
      </c>
      <c r="AT24" s="409"/>
      <c r="AU24" s="409"/>
      <c r="AV24" s="409"/>
      <c r="AW24" s="409"/>
      <c r="AX24" s="468"/>
      <c r="AY24" s="428" t="s">
        <v>179</v>
      </c>
      <c r="AZ24" s="429"/>
      <c r="BA24" s="429"/>
      <c r="BB24" s="429"/>
      <c r="BC24" s="429"/>
      <c r="BD24" s="429"/>
      <c r="BE24" s="429"/>
      <c r="BF24" s="429"/>
      <c r="BG24" s="429"/>
      <c r="BH24" s="429"/>
      <c r="BI24" s="429"/>
      <c r="BJ24" s="429"/>
      <c r="BK24" s="429"/>
      <c r="BL24" s="429"/>
      <c r="BM24" s="430"/>
      <c r="BN24" s="455">
        <v>1106781</v>
      </c>
      <c r="BO24" s="456"/>
      <c r="BP24" s="456"/>
      <c r="BQ24" s="456"/>
      <c r="BR24" s="456"/>
      <c r="BS24" s="456"/>
      <c r="BT24" s="456"/>
      <c r="BU24" s="457"/>
      <c r="BV24" s="455">
        <v>1133712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180</v>
      </c>
      <c r="F25" s="412"/>
      <c r="G25" s="412"/>
      <c r="H25" s="412"/>
      <c r="I25" s="412"/>
      <c r="J25" s="412"/>
      <c r="K25" s="413"/>
      <c r="L25" s="408">
        <v>1</v>
      </c>
      <c r="M25" s="409"/>
      <c r="N25" s="409"/>
      <c r="O25" s="409"/>
      <c r="P25" s="410"/>
      <c r="Q25" s="408">
        <v>5380</v>
      </c>
      <c r="R25" s="409"/>
      <c r="S25" s="409"/>
      <c r="T25" s="409"/>
      <c r="U25" s="409"/>
      <c r="V25" s="410"/>
      <c r="W25" s="498"/>
      <c r="X25" s="435"/>
      <c r="Y25" s="436"/>
      <c r="Z25" s="411" t="s">
        <v>181</v>
      </c>
      <c r="AA25" s="412"/>
      <c r="AB25" s="412"/>
      <c r="AC25" s="412"/>
      <c r="AD25" s="412"/>
      <c r="AE25" s="412"/>
      <c r="AF25" s="412"/>
      <c r="AG25" s="413"/>
      <c r="AH25" s="408" t="s">
        <v>182</v>
      </c>
      <c r="AI25" s="409"/>
      <c r="AJ25" s="409"/>
      <c r="AK25" s="409"/>
      <c r="AL25" s="410"/>
      <c r="AM25" s="408" t="s">
        <v>183</v>
      </c>
      <c r="AN25" s="409"/>
      <c r="AO25" s="409"/>
      <c r="AP25" s="409"/>
      <c r="AQ25" s="409"/>
      <c r="AR25" s="410"/>
      <c r="AS25" s="408" t="s">
        <v>151</v>
      </c>
      <c r="AT25" s="409"/>
      <c r="AU25" s="409"/>
      <c r="AV25" s="409"/>
      <c r="AW25" s="409"/>
      <c r="AX25" s="468"/>
      <c r="AY25" s="481" t="s">
        <v>184</v>
      </c>
      <c r="AZ25" s="482"/>
      <c r="BA25" s="482"/>
      <c r="BB25" s="482"/>
      <c r="BC25" s="482"/>
      <c r="BD25" s="482"/>
      <c r="BE25" s="482"/>
      <c r="BF25" s="482"/>
      <c r="BG25" s="482"/>
      <c r="BH25" s="482"/>
      <c r="BI25" s="482"/>
      <c r="BJ25" s="482"/>
      <c r="BK25" s="482"/>
      <c r="BL25" s="482"/>
      <c r="BM25" s="483"/>
      <c r="BN25" s="484">
        <v>70917</v>
      </c>
      <c r="BO25" s="485"/>
      <c r="BP25" s="485"/>
      <c r="BQ25" s="485"/>
      <c r="BR25" s="485"/>
      <c r="BS25" s="485"/>
      <c r="BT25" s="485"/>
      <c r="BU25" s="486"/>
      <c r="BV25" s="484">
        <v>70917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185</v>
      </c>
      <c r="F26" s="412"/>
      <c r="G26" s="412"/>
      <c r="H26" s="412"/>
      <c r="I26" s="412"/>
      <c r="J26" s="412"/>
      <c r="K26" s="413"/>
      <c r="L26" s="408">
        <v>1</v>
      </c>
      <c r="M26" s="409"/>
      <c r="N26" s="409"/>
      <c r="O26" s="409"/>
      <c r="P26" s="410"/>
      <c r="Q26" s="408">
        <v>4790</v>
      </c>
      <c r="R26" s="409"/>
      <c r="S26" s="409"/>
      <c r="T26" s="409"/>
      <c r="U26" s="409"/>
      <c r="V26" s="410"/>
      <c r="W26" s="498"/>
      <c r="X26" s="435"/>
      <c r="Y26" s="436"/>
      <c r="Z26" s="411" t="s">
        <v>186</v>
      </c>
      <c r="AA26" s="466"/>
      <c r="AB26" s="466"/>
      <c r="AC26" s="466"/>
      <c r="AD26" s="466"/>
      <c r="AE26" s="466"/>
      <c r="AF26" s="466"/>
      <c r="AG26" s="467"/>
      <c r="AH26" s="408">
        <v>10</v>
      </c>
      <c r="AI26" s="409"/>
      <c r="AJ26" s="409"/>
      <c r="AK26" s="409"/>
      <c r="AL26" s="410"/>
      <c r="AM26" s="408">
        <v>25570</v>
      </c>
      <c r="AN26" s="409"/>
      <c r="AO26" s="409"/>
      <c r="AP26" s="409"/>
      <c r="AQ26" s="409"/>
      <c r="AR26" s="410"/>
      <c r="AS26" s="408">
        <v>2557</v>
      </c>
      <c r="AT26" s="409"/>
      <c r="AU26" s="409"/>
      <c r="AV26" s="409"/>
      <c r="AW26" s="409"/>
      <c r="AX26" s="468"/>
      <c r="AY26" s="495" t="s">
        <v>187</v>
      </c>
      <c r="AZ26" s="415"/>
      <c r="BA26" s="415"/>
      <c r="BB26" s="415"/>
      <c r="BC26" s="415"/>
      <c r="BD26" s="415"/>
      <c r="BE26" s="415"/>
      <c r="BF26" s="415"/>
      <c r="BG26" s="415"/>
      <c r="BH26" s="415"/>
      <c r="BI26" s="415"/>
      <c r="BJ26" s="415"/>
      <c r="BK26" s="415"/>
      <c r="BL26" s="415"/>
      <c r="BM26" s="496"/>
      <c r="BN26" s="455" t="s">
        <v>188</v>
      </c>
      <c r="BO26" s="456"/>
      <c r="BP26" s="456"/>
      <c r="BQ26" s="456"/>
      <c r="BR26" s="456"/>
      <c r="BS26" s="456"/>
      <c r="BT26" s="456"/>
      <c r="BU26" s="457"/>
      <c r="BV26" s="455" t="s">
        <v>151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189</v>
      </c>
      <c r="F27" s="412"/>
      <c r="G27" s="412"/>
      <c r="H27" s="412"/>
      <c r="I27" s="412"/>
      <c r="J27" s="412"/>
      <c r="K27" s="413"/>
      <c r="L27" s="408">
        <v>1</v>
      </c>
      <c r="M27" s="409"/>
      <c r="N27" s="409"/>
      <c r="O27" s="409"/>
      <c r="P27" s="410"/>
      <c r="Q27" s="408">
        <v>2450</v>
      </c>
      <c r="R27" s="409"/>
      <c r="S27" s="409"/>
      <c r="T27" s="409"/>
      <c r="U27" s="409"/>
      <c r="V27" s="410"/>
      <c r="W27" s="498"/>
      <c r="X27" s="435"/>
      <c r="Y27" s="436"/>
      <c r="Z27" s="411" t="s">
        <v>190</v>
      </c>
      <c r="AA27" s="412"/>
      <c r="AB27" s="412"/>
      <c r="AC27" s="412"/>
      <c r="AD27" s="412"/>
      <c r="AE27" s="412"/>
      <c r="AF27" s="412"/>
      <c r="AG27" s="413"/>
      <c r="AH27" s="408" t="s">
        <v>191</v>
      </c>
      <c r="AI27" s="409"/>
      <c r="AJ27" s="409"/>
      <c r="AK27" s="409"/>
      <c r="AL27" s="410"/>
      <c r="AM27" s="408" t="s">
        <v>192</v>
      </c>
      <c r="AN27" s="409"/>
      <c r="AO27" s="409"/>
      <c r="AP27" s="409"/>
      <c r="AQ27" s="409"/>
      <c r="AR27" s="410"/>
      <c r="AS27" s="408" t="s">
        <v>151</v>
      </c>
      <c r="AT27" s="409"/>
      <c r="AU27" s="409"/>
      <c r="AV27" s="409"/>
      <c r="AW27" s="409"/>
      <c r="AX27" s="468"/>
      <c r="AY27" s="492" t="s">
        <v>193</v>
      </c>
      <c r="AZ27" s="493"/>
      <c r="BA27" s="493"/>
      <c r="BB27" s="493"/>
      <c r="BC27" s="493"/>
      <c r="BD27" s="493"/>
      <c r="BE27" s="493"/>
      <c r="BF27" s="493"/>
      <c r="BG27" s="493"/>
      <c r="BH27" s="493"/>
      <c r="BI27" s="493"/>
      <c r="BJ27" s="493"/>
      <c r="BK27" s="493"/>
      <c r="BL27" s="493"/>
      <c r="BM27" s="494"/>
      <c r="BN27" s="489" t="s">
        <v>191</v>
      </c>
      <c r="BO27" s="490"/>
      <c r="BP27" s="490"/>
      <c r="BQ27" s="490"/>
      <c r="BR27" s="490"/>
      <c r="BS27" s="490"/>
      <c r="BT27" s="490"/>
      <c r="BU27" s="491"/>
      <c r="BV27" s="489" t="s">
        <v>132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194</v>
      </c>
      <c r="F28" s="412"/>
      <c r="G28" s="412"/>
      <c r="H28" s="412"/>
      <c r="I28" s="412"/>
      <c r="J28" s="412"/>
      <c r="K28" s="413"/>
      <c r="L28" s="408">
        <v>1</v>
      </c>
      <c r="M28" s="409"/>
      <c r="N28" s="409"/>
      <c r="O28" s="409"/>
      <c r="P28" s="410"/>
      <c r="Q28" s="408">
        <v>1800</v>
      </c>
      <c r="R28" s="409"/>
      <c r="S28" s="409"/>
      <c r="T28" s="409"/>
      <c r="U28" s="409"/>
      <c r="V28" s="410"/>
      <c r="W28" s="498"/>
      <c r="X28" s="435"/>
      <c r="Y28" s="436"/>
      <c r="Z28" s="411" t="s">
        <v>195</v>
      </c>
      <c r="AA28" s="412"/>
      <c r="AB28" s="412"/>
      <c r="AC28" s="412"/>
      <c r="AD28" s="412"/>
      <c r="AE28" s="412"/>
      <c r="AF28" s="412"/>
      <c r="AG28" s="413"/>
      <c r="AH28" s="408" t="s">
        <v>132</v>
      </c>
      <c r="AI28" s="409"/>
      <c r="AJ28" s="409"/>
      <c r="AK28" s="409"/>
      <c r="AL28" s="410"/>
      <c r="AM28" s="408" t="s">
        <v>133</v>
      </c>
      <c r="AN28" s="409"/>
      <c r="AO28" s="409"/>
      <c r="AP28" s="409"/>
      <c r="AQ28" s="409"/>
      <c r="AR28" s="410"/>
      <c r="AS28" s="408" t="s">
        <v>151</v>
      </c>
      <c r="AT28" s="409"/>
      <c r="AU28" s="409"/>
      <c r="AV28" s="409"/>
      <c r="AW28" s="409"/>
      <c r="AX28" s="468"/>
      <c r="AY28" s="472" t="s">
        <v>196</v>
      </c>
      <c r="AZ28" s="473"/>
      <c r="BA28" s="473"/>
      <c r="BB28" s="474"/>
      <c r="BC28" s="481" t="s">
        <v>50</v>
      </c>
      <c r="BD28" s="482"/>
      <c r="BE28" s="482"/>
      <c r="BF28" s="482"/>
      <c r="BG28" s="482"/>
      <c r="BH28" s="482"/>
      <c r="BI28" s="482"/>
      <c r="BJ28" s="482"/>
      <c r="BK28" s="482"/>
      <c r="BL28" s="482"/>
      <c r="BM28" s="483"/>
      <c r="BN28" s="484">
        <v>1290861</v>
      </c>
      <c r="BO28" s="485"/>
      <c r="BP28" s="485"/>
      <c r="BQ28" s="485"/>
      <c r="BR28" s="485"/>
      <c r="BS28" s="485"/>
      <c r="BT28" s="485"/>
      <c r="BU28" s="486"/>
      <c r="BV28" s="484">
        <v>1289875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197</v>
      </c>
      <c r="F29" s="412"/>
      <c r="G29" s="412"/>
      <c r="H29" s="412"/>
      <c r="I29" s="412"/>
      <c r="J29" s="412"/>
      <c r="K29" s="413"/>
      <c r="L29" s="408">
        <v>6</v>
      </c>
      <c r="M29" s="409"/>
      <c r="N29" s="409"/>
      <c r="O29" s="409"/>
      <c r="P29" s="410"/>
      <c r="Q29" s="408">
        <v>1590</v>
      </c>
      <c r="R29" s="409"/>
      <c r="S29" s="409"/>
      <c r="T29" s="409"/>
      <c r="U29" s="409"/>
      <c r="V29" s="410"/>
      <c r="W29" s="499"/>
      <c r="X29" s="500"/>
      <c r="Y29" s="501"/>
      <c r="Z29" s="411" t="s">
        <v>198</v>
      </c>
      <c r="AA29" s="412"/>
      <c r="AB29" s="412"/>
      <c r="AC29" s="412"/>
      <c r="AD29" s="412"/>
      <c r="AE29" s="412"/>
      <c r="AF29" s="412"/>
      <c r="AG29" s="413"/>
      <c r="AH29" s="408">
        <v>58</v>
      </c>
      <c r="AI29" s="409"/>
      <c r="AJ29" s="409"/>
      <c r="AK29" s="409"/>
      <c r="AL29" s="410"/>
      <c r="AM29" s="408">
        <v>166054</v>
      </c>
      <c r="AN29" s="409"/>
      <c r="AO29" s="409"/>
      <c r="AP29" s="409"/>
      <c r="AQ29" s="409"/>
      <c r="AR29" s="410"/>
      <c r="AS29" s="408">
        <v>2863</v>
      </c>
      <c r="AT29" s="409"/>
      <c r="AU29" s="409"/>
      <c r="AV29" s="409"/>
      <c r="AW29" s="409"/>
      <c r="AX29" s="468"/>
      <c r="AY29" s="475"/>
      <c r="AZ29" s="476"/>
      <c r="BA29" s="476"/>
      <c r="BB29" s="477"/>
      <c r="BC29" s="469" t="s">
        <v>199</v>
      </c>
      <c r="BD29" s="470"/>
      <c r="BE29" s="470"/>
      <c r="BF29" s="470"/>
      <c r="BG29" s="470"/>
      <c r="BH29" s="470"/>
      <c r="BI29" s="470"/>
      <c r="BJ29" s="470"/>
      <c r="BK29" s="470"/>
      <c r="BL29" s="470"/>
      <c r="BM29" s="471"/>
      <c r="BN29" s="455">
        <v>135774</v>
      </c>
      <c r="BO29" s="456"/>
      <c r="BP29" s="456"/>
      <c r="BQ29" s="456"/>
      <c r="BR29" s="456"/>
      <c r="BS29" s="456"/>
      <c r="BT29" s="456"/>
      <c r="BU29" s="457"/>
      <c r="BV29" s="455">
        <v>149181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200</v>
      </c>
      <c r="X30" s="423"/>
      <c r="Y30" s="423"/>
      <c r="Z30" s="423"/>
      <c r="AA30" s="423"/>
      <c r="AB30" s="423"/>
      <c r="AC30" s="423"/>
      <c r="AD30" s="423"/>
      <c r="AE30" s="423"/>
      <c r="AF30" s="423"/>
      <c r="AG30" s="424"/>
      <c r="AH30" s="425">
        <v>92.4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411439</v>
      </c>
      <c r="BO30" s="490"/>
      <c r="BP30" s="490"/>
      <c r="BQ30" s="490"/>
      <c r="BR30" s="490"/>
      <c r="BS30" s="490"/>
      <c r="BT30" s="490"/>
      <c r="BU30" s="491"/>
      <c r="BV30" s="489">
        <v>358620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201</v>
      </c>
      <c r="D32" s="414"/>
      <c r="E32" s="414"/>
      <c r="F32" s="414"/>
      <c r="G32" s="414"/>
      <c r="H32" s="414"/>
      <c r="I32" s="414"/>
      <c r="J32" s="414"/>
      <c r="K32" s="414"/>
      <c r="L32" s="414"/>
      <c r="M32" s="414"/>
      <c r="N32" s="414"/>
      <c r="O32" s="414"/>
      <c r="P32" s="414"/>
      <c r="Q32" s="414"/>
      <c r="R32" s="414"/>
      <c r="S32" s="414"/>
      <c r="U32" s="415" t="s">
        <v>202</v>
      </c>
      <c r="V32" s="415"/>
      <c r="W32" s="415"/>
      <c r="X32" s="415"/>
      <c r="Y32" s="415"/>
      <c r="Z32" s="415"/>
      <c r="AA32" s="415"/>
      <c r="AB32" s="415"/>
      <c r="AC32" s="415"/>
      <c r="AD32" s="415"/>
      <c r="AE32" s="415"/>
      <c r="AF32" s="415"/>
      <c r="AG32" s="415"/>
      <c r="AH32" s="415"/>
      <c r="AI32" s="415"/>
      <c r="AJ32" s="415"/>
      <c r="AK32" s="415"/>
      <c r="AM32" s="415" t="s">
        <v>203</v>
      </c>
      <c r="AN32" s="415"/>
      <c r="AO32" s="415"/>
      <c r="AP32" s="415"/>
      <c r="AQ32" s="415"/>
      <c r="AR32" s="415"/>
      <c r="AS32" s="415"/>
      <c r="AT32" s="415"/>
      <c r="AU32" s="415"/>
      <c r="AV32" s="415"/>
      <c r="AW32" s="415"/>
      <c r="AX32" s="415"/>
      <c r="AY32" s="415"/>
      <c r="AZ32" s="415"/>
      <c r="BA32" s="415"/>
      <c r="BB32" s="415"/>
      <c r="BC32" s="415"/>
      <c r="BE32" s="415" t="s">
        <v>204</v>
      </c>
      <c r="BF32" s="415"/>
      <c r="BG32" s="415"/>
      <c r="BH32" s="415"/>
      <c r="BI32" s="415"/>
      <c r="BJ32" s="415"/>
      <c r="BK32" s="415"/>
      <c r="BL32" s="415"/>
      <c r="BM32" s="415"/>
      <c r="BN32" s="415"/>
      <c r="BO32" s="415"/>
      <c r="BP32" s="415"/>
      <c r="BQ32" s="415"/>
      <c r="BR32" s="415"/>
      <c r="BS32" s="415"/>
      <c r="BT32" s="415"/>
      <c r="BU32" s="415"/>
      <c r="BW32" s="415" t="s">
        <v>205</v>
      </c>
      <c r="BX32" s="415"/>
      <c r="BY32" s="415"/>
      <c r="BZ32" s="415"/>
      <c r="CA32" s="415"/>
      <c r="CB32" s="415"/>
      <c r="CC32" s="415"/>
      <c r="CD32" s="415"/>
      <c r="CE32" s="415"/>
      <c r="CF32" s="415"/>
      <c r="CG32" s="415"/>
      <c r="CH32" s="415"/>
      <c r="CI32" s="415"/>
      <c r="CJ32" s="415"/>
      <c r="CK32" s="415"/>
      <c r="CL32" s="415"/>
      <c r="CM32" s="415"/>
      <c r="CO32" s="415" t="s">
        <v>206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207</v>
      </c>
      <c r="D33" s="407"/>
      <c r="E33" s="406" t="s">
        <v>208</v>
      </c>
      <c r="F33" s="406"/>
      <c r="G33" s="406"/>
      <c r="H33" s="406"/>
      <c r="I33" s="406"/>
      <c r="J33" s="406"/>
      <c r="K33" s="406"/>
      <c r="L33" s="406"/>
      <c r="M33" s="406"/>
      <c r="N33" s="406"/>
      <c r="O33" s="406"/>
      <c r="P33" s="406"/>
      <c r="Q33" s="406"/>
      <c r="R33" s="406"/>
      <c r="S33" s="406"/>
      <c r="T33" s="206"/>
      <c r="U33" s="407" t="s">
        <v>209</v>
      </c>
      <c r="V33" s="407"/>
      <c r="W33" s="406" t="s">
        <v>210</v>
      </c>
      <c r="X33" s="406"/>
      <c r="Y33" s="406"/>
      <c r="Z33" s="406"/>
      <c r="AA33" s="406"/>
      <c r="AB33" s="406"/>
      <c r="AC33" s="406"/>
      <c r="AD33" s="406"/>
      <c r="AE33" s="406"/>
      <c r="AF33" s="406"/>
      <c r="AG33" s="406"/>
      <c r="AH33" s="406"/>
      <c r="AI33" s="406"/>
      <c r="AJ33" s="406"/>
      <c r="AK33" s="406"/>
      <c r="AL33" s="206"/>
      <c r="AM33" s="407" t="s">
        <v>211</v>
      </c>
      <c r="AN33" s="407"/>
      <c r="AO33" s="406" t="s">
        <v>210</v>
      </c>
      <c r="AP33" s="406"/>
      <c r="AQ33" s="406"/>
      <c r="AR33" s="406"/>
      <c r="AS33" s="406"/>
      <c r="AT33" s="406"/>
      <c r="AU33" s="406"/>
      <c r="AV33" s="406"/>
      <c r="AW33" s="406"/>
      <c r="AX33" s="406"/>
      <c r="AY33" s="406"/>
      <c r="AZ33" s="406"/>
      <c r="BA33" s="406"/>
      <c r="BB33" s="406"/>
      <c r="BC33" s="406"/>
      <c r="BD33" s="207"/>
      <c r="BE33" s="406" t="s">
        <v>212</v>
      </c>
      <c r="BF33" s="406"/>
      <c r="BG33" s="406" t="s">
        <v>213</v>
      </c>
      <c r="BH33" s="406"/>
      <c r="BI33" s="406"/>
      <c r="BJ33" s="406"/>
      <c r="BK33" s="406"/>
      <c r="BL33" s="406"/>
      <c r="BM33" s="406"/>
      <c r="BN33" s="406"/>
      <c r="BO33" s="406"/>
      <c r="BP33" s="406"/>
      <c r="BQ33" s="406"/>
      <c r="BR33" s="406"/>
      <c r="BS33" s="406"/>
      <c r="BT33" s="406"/>
      <c r="BU33" s="406"/>
      <c r="BV33" s="207"/>
      <c r="BW33" s="407" t="s">
        <v>212</v>
      </c>
      <c r="BX33" s="407"/>
      <c r="BY33" s="406" t="s">
        <v>214</v>
      </c>
      <c r="BZ33" s="406"/>
      <c r="CA33" s="406"/>
      <c r="CB33" s="406"/>
      <c r="CC33" s="406"/>
      <c r="CD33" s="406"/>
      <c r="CE33" s="406"/>
      <c r="CF33" s="406"/>
      <c r="CG33" s="406"/>
      <c r="CH33" s="406"/>
      <c r="CI33" s="406"/>
      <c r="CJ33" s="406"/>
      <c r="CK33" s="406"/>
      <c r="CL33" s="406"/>
      <c r="CM33" s="406"/>
      <c r="CN33" s="206"/>
      <c r="CO33" s="407" t="s">
        <v>215</v>
      </c>
      <c r="CP33" s="407"/>
      <c r="CQ33" s="406" t="s">
        <v>216</v>
      </c>
      <c r="CR33" s="406"/>
      <c r="CS33" s="406"/>
      <c r="CT33" s="406"/>
      <c r="CU33" s="406"/>
      <c r="CV33" s="406"/>
      <c r="CW33" s="406"/>
      <c r="CX33" s="406"/>
      <c r="CY33" s="406"/>
      <c r="CZ33" s="406"/>
      <c r="DA33" s="406"/>
      <c r="DB33" s="406"/>
      <c r="DC33" s="406"/>
      <c r="DD33" s="406"/>
      <c r="DE33" s="406"/>
      <c r="DF33" s="206"/>
      <c r="DG33" s="405" t="s">
        <v>217</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IF('各会計、関係団体の財政状況及び健全化判断比率'!B30="","",'各会計、関係団体の財政状況及び健全化判断比率'!B30)</f>
        <v>水道事業特別会計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愛知県市町村職員退職手当組合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一般財団法人　茶臼山高原協会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村営バス事業特別会計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愛知県後期高齢者医療広域連合（一般会計）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診療所特別会計</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愛知県後期高齢者医療広域連合（後期高齢者医療特別会計）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北設広域事務組合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新城北設楽交通災害共済組合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東三河広域連合（一般会計）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東三河広域連合（介護特別会計）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218</v>
      </c>
      <c r="E46" s="400" t="s">
        <v>219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220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221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222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223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224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225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226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8EBvGSxq2784WBMiZbNuV2Xy8cWDeckywz5E7Ikwe0JPidw35nsTroydsbj15xsonPvPYfYrx6enEzmwFlf1FQ==" saltValue="BXcOj83Dqju8k3Rm7g+L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187" t="s">
        <v>575</v>
      </c>
      <c r="D34" s="1187"/>
      <c r="E34" s="1188"/>
      <c r="F34" s="32">
        <v>7.82</v>
      </c>
      <c r="G34" s="33">
        <v>6.43</v>
      </c>
      <c r="H34" s="33">
        <v>9.1999999999999993</v>
      </c>
      <c r="I34" s="33">
        <v>6.83</v>
      </c>
      <c r="J34" s="34">
        <v>6.98</v>
      </c>
      <c r="K34" s="22"/>
      <c r="L34" s="22"/>
      <c r="M34" s="22"/>
      <c r="N34" s="22"/>
      <c r="O34" s="22"/>
      <c r="P34" s="22"/>
    </row>
    <row r="35" spans="1:16" ht="39" customHeight="1" x14ac:dyDescent="0.2">
      <c r="A35" s="22"/>
      <c r="B35" s="35"/>
      <c r="C35" s="1181" t="s">
        <v>576</v>
      </c>
      <c r="D35" s="1182"/>
      <c r="E35" s="1183"/>
      <c r="F35" s="36">
        <v>0.08</v>
      </c>
      <c r="G35" s="37">
        <v>0.04</v>
      </c>
      <c r="H35" s="37">
        <v>0.27</v>
      </c>
      <c r="I35" s="37">
        <v>0.38</v>
      </c>
      <c r="J35" s="38">
        <v>1.1200000000000001</v>
      </c>
      <c r="K35" s="22"/>
      <c r="L35" s="22"/>
      <c r="M35" s="22"/>
      <c r="N35" s="22"/>
      <c r="O35" s="22"/>
      <c r="P35" s="22"/>
    </row>
    <row r="36" spans="1:16" ht="39" customHeight="1" x14ac:dyDescent="0.2">
      <c r="A36" s="22"/>
      <c r="B36" s="35"/>
      <c r="C36" s="1181" t="s">
        <v>577</v>
      </c>
      <c r="D36" s="1182"/>
      <c r="E36" s="1183"/>
      <c r="F36" s="36">
        <v>0.15</v>
      </c>
      <c r="G36" s="37">
        <v>0.08</v>
      </c>
      <c r="H36" s="37">
        <v>0.05</v>
      </c>
      <c r="I36" s="37">
        <v>0.38</v>
      </c>
      <c r="J36" s="38">
        <v>0.56999999999999995</v>
      </c>
      <c r="K36" s="22"/>
      <c r="L36" s="22"/>
      <c r="M36" s="22"/>
      <c r="N36" s="22"/>
      <c r="O36" s="22"/>
      <c r="P36" s="22"/>
    </row>
    <row r="37" spans="1:16" ht="39" customHeight="1" x14ac:dyDescent="0.2">
      <c r="A37" s="22"/>
      <c r="B37" s="35"/>
      <c r="C37" s="1181" t="s">
        <v>578</v>
      </c>
      <c r="D37" s="1182"/>
      <c r="E37" s="1183"/>
      <c r="F37" s="36">
        <v>0.57999999999999996</v>
      </c>
      <c r="G37" s="37">
        <v>0.36</v>
      </c>
      <c r="H37" s="37">
        <v>0.42</v>
      </c>
      <c r="I37" s="37">
        <v>0.42</v>
      </c>
      <c r="J37" s="38">
        <v>0.51</v>
      </c>
      <c r="K37" s="22"/>
      <c r="L37" s="22"/>
      <c r="M37" s="22"/>
      <c r="N37" s="22"/>
      <c r="O37" s="22"/>
      <c r="P37" s="22"/>
    </row>
    <row r="38" spans="1:16" ht="39" customHeight="1" x14ac:dyDescent="0.2">
      <c r="A38" s="22"/>
      <c r="B38" s="35"/>
      <c r="C38" s="1181" t="s">
        <v>579</v>
      </c>
      <c r="D38" s="1182"/>
      <c r="E38" s="1183"/>
      <c r="F38" s="36">
        <v>0.32</v>
      </c>
      <c r="G38" s="37">
        <v>0.73</v>
      </c>
      <c r="H38" s="37">
        <v>0.64</v>
      </c>
      <c r="I38" s="37">
        <v>0.52</v>
      </c>
      <c r="J38" s="38">
        <v>0.28999999999999998</v>
      </c>
      <c r="K38" s="22"/>
      <c r="L38" s="22"/>
      <c r="M38" s="22"/>
      <c r="N38" s="22"/>
      <c r="O38" s="22"/>
      <c r="P38" s="22"/>
    </row>
    <row r="39" spans="1:16" ht="39" customHeight="1" x14ac:dyDescent="0.2">
      <c r="A39" s="22"/>
      <c r="B39" s="35"/>
      <c r="C39" s="1181" t="s">
        <v>580</v>
      </c>
      <c r="D39" s="1182"/>
      <c r="E39" s="1183"/>
      <c r="F39" s="36">
        <v>0.02</v>
      </c>
      <c r="G39" s="37">
        <v>0.01</v>
      </c>
      <c r="H39" s="37">
        <v>0.11</v>
      </c>
      <c r="I39" s="37">
        <v>0.05</v>
      </c>
      <c r="J39" s="38">
        <v>0.05</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581</v>
      </c>
      <c r="D42" s="1182"/>
      <c r="E42" s="1183"/>
      <c r="F42" s="36" t="s">
        <v>525</v>
      </c>
      <c r="G42" s="37" t="s">
        <v>525</v>
      </c>
      <c r="H42" s="37" t="s">
        <v>525</v>
      </c>
      <c r="I42" s="37" t="s">
        <v>525</v>
      </c>
      <c r="J42" s="38" t="s">
        <v>525</v>
      </c>
      <c r="K42" s="22"/>
      <c r="L42" s="22"/>
      <c r="M42" s="22"/>
      <c r="N42" s="22"/>
      <c r="O42" s="22"/>
      <c r="P42" s="22"/>
    </row>
    <row r="43" spans="1:16" ht="39" customHeight="1" thickBot="1" x14ac:dyDescent="0.25">
      <c r="A43" s="22"/>
      <c r="B43" s="40"/>
      <c r="C43" s="1184" t="s">
        <v>582</v>
      </c>
      <c r="D43" s="1185"/>
      <c r="E43" s="1186"/>
      <c r="F43" s="41" t="s">
        <v>525</v>
      </c>
      <c r="G43" s="42" t="s">
        <v>525</v>
      </c>
      <c r="H43" s="42" t="s">
        <v>525</v>
      </c>
      <c r="I43" s="42" t="s">
        <v>525</v>
      </c>
      <c r="J43" s="43" t="s">
        <v>525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CDXwxwQfbWxmJCLlA9sP+xeWRa30BNBghUK+uQCrd9hses+3iOn0A3y63DP1piGY8wQFlkBkwCHatf2M+Lk2w==" saltValue="DHYH06dSPprmjQ7mKcJn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268</v>
      </c>
      <c r="L45" s="60">
        <v>272</v>
      </c>
      <c r="M45" s="60">
        <v>246</v>
      </c>
      <c r="N45" s="60">
        <v>247</v>
      </c>
      <c r="O45" s="61">
        <v>260</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525</v>
      </c>
      <c r="L46" s="64" t="s">
        <v>525</v>
      </c>
      <c r="M46" s="64" t="s">
        <v>525</v>
      </c>
      <c r="N46" s="64" t="s">
        <v>525</v>
      </c>
      <c r="O46" s="65" t="s">
        <v>525</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525</v>
      </c>
      <c r="L47" s="64" t="s">
        <v>525</v>
      </c>
      <c r="M47" s="64" t="s">
        <v>525</v>
      </c>
      <c r="N47" s="64" t="s">
        <v>525</v>
      </c>
      <c r="O47" s="65" t="s">
        <v>525</v>
      </c>
      <c r="P47" s="48"/>
      <c r="Q47" s="48"/>
      <c r="R47" s="48"/>
      <c r="S47" s="48"/>
      <c r="T47" s="48"/>
      <c r="U47" s="48"/>
    </row>
    <row r="48" spans="1:21" ht="30.75" customHeight="1" x14ac:dyDescent="0.2">
      <c r="A48" s="48"/>
      <c r="B48" s="1214"/>
      <c r="C48" s="1215"/>
      <c r="D48" s="62"/>
      <c r="E48" s="1191" t="s">
        <v>15</v>
      </c>
      <c r="F48" s="1191"/>
      <c r="G48" s="1191"/>
      <c r="H48" s="1191"/>
      <c r="I48" s="1191"/>
      <c r="J48" s="1192"/>
      <c r="K48" s="63">
        <v>35</v>
      </c>
      <c r="L48" s="64">
        <v>36</v>
      </c>
      <c r="M48" s="64">
        <v>37</v>
      </c>
      <c r="N48" s="64">
        <v>38</v>
      </c>
      <c r="O48" s="65">
        <v>38</v>
      </c>
      <c r="P48" s="48"/>
      <c r="Q48" s="48"/>
      <c r="R48" s="48"/>
      <c r="S48" s="48"/>
      <c r="T48" s="48"/>
      <c r="U48" s="48"/>
    </row>
    <row r="49" spans="1:21" ht="30.75" customHeight="1" x14ac:dyDescent="0.2">
      <c r="A49" s="48"/>
      <c r="B49" s="1214"/>
      <c r="C49" s="1215"/>
      <c r="D49" s="62"/>
      <c r="E49" s="1191" t="s">
        <v>16</v>
      </c>
      <c r="F49" s="1191"/>
      <c r="G49" s="1191"/>
      <c r="H49" s="1191"/>
      <c r="I49" s="1191"/>
      <c r="J49" s="1192"/>
      <c r="K49" s="63" t="s">
        <v>525</v>
      </c>
      <c r="L49" s="64" t="s">
        <v>525</v>
      </c>
      <c r="M49" s="64" t="s">
        <v>525</v>
      </c>
      <c r="N49" s="64" t="s">
        <v>525</v>
      </c>
      <c r="O49" s="65" t="s">
        <v>525</v>
      </c>
      <c r="P49" s="48"/>
      <c r="Q49" s="48"/>
      <c r="R49" s="48"/>
      <c r="S49" s="48"/>
      <c r="T49" s="48"/>
      <c r="U49" s="48"/>
    </row>
    <row r="50" spans="1:21" ht="30.75" customHeight="1" x14ac:dyDescent="0.2">
      <c r="A50" s="48"/>
      <c r="B50" s="1214"/>
      <c r="C50" s="1215"/>
      <c r="D50" s="62"/>
      <c r="E50" s="1191" t="s">
        <v>17</v>
      </c>
      <c r="F50" s="1191"/>
      <c r="G50" s="1191"/>
      <c r="H50" s="1191"/>
      <c r="I50" s="1191"/>
      <c r="J50" s="1192"/>
      <c r="K50" s="63">
        <v>18</v>
      </c>
      <c r="L50" s="64" t="s">
        <v>525</v>
      </c>
      <c r="M50" s="64" t="s">
        <v>525</v>
      </c>
      <c r="N50" s="64" t="s">
        <v>525</v>
      </c>
      <c r="O50" s="65" t="s">
        <v>525</v>
      </c>
      <c r="P50" s="48"/>
      <c r="Q50" s="48"/>
      <c r="R50" s="48"/>
      <c r="S50" s="48"/>
      <c r="T50" s="48"/>
      <c r="U50" s="48"/>
    </row>
    <row r="51" spans="1:21" ht="30.75" customHeight="1" x14ac:dyDescent="0.2">
      <c r="A51" s="48"/>
      <c r="B51" s="1216"/>
      <c r="C51" s="1217"/>
      <c r="D51" s="66"/>
      <c r="E51" s="1191" t="s">
        <v>18</v>
      </c>
      <c r="F51" s="1191"/>
      <c r="G51" s="1191"/>
      <c r="H51" s="1191"/>
      <c r="I51" s="1191"/>
      <c r="J51" s="1192"/>
      <c r="K51" s="63">
        <v>0</v>
      </c>
      <c r="L51" s="64">
        <v>0</v>
      </c>
      <c r="M51" s="64">
        <v>0</v>
      </c>
      <c r="N51" s="64">
        <v>0</v>
      </c>
      <c r="O51" s="65">
        <v>0</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204</v>
      </c>
      <c r="L52" s="64">
        <v>203</v>
      </c>
      <c r="M52" s="64">
        <v>201</v>
      </c>
      <c r="N52" s="64">
        <v>201</v>
      </c>
      <c r="O52" s="65">
        <v>209</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117</v>
      </c>
      <c r="L53" s="69">
        <v>105</v>
      </c>
      <c r="M53" s="69">
        <v>82</v>
      </c>
      <c r="N53" s="69">
        <v>84</v>
      </c>
      <c r="O53" s="70">
        <v>89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5">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VvevwsScdwiXffJqb3ms9SNCc/RI3A/tAgR+zg6AUSPpCFhtQjEOOQBiFGZif16RinFneFrCV7FR+JuPAxPA==" saltValue="zbz40cE/+SJuAPCvMknl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567</v>
      </c>
      <c r="J40" s="103" t="s">
        <v>568</v>
      </c>
      <c r="K40" s="103" t="s">
        <v>569</v>
      </c>
      <c r="L40" s="103" t="s">
        <v>570</v>
      </c>
      <c r="M40" s="104" t="s">
        <v>571</v>
      </c>
    </row>
    <row r="41" spans="2:13" ht="27.75" customHeight="1" x14ac:dyDescent="0.2">
      <c r="B41" s="1232" t="s">
        <v>32</v>
      </c>
      <c r="C41" s="1233"/>
      <c r="D41" s="105"/>
      <c r="E41" s="1234" t="s">
        <v>33</v>
      </c>
      <c r="F41" s="1234"/>
      <c r="G41" s="1234"/>
      <c r="H41" s="1235"/>
      <c r="I41" s="355">
        <v>2298</v>
      </c>
      <c r="J41" s="356">
        <v>2120</v>
      </c>
      <c r="K41" s="356">
        <v>2131</v>
      </c>
      <c r="L41" s="356">
        <v>2081</v>
      </c>
      <c r="M41" s="357">
        <v>1960</v>
      </c>
    </row>
    <row r="42" spans="2:13" ht="27.75" customHeight="1" x14ac:dyDescent="0.2">
      <c r="B42" s="1222"/>
      <c r="C42" s="1223"/>
      <c r="D42" s="106"/>
      <c r="E42" s="1226" t="s">
        <v>34</v>
      </c>
      <c r="F42" s="1226"/>
      <c r="G42" s="1226"/>
      <c r="H42" s="1227"/>
      <c r="I42" s="358">
        <v>18</v>
      </c>
      <c r="J42" s="359" t="s">
        <v>525</v>
      </c>
      <c r="K42" s="359" t="s">
        <v>525</v>
      </c>
      <c r="L42" s="359" t="s">
        <v>525</v>
      </c>
      <c r="M42" s="360" t="s">
        <v>525</v>
      </c>
    </row>
    <row r="43" spans="2:13" ht="27.75" customHeight="1" x14ac:dyDescent="0.2">
      <c r="B43" s="1222"/>
      <c r="C43" s="1223"/>
      <c r="D43" s="106"/>
      <c r="E43" s="1226" t="s">
        <v>35</v>
      </c>
      <c r="F43" s="1226"/>
      <c r="G43" s="1226"/>
      <c r="H43" s="1227"/>
      <c r="I43" s="358">
        <v>346</v>
      </c>
      <c r="J43" s="359">
        <v>327</v>
      </c>
      <c r="K43" s="359">
        <v>313</v>
      </c>
      <c r="L43" s="359">
        <v>299</v>
      </c>
      <c r="M43" s="360">
        <v>295</v>
      </c>
    </row>
    <row r="44" spans="2:13" ht="27.75" customHeight="1" x14ac:dyDescent="0.2">
      <c r="B44" s="1222"/>
      <c r="C44" s="1223"/>
      <c r="D44" s="106"/>
      <c r="E44" s="1226" t="s">
        <v>36</v>
      </c>
      <c r="F44" s="1226"/>
      <c r="G44" s="1226"/>
      <c r="H44" s="1227"/>
      <c r="I44" s="358" t="s">
        <v>525</v>
      </c>
      <c r="J44" s="359" t="s">
        <v>525</v>
      </c>
      <c r="K44" s="359" t="s">
        <v>525</v>
      </c>
      <c r="L44" s="359" t="s">
        <v>525</v>
      </c>
      <c r="M44" s="360" t="s">
        <v>525</v>
      </c>
    </row>
    <row r="45" spans="2:13" ht="27.75" customHeight="1" x14ac:dyDescent="0.2">
      <c r="B45" s="1222"/>
      <c r="C45" s="1223"/>
      <c r="D45" s="106"/>
      <c r="E45" s="1226" t="s">
        <v>37</v>
      </c>
      <c r="F45" s="1226"/>
      <c r="G45" s="1226"/>
      <c r="H45" s="1227"/>
      <c r="I45" s="358">
        <v>470</v>
      </c>
      <c r="J45" s="359">
        <v>489</v>
      </c>
      <c r="K45" s="359">
        <v>477</v>
      </c>
      <c r="L45" s="359">
        <v>477</v>
      </c>
      <c r="M45" s="360">
        <v>487</v>
      </c>
    </row>
    <row r="46" spans="2:13" ht="27.75" customHeight="1" x14ac:dyDescent="0.2">
      <c r="B46" s="1222"/>
      <c r="C46" s="1223"/>
      <c r="D46" s="107"/>
      <c r="E46" s="1226" t="s">
        <v>38</v>
      </c>
      <c r="F46" s="1226"/>
      <c r="G46" s="1226"/>
      <c r="H46" s="1227"/>
      <c r="I46" s="358" t="s">
        <v>525</v>
      </c>
      <c r="J46" s="359" t="s">
        <v>525</v>
      </c>
      <c r="K46" s="359" t="s">
        <v>525</v>
      </c>
      <c r="L46" s="359" t="s">
        <v>525</v>
      </c>
      <c r="M46" s="360" t="s">
        <v>525</v>
      </c>
    </row>
    <row r="47" spans="2:13" ht="27.75" customHeight="1" x14ac:dyDescent="0.2">
      <c r="B47" s="1222"/>
      <c r="C47" s="1223"/>
      <c r="D47" s="108"/>
      <c r="E47" s="1236" t="s">
        <v>39</v>
      </c>
      <c r="F47" s="1237"/>
      <c r="G47" s="1237"/>
      <c r="H47" s="1238"/>
      <c r="I47" s="358" t="s">
        <v>525</v>
      </c>
      <c r="J47" s="359" t="s">
        <v>525</v>
      </c>
      <c r="K47" s="359" t="s">
        <v>525</v>
      </c>
      <c r="L47" s="359" t="s">
        <v>525</v>
      </c>
      <c r="M47" s="360" t="s">
        <v>525</v>
      </c>
    </row>
    <row r="48" spans="2:13" ht="27.75" customHeight="1" x14ac:dyDescent="0.2">
      <c r="B48" s="1222"/>
      <c r="C48" s="1223"/>
      <c r="D48" s="106"/>
      <c r="E48" s="1226" t="s">
        <v>40</v>
      </c>
      <c r="F48" s="1226"/>
      <c r="G48" s="1226"/>
      <c r="H48" s="1227"/>
      <c r="I48" s="358" t="s">
        <v>525</v>
      </c>
      <c r="J48" s="359" t="s">
        <v>525</v>
      </c>
      <c r="K48" s="359" t="s">
        <v>525</v>
      </c>
      <c r="L48" s="359" t="s">
        <v>525</v>
      </c>
      <c r="M48" s="360" t="s">
        <v>525</v>
      </c>
    </row>
    <row r="49" spans="2:13" ht="27.75" customHeight="1" x14ac:dyDescent="0.2">
      <c r="B49" s="1224"/>
      <c r="C49" s="1225"/>
      <c r="D49" s="106"/>
      <c r="E49" s="1226" t="s">
        <v>41</v>
      </c>
      <c r="F49" s="1226"/>
      <c r="G49" s="1226"/>
      <c r="H49" s="1227"/>
      <c r="I49" s="358" t="s">
        <v>525</v>
      </c>
      <c r="J49" s="359" t="s">
        <v>525</v>
      </c>
      <c r="K49" s="359" t="s">
        <v>525</v>
      </c>
      <c r="L49" s="359" t="s">
        <v>525</v>
      </c>
      <c r="M49" s="360" t="s">
        <v>525</v>
      </c>
    </row>
    <row r="50" spans="2:13" ht="27.75" customHeight="1" x14ac:dyDescent="0.2">
      <c r="B50" s="1220" t="s">
        <v>42</v>
      </c>
      <c r="C50" s="1221"/>
      <c r="D50" s="109"/>
      <c r="E50" s="1226" t="s">
        <v>43</v>
      </c>
      <c r="F50" s="1226"/>
      <c r="G50" s="1226"/>
      <c r="H50" s="1227"/>
      <c r="I50" s="358">
        <v>1930</v>
      </c>
      <c r="J50" s="359">
        <v>1701</v>
      </c>
      <c r="K50" s="359">
        <v>1881</v>
      </c>
      <c r="L50" s="359">
        <v>2005</v>
      </c>
      <c r="M50" s="360">
        <v>2039</v>
      </c>
    </row>
    <row r="51" spans="2:13" ht="27.75" customHeight="1" x14ac:dyDescent="0.2">
      <c r="B51" s="1222"/>
      <c r="C51" s="1223"/>
      <c r="D51" s="106"/>
      <c r="E51" s="1226" t="s">
        <v>44</v>
      </c>
      <c r="F51" s="1226"/>
      <c r="G51" s="1226"/>
      <c r="H51" s="1227"/>
      <c r="I51" s="358" t="s">
        <v>525</v>
      </c>
      <c r="J51" s="359" t="s">
        <v>525</v>
      </c>
      <c r="K51" s="359" t="s">
        <v>525</v>
      </c>
      <c r="L51" s="359" t="s">
        <v>525</v>
      </c>
      <c r="M51" s="360" t="s">
        <v>525</v>
      </c>
    </row>
    <row r="52" spans="2:13" ht="27.75" customHeight="1" x14ac:dyDescent="0.2">
      <c r="B52" s="1224"/>
      <c r="C52" s="1225"/>
      <c r="D52" s="106"/>
      <c r="E52" s="1226" t="s">
        <v>45</v>
      </c>
      <c r="F52" s="1226"/>
      <c r="G52" s="1226"/>
      <c r="H52" s="1227"/>
      <c r="I52" s="358">
        <v>1961</v>
      </c>
      <c r="J52" s="359">
        <v>1840</v>
      </c>
      <c r="K52" s="359">
        <v>1837</v>
      </c>
      <c r="L52" s="359">
        <v>1785</v>
      </c>
      <c r="M52" s="360">
        <v>1691</v>
      </c>
    </row>
    <row r="53" spans="2:13" ht="27.75" customHeight="1" thickBot="1" x14ac:dyDescent="0.25">
      <c r="B53" s="1228" t="s">
        <v>46</v>
      </c>
      <c r="C53" s="1229"/>
      <c r="D53" s="110"/>
      <c r="E53" s="1230" t="s">
        <v>47</v>
      </c>
      <c r="F53" s="1230"/>
      <c r="G53" s="1230"/>
      <c r="H53" s="1231"/>
      <c r="I53" s="361">
        <v>-759</v>
      </c>
      <c r="J53" s="362">
        <v>-605</v>
      </c>
      <c r="K53" s="362">
        <v>-797</v>
      </c>
      <c r="L53" s="362">
        <v>-934</v>
      </c>
      <c r="M53" s="363">
        <v>-987</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B6inX5iB839Di61XF62MG3SOpQx54liGHAITjkzXKoU0UGNPD8LZ8Uij2nN5/OGNuL25ATwps/hqLUmb6NF6Rg==" saltValue="0w7Kk9Ik17XoRLHshnP7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569</v>
      </c>
      <c r="G54" s="119" t="s">
        <v>570</v>
      </c>
      <c r="H54" s="120" t="s">
        <v>571</v>
      </c>
    </row>
    <row r="55" spans="2:8" ht="52.5" customHeight="1" x14ac:dyDescent="0.2">
      <c r="B55" s="121"/>
      <c r="C55" s="1247" t="s">
        <v>50</v>
      </c>
      <c r="D55" s="1247"/>
      <c r="E55" s="1248"/>
      <c r="F55" s="122">
        <v>1289</v>
      </c>
      <c r="G55" s="122">
        <v>1290</v>
      </c>
      <c r="H55" s="123">
        <v>1291</v>
      </c>
    </row>
    <row r="56" spans="2:8" ht="52.5" customHeight="1" x14ac:dyDescent="0.2">
      <c r="B56" s="124"/>
      <c r="C56" s="1249" t="s">
        <v>51</v>
      </c>
      <c r="D56" s="1249"/>
      <c r="E56" s="1250"/>
      <c r="F56" s="125">
        <v>136</v>
      </c>
      <c r="G56" s="125">
        <v>149</v>
      </c>
      <c r="H56" s="126">
        <v>136</v>
      </c>
    </row>
    <row r="57" spans="2:8" ht="53.25" customHeight="1" x14ac:dyDescent="0.2">
      <c r="B57" s="124"/>
      <c r="C57" s="1251" t="s">
        <v>52</v>
      </c>
      <c r="D57" s="1251"/>
      <c r="E57" s="1252"/>
      <c r="F57" s="127">
        <v>249</v>
      </c>
      <c r="G57" s="127">
        <v>359</v>
      </c>
      <c r="H57" s="128">
        <v>411</v>
      </c>
    </row>
    <row r="58" spans="2:8" ht="45.75" customHeight="1" x14ac:dyDescent="0.2">
      <c r="B58" s="129"/>
      <c r="C58" s="1239" t="s">
        <v>614</v>
      </c>
      <c r="D58" s="1240"/>
      <c r="E58" s="1241"/>
      <c r="F58" s="130">
        <v>30</v>
      </c>
      <c r="G58" s="130">
        <v>92</v>
      </c>
      <c r="H58" s="131">
        <v>138</v>
      </c>
    </row>
    <row r="59" spans="2:8" ht="45.75" customHeight="1" x14ac:dyDescent="0.2">
      <c r="B59" s="129"/>
      <c r="C59" s="1239" t="s">
        <v>615</v>
      </c>
      <c r="D59" s="1240"/>
      <c r="E59" s="1241"/>
      <c r="F59" s="130">
        <v>39</v>
      </c>
      <c r="G59" s="130">
        <v>72</v>
      </c>
      <c r="H59" s="131">
        <v>77</v>
      </c>
    </row>
    <row r="60" spans="2:8" ht="45.75" customHeight="1" x14ac:dyDescent="0.2">
      <c r="B60" s="129"/>
      <c r="C60" s="1239" t="s">
        <v>616</v>
      </c>
      <c r="D60" s="1240"/>
      <c r="E60" s="1241"/>
      <c r="F60" s="130">
        <v>47</v>
      </c>
      <c r="G60" s="130">
        <v>68</v>
      </c>
      <c r="H60" s="131">
        <v>62</v>
      </c>
    </row>
    <row r="61" spans="2:8" ht="45.75" customHeight="1" x14ac:dyDescent="0.2">
      <c r="B61" s="129"/>
      <c r="C61" s="1239" t="s">
        <v>617</v>
      </c>
      <c r="D61" s="1240"/>
      <c r="E61" s="1241"/>
      <c r="F61" s="130">
        <v>49</v>
      </c>
      <c r="G61" s="130">
        <v>49</v>
      </c>
      <c r="H61" s="131">
        <v>59</v>
      </c>
    </row>
    <row r="62" spans="2:8" ht="45.75" customHeight="1" thickBot="1" x14ac:dyDescent="0.25">
      <c r="B62" s="132"/>
      <c r="C62" s="1242" t="s">
        <v>618</v>
      </c>
      <c r="D62" s="1243"/>
      <c r="E62" s="1244"/>
      <c r="F62" s="133">
        <v>30</v>
      </c>
      <c r="G62" s="133">
        <v>30</v>
      </c>
      <c r="H62" s="134">
        <v>28</v>
      </c>
    </row>
    <row r="63" spans="2:8" ht="52.5" customHeight="1" thickBot="1" x14ac:dyDescent="0.25">
      <c r="B63" s="135"/>
      <c r="C63" s="1245" t="s">
        <v>53</v>
      </c>
      <c r="D63" s="1245"/>
      <c r="E63" s="1246"/>
      <c r="F63" s="136">
        <v>1674</v>
      </c>
      <c r="G63" s="136">
        <v>1798</v>
      </c>
      <c r="H63" s="137">
        <v>1838</v>
      </c>
    </row>
    <row r="64" spans="2:8" ht="13.2" x14ac:dyDescent="0.2"/>
  </sheetData>
  <sheetProtection algorithmName="SHA-512" hashValue="Ma0OAvXyZXo3wrdAKsc8YHwUDFZob70MDHcWLwHGaCqFmrK4nFM8FJQCfCyx5vDDlYXrdVgOyd3BudOYlzlHRw==" saltValue="xnIQLEluwwBgS1MN38M1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620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621</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622</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567</v>
      </c>
      <c r="BQ50" s="1259"/>
      <c r="BR50" s="1259"/>
      <c r="BS50" s="1259"/>
      <c r="BT50" s="1259"/>
      <c r="BU50" s="1259"/>
      <c r="BV50" s="1259"/>
      <c r="BW50" s="1259"/>
      <c r="BX50" s="1259" t="s">
        <v>568</v>
      </c>
      <c r="BY50" s="1259"/>
      <c r="BZ50" s="1259"/>
      <c r="CA50" s="1259"/>
      <c r="CB50" s="1259"/>
      <c r="CC50" s="1259"/>
      <c r="CD50" s="1259"/>
      <c r="CE50" s="1259"/>
      <c r="CF50" s="1259" t="s">
        <v>569</v>
      </c>
      <c r="CG50" s="1259"/>
      <c r="CH50" s="1259"/>
      <c r="CI50" s="1259"/>
      <c r="CJ50" s="1259"/>
      <c r="CK50" s="1259"/>
      <c r="CL50" s="1259"/>
      <c r="CM50" s="1259"/>
      <c r="CN50" s="1259" t="s">
        <v>570</v>
      </c>
      <c r="CO50" s="1259"/>
      <c r="CP50" s="1259"/>
      <c r="CQ50" s="1259"/>
      <c r="CR50" s="1259"/>
      <c r="CS50" s="1259"/>
      <c r="CT50" s="1259"/>
      <c r="CU50" s="1259"/>
      <c r="CV50" s="1259" t="s">
        <v>571</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623</v>
      </c>
      <c r="AO51" s="1258"/>
      <c r="AP51" s="1258"/>
      <c r="AQ51" s="1258"/>
      <c r="AR51" s="1258"/>
      <c r="AS51" s="1258"/>
      <c r="AT51" s="1258"/>
      <c r="AU51" s="1258"/>
      <c r="AV51" s="1258"/>
      <c r="AW51" s="1258"/>
      <c r="AX51" s="1258"/>
      <c r="AY51" s="1258"/>
      <c r="AZ51" s="1258"/>
      <c r="BA51" s="1258"/>
      <c r="BB51" s="1258" t="s">
        <v>624</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625</v>
      </c>
      <c r="BC53" s="1258"/>
      <c r="BD53" s="1258"/>
      <c r="BE53" s="1258"/>
      <c r="BF53" s="1258"/>
      <c r="BG53" s="1258"/>
      <c r="BH53" s="1258"/>
      <c r="BI53" s="1258"/>
      <c r="BJ53" s="1258"/>
      <c r="BK53" s="1258"/>
      <c r="BL53" s="1258"/>
      <c r="BM53" s="1258"/>
      <c r="BN53" s="1258"/>
      <c r="BO53" s="1258"/>
      <c r="BP53" s="1255">
        <v>67</v>
      </c>
      <c r="BQ53" s="1255"/>
      <c r="BR53" s="1255"/>
      <c r="BS53" s="1255"/>
      <c r="BT53" s="1255"/>
      <c r="BU53" s="1255"/>
      <c r="BV53" s="1255"/>
      <c r="BW53" s="1255"/>
      <c r="BX53" s="1255">
        <v>68.5</v>
      </c>
      <c r="BY53" s="1255"/>
      <c r="BZ53" s="1255"/>
      <c r="CA53" s="1255"/>
      <c r="CB53" s="1255"/>
      <c r="CC53" s="1255"/>
      <c r="CD53" s="1255"/>
      <c r="CE53" s="1255"/>
      <c r="CF53" s="1255">
        <v>70.099999999999994</v>
      </c>
      <c r="CG53" s="1255"/>
      <c r="CH53" s="1255"/>
      <c r="CI53" s="1255"/>
      <c r="CJ53" s="1255"/>
      <c r="CK53" s="1255"/>
      <c r="CL53" s="1255"/>
      <c r="CM53" s="1255"/>
      <c r="CN53" s="1255">
        <v>70.7</v>
      </c>
      <c r="CO53" s="1255"/>
      <c r="CP53" s="1255"/>
      <c r="CQ53" s="1255"/>
      <c r="CR53" s="1255"/>
      <c r="CS53" s="1255"/>
      <c r="CT53" s="1255"/>
      <c r="CU53" s="1255"/>
      <c r="CV53" s="1255">
        <v>72.599999999999994</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626</v>
      </c>
      <c r="AO55" s="1259"/>
      <c r="AP55" s="1259"/>
      <c r="AQ55" s="1259"/>
      <c r="AR55" s="1259"/>
      <c r="AS55" s="1259"/>
      <c r="AT55" s="1259"/>
      <c r="AU55" s="1259"/>
      <c r="AV55" s="1259"/>
      <c r="AW55" s="1259"/>
      <c r="AX55" s="1259"/>
      <c r="AY55" s="1259"/>
      <c r="AZ55" s="1259"/>
      <c r="BA55" s="1259"/>
      <c r="BB55" s="1258" t="s">
        <v>624</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625</v>
      </c>
      <c r="BC57" s="1258"/>
      <c r="BD57" s="1258"/>
      <c r="BE57" s="1258"/>
      <c r="BF57" s="1258"/>
      <c r="BG57" s="1258"/>
      <c r="BH57" s="1258"/>
      <c r="BI57" s="1258"/>
      <c r="BJ57" s="1258"/>
      <c r="BK57" s="1258"/>
      <c r="BL57" s="1258"/>
      <c r="BM57" s="1258"/>
      <c r="BN57" s="1258"/>
      <c r="BO57" s="1258"/>
      <c r="BP57" s="1255">
        <v>59.4</v>
      </c>
      <c r="BQ57" s="1255"/>
      <c r="BR57" s="1255"/>
      <c r="BS57" s="1255"/>
      <c r="BT57" s="1255"/>
      <c r="BU57" s="1255"/>
      <c r="BV57" s="1255"/>
      <c r="BW57" s="1255"/>
      <c r="BX57" s="1255">
        <v>60.4</v>
      </c>
      <c r="BY57" s="1255"/>
      <c r="BZ57" s="1255"/>
      <c r="CA57" s="1255"/>
      <c r="CB57" s="1255"/>
      <c r="CC57" s="1255"/>
      <c r="CD57" s="1255"/>
      <c r="CE57" s="1255"/>
      <c r="CF57" s="1255">
        <v>61.5</v>
      </c>
      <c r="CG57" s="1255"/>
      <c r="CH57" s="1255"/>
      <c r="CI57" s="1255"/>
      <c r="CJ57" s="1255"/>
      <c r="CK57" s="1255"/>
      <c r="CL57" s="1255"/>
      <c r="CM57" s="1255"/>
      <c r="CN57" s="1255">
        <v>60.9</v>
      </c>
      <c r="CO57" s="1255"/>
      <c r="CP57" s="1255"/>
      <c r="CQ57" s="1255"/>
      <c r="CR57" s="1255"/>
      <c r="CS57" s="1255"/>
      <c r="CT57" s="1255"/>
      <c r="CU57" s="1255"/>
      <c r="CV57" s="1255">
        <v>62.3</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627</v>
      </c>
    </row>
    <row r="64" spans="1:109" ht="13.2" x14ac:dyDescent="0.2">
      <c r="B64" s="372"/>
      <c r="G64" s="379"/>
      <c r="I64" s="392"/>
      <c r="J64" s="392"/>
      <c r="K64" s="392"/>
      <c r="L64" s="392"/>
      <c r="M64" s="392"/>
      <c r="N64" s="393"/>
      <c r="AM64" s="379"/>
      <c r="AN64" s="379" t="s">
        <v>620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631</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622</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567</v>
      </c>
      <c r="BQ72" s="1259"/>
      <c r="BR72" s="1259"/>
      <c r="BS72" s="1259"/>
      <c r="BT72" s="1259"/>
      <c r="BU72" s="1259"/>
      <c r="BV72" s="1259"/>
      <c r="BW72" s="1259"/>
      <c r="BX72" s="1259" t="s">
        <v>568</v>
      </c>
      <c r="BY72" s="1259"/>
      <c r="BZ72" s="1259"/>
      <c r="CA72" s="1259"/>
      <c r="CB72" s="1259"/>
      <c r="CC72" s="1259"/>
      <c r="CD72" s="1259"/>
      <c r="CE72" s="1259"/>
      <c r="CF72" s="1259" t="s">
        <v>569</v>
      </c>
      <c r="CG72" s="1259"/>
      <c r="CH72" s="1259"/>
      <c r="CI72" s="1259"/>
      <c r="CJ72" s="1259"/>
      <c r="CK72" s="1259"/>
      <c r="CL72" s="1259"/>
      <c r="CM72" s="1259"/>
      <c r="CN72" s="1259" t="s">
        <v>570</v>
      </c>
      <c r="CO72" s="1259"/>
      <c r="CP72" s="1259"/>
      <c r="CQ72" s="1259"/>
      <c r="CR72" s="1259"/>
      <c r="CS72" s="1259"/>
      <c r="CT72" s="1259"/>
      <c r="CU72" s="1259"/>
      <c r="CV72" s="1259" t="s">
        <v>571</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623</v>
      </c>
      <c r="AO73" s="1258"/>
      <c r="AP73" s="1258"/>
      <c r="AQ73" s="1258"/>
      <c r="AR73" s="1258"/>
      <c r="AS73" s="1258"/>
      <c r="AT73" s="1258"/>
      <c r="AU73" s="1258"/>
      <c r="AV73" s="1258"/>
      <c r="AW73" s="1258"/>
      <c r="AX73" s="1258"/>
      <c r="AY73" s="1258"/>
      <c r="AZ73" s="1258"/>
      <c r="BA73" s="1258"/>
      <c r="BB73" s="1258" t="s">
        <v>624</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628</v>
      </c>
      <c r="BC75" s="1258"/>
      <c r="BD75" s="1258"/>
      <c r="BE75" s="1258"/>
      <c r="BF75" s="1258"/>
      <c r="BG75" s="1258"/>
      <c r="BH75" s="1258"/>
      <c r="BI75" s="1258"/>
      <c r="BJ75" s="1258"/>
      <c r="BK75" s="1258"/>
      <c r="BL75" s="1258"/>
      <c r="BM75" s="1258"/>
      <c r="BN75" s="1258"/>
      <c r="BO75" s="1258"/>
      <c r="BP75" s="1255">
        <v>10.9</v>
      </c>
      <c r="BQ75" s="1255"/>
      <c r="BR75" s="1255"/>
      <c r="BS75" s="1255"/>
      <c r="BT75" s="1255"/>
      <c r="BU75" s="1255"/>
      <c r="BV75" s="1255"/>
      <c r="BW75" s="1255"/>
      <c r="BX75" s="1255">
        <v>10.9</v>
      </c>
      <c r="BY75" s="1255"/>
      <c r="BZ75" s="1255"/>
      <c r="CA75" s="1255"/>
      <c r="CB75" s="1255"/>
      <c r="CC75" s="1255"/>
      <c r="CD75" s="1255"/>
      <c r="CE75" s="1255"/>
      <c r="CF75" s="1255">
        <v>9.9</v>
      </c>
      <c r="CG75" s="1255"/>
      <c r="CH75" s="1255"/>
      <c r="CI75" s="1255"/>
      <c r="CJ75" s="1255"/>
      <c r="CK75" s="1255"/>
      <c r="CL75" s="1255"/>
      <c r="CM75" s="1255"/>
      <c r="CN75" s="1255">
        <v>8.1999999999999993</v>
      </c>
      <c r="CO75" s="1255"/>
      <c r="CP75" s="1255"/>
      <c r="CQ75" s="1255"/>
      <c r="CR75" s="1255"/>
      <c r="CS75" s="1255"/>
      <c r="CT75" s="1255"/>
      <c r="CU75" s="1255"/>
      <c r="CV75" s="1255">
        <v>7.3</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626</v>
      </c>
      <c r="AO77" s="1259"/>
      <c r="AP77" s="1259"/>
      <c r="AQ77" s="1259"/>
      <c r="AR77" s="1259"/>
      <c r="AS77" s="1259"/>
      <c r="AT77" s="1259"/>
      <c r="AU77" s="1259"/>
      <c r="AV77" s="1259"/>
      <c r="AW77" s="1259"/>
      <c r="AX77" s="1259"/>
      <c r="AY77" s="1259"/>
      <c r="AZ77" s="1259"/>
      <c r="BA77" s="1259"/>
      <c r="BB77" s="1258" t="s">
        <v>624</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628</v>
      </c>
      <c r="BC79" s="1258"/>
      <c r="BD79" s="1258"/>
      <c r="BE79" s="1258"/>
      <c r="BF79" s="1258"/>
      <c r="BG79" s="1258"/>
      <c r="BH79" s="1258"/>
      <c r="BI79" s="1258"/>
      <c r="BJ79" s="1258"/>
      <c r="BK79" s="1258"/>
      <c r="BL79" s="1258"/>
      <c r="BM79" s="1258"/>
      <c r="BN79" s="1258"/>
      <c r="BO79" s="1258"/>
      <c r="BP79" s="1255">
        <v>7.4</v>
      </c>
      <c r="BQ79" s="1255"/>
      <c r="BR79" s="1255"/>
      <c r="BS79" s="1255"/>
      <c r="BT79" s="1255"/>
      <c r="BU79" s="1255"/>
      <c r="BV79" s="1255"/>
      <c r="BW79" s="1255"/>
      <c r="BX79" s="1255">
        <v>7.4</v>
      </c>
      <c r="BY79" s="1255"/>
      <c r="BZ79" s="1255"/>
      <c r="CA79" s="1255"/>
      <c r="CB79" s="1255"/>
      <c r="CC79" s="1255"/>
      <c r="CD79" s="1255"/>
      <c r="CE79" s="1255"/>
      <c r="CF79" s="1255">
        <v>8</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LxoTN1mi7rnNPT0DdGodEsOfQrIIQh5L9llnI6WnaBusZMLJTJJ0e2CPbCvV85M9jSAy7XadEhqA8q5gSjHoFw==" saltValue="ISDALcdn2h3z8iQGRSRdb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629</v>
      </c>
    </row>
  </sheetData>
  <sheetProtection algorithmName="SHA-512" hashValue="RsTdgkUtus4LTFqw9qR1cKhsF4g2dSblwEnQppCpVSM+e6+yut5mC7zEKnLkAf1yp7z+m32IPUIRbH0uFztKMg==" saltValue="RX5Jr26rCC5xhpJQYJC/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10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630</v>
      </c>
    </row>
  </sheetData>
  <sheetProtection algorithmName="SHA-512" hashValue="YSbiAiaiQUU5uqdAzVaNtMLYLHe2oCDhANtYBpx5y7xII2FaFqEbqCamH8n9psLn4+R7MoRKxAdHFLi4wIpOfQ==" saltValue="E9B3KcCutwmwyWP7zX7iHQ=="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564</v>
      </c>
      <c r="G2" s="151"/>
      <c r="H2" s="152"/>
    </row>
    <row r="3" spans="1:8" x14ac:dyDescent="0.2">
      <c r="A3" s="148" t="s">
        <v>557</v>
      </c>
      <c r="B3" s="153"/>
      <c r="C3" s="154"/>
      <c r="D3" s="155">
        <v>426529</v>
      </c>
      <c r="E3" s="156"/>
      <c r="F3" s="157">
        <v>289738</v>
      </c>
      <c r="G3" s="158"/>
      <c r="H3" s="159"/>
    </row>
    <row r="4" spans="1:8" x14ac:dyDescent="0.2">
      <c r="A4" s="160"/>
      <c r="B4" s="161"/>
      <c r="C4" s="162"/>
      <c r="D4" s="163">
        <v>160220</v>
      </c>
      <c r="E4" s="164"/>
      <c r="F4" s="165">
        <v>156238</v>
      </c>
      <c r="G4" s="166"/>
      <c r="H4" s="167"/>
    </row>
    <row r="5" spans="1:8" x14ac:dyDescent="0.2">
      <c r="A5" s="148" t="s">
        <v>559</v>
      </c>
      <c r="B5" s="153"/>
      <c r="C5" s="154"/>
      <c r="D5" s="155">
        <v>260903</v>
      </c>
      <c r="E5" s="156"/>
      <c r="F5" s="157">
        <v>316937</v>
      </c>
      <c r="G5" s="158"/>
      <c r="H5" s="159"/>
    </row>
    <row r="6" spans="1:8" x14ac:dyDescent="0.2">
      <c r="A6" s="160"/>
      <c r="B6" s="161"/>
      <c r="C6" s="162"/>
      <c r="D6" s="163">
        <v>171948</v>
      </c>
      <c r="E6" s="164"/>
      <c r="F6" s="165">
        <v>199150</v>
      </c>
      <c r="G6" s="166"/>
      <c r="H6" s="167"/>
    </row>
    <row r="7" spans="1:8" x14ac:dyDescent="0.2">
      <c r="A7" s="148" t="s">
        <v>560</v>
      </c>
      <c r="B7" s="153"/>
      <c r="C7" s="154"/>
      <c r="D7" s="155">
        <v>210640</v>
      </c>
      <c r="E7" s="156"/>
      <c r="F7" s="157">
        <v>332350</v>
      </c>
      <c r="G7" s="158"/>
      <c r="H7" s="159"/>
    </row>
    <row r="8" spans="1:8" x14ac:dyDescent="0.2">
      <c r="A8" s="160"/>
      <c r="B8" s="161"/>
      <c r="C8" s="162"/>
      <c r="D8" s="163">
        <v>168353</v>
      </c>
      <c r="E8" s="164"/>
      <c r="F8" s="165">
        <v>200453</v>
      </c>
      <c r="G8" s="166"/>
      <c r="H8" s="167"/>
    </row>
    <row r="9" spans="1:8" x14ac:dyDescent="0.2">
      <c r="A9" s="148" t="s">
        <v>561</v>
      </c>
      <c r="B9" s="153"/>
      <c r="C9" s="154"/>
      <c r="D9" s="155">
        <v>343547</v>
      </c>
      <c r="E9" s="156"/>
      <c r="F9" s="157">
        <v>362690</v>
      </c>
      <c r="G9" s="158"/>
      <c r="H9" s="159"/>
    </row>
    <row r="10" spans="1:8" x14ac:dyDescent="0.2">
      <c r="A10" s="160"/>
      <c r="B10" s="161"/>
      <c r="C10" s="162"/>
      <c r="D10" s="163">
        <v>277081</v>
      </c>
      <c r="E10" s="164"/>
      <c r="F10" s="165">
        <v>172580</v>
      </c>
      <c r="G10" s="166"/>
      <c r="H10" s="167"/>
    </row>
    <row r="11" spans="1:8" x14ac:dyDescent="0.2">
      <c r="A11" s="148" t="s">
        <v>562</v>
      </c>
      <c r="B11" s="153"/>
      <c r="C11" s="154"/>
      <c r="D11" s="155">
        <v>322773</v>
      </c>
      <c r="E11" s="156"/>
      <c r="F11" s="157">
        <v>296093</v>
      </c>
      <c r="G11" s="158"/>
      <c r="H11" s="159"/>
    </row>
    <row r="12" spans="1:8" x14ac:dyDescent="0.2">
      <c r="A12" s="160"/>
      <c r="B12" s="161"/>
      <c r="C12" s="168"/>
      <c r="D12" s="163">
        <v>288047</v>
      </c>
      <c r="E12" s="164"/>
      <c r="F12" s="165">
        <v>140545</v>
      </c>
      <c r="G12" s="166"/>
      <c r="H12" s="167"/>
    </row>
    <row r="13" spans="1:8" x14ac:dyDescent="0.2">
      <c r="A13" s="148"/>
      <c r="B13" s="153"/>
      <c r="C13" s="169"/>
      <c r="D13" s="170">
        <v>312878</v>
      </c>
      <c r="E13" s="171"/>
      <c r="F13" s="172">
        <v>319562</v>
      </c>
      <c r="G13" s="173"/>
      <c r="H13" s="159"/>
    </row>
    <row r="14" spans="1:8" x14ac:dyDescent="0.2">
      <c r="A14" s="160"/>
      <c r="B14" s="161"/>
      <c r="C14" s="162"/>
      <c r="D14" s="163">
        <v>213130</v>
      </c>
      <c r="E14" s="164"/>
      <c r="F14" s="165">
        <v>173793</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9.1199999999999992</v>
      </c>
      <c r="C19" s="174">
        <f>ROUND(VALUE(SUBSTITUTE(実質収支比率等に係る経年分析!G$48,"▲","-")),2)</f>
        <v>6.89</v>
      </c>
      <c r="D19" s="174">
        <f>ROUND(VALUE(SUBSTITUTE(実質収支比率等に係る経年分析!H$48,"▲","-")),2)</f>
        <v>9.69</v>
      </c>
      <c r="E19" s="174">
        <f>ROUND(VALUE(SUBSTITUTE(実質収支比率等に係る経年分析!I$48,"▲","-")),2)</f>
        <v>7.64</v>
      </c>
      <c r="F19" s="174">
        <f>ROUND(VALUE(SUBSTITUTE(実質収支比率等に係る経年分析!J$48,"▲","-")),2)</f>
        <v>8.06</v>
      </c>
    </row>
    <row r="20" spans="1:11" x14ac:dyDescent="0.2">
      <c r="A20" s="174" t="s">
        <v>57</v>
      </c>
      <c r="B20" s="174">
        <f>ROUND(VALUE(SUBSTITUTE(実質収支比率等に係る経年分析!F$47,"▲","-")),2)</f>
        <v>116.46</v>
      </c>
      <c r="C20" s="174">
        <f>ROUND(VALUE(SUBSTITUTE(実質収支比率等に係る経年分析!G$47,"▲","-")),2)</f>
        <v>109.06</v>
      </c>
      <c r="D20" s="174">
        <f>ROUND(VALUE(SUBSTITUTE(実質収支比率等に係る経年分析!H$47,"▲","-")),2)</f>
        <v>99.7</v>
      </c>
      <c r="E20" s="174">
        <f>ROUND(VALUE(SUBSTITUTE(実質収支比率等に係る経年分析!I$47,"▲","-")),2)</f>
        <v>92.52</v>
      </c>
      <c r="F20" s="174">
        <f>ROUND(VALUE(SUBSTITUTE(実質収支比率等に係る経年分析!J$47,"▲","-")),2)</f>
        <v>94.64</v>
      </c>
    </row>
    <row r="21" spans="1:11" x14ac:dyDescent="0.2">
      <c r="A21" s="174" t="s">
        <v>58</v>
      </c>
      <c r="B21" s="174">
        <f>IF(ISNUMBER(VALUE(SUBSTITUTE(実質収支比率等に係る経年分析!F$49,"▲","-"))),ROUND(VALUE(SUBSTITUTE(実質収支比率等に係る経年分析!F$49,"▲","-")),2),NA())</f>
        <v>-2.68</v>
      </c>
      <c r="C21" s="174">
        <f>IF(ISNUMBER(VALUE(SUBSTITUTE(実質収支比率等に係る経年分析!G$49,"▲","-"))),ROUND(VALUE(SUBSTITUTE(実質収支比率等に係る経年分析!G$49,"▲","-")),2),NA())</f>
        <v>-7.14</v>
      </c>
      <c r="D21" s="174">
        <f>IF(ISNUMBER(VALUE(SUBSTITUTE(実質収支比率等に係る経年分析!H$49,"▲","-"))),ROUND(VALUE(SUBSTITUTE(実質収支比率等に係る経年分析!H$49,"▲","-")),2),NA())</f>
        <v>0.22</v>
      </c>
      <c r="E21" s="174">
        <f>IF(ISNUMBER(VALUE(SUBSTITUTE(実質収支比率等に係る経年分析!I$49,"▲","-"))),ROUND(VALUE(SUBSTITUTE(実質収支比率等に係る経年分析!I$49,"▲","-")),2),NA())</f>
        <v>-1.28</v>
      </c>
      <c r="F21" s="174">
        <f>IF(ISNUMBER(VALUE(SUBSTITUTE(実質収支比率等に係る経年分析!J$49,"▲","-"))),ROUND(VALUE(SUBSTITUTE(実質収支比率等に係る経年分析!J$49,"▲","-")),2),NA())</f>
        <v>0.33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0.28999999999999998</v>
      </c>
    </row>
    <row r="33" spans="1:16" x14ac:dyDescent="0.2">
      <c r="A33" s="175" t="str">
        <f>IF(連結実質赤字比率に係る赤字・黒字の構成分析!C$37="",NA(),連結実質赤字比率に係る赤字・黒字の構成分析!C$37)</f>
        <v>診療所特別会計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0.57999999999999996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0.51</v>
      </c>
    </row>
    <row r="34" spans="1:16" x14ac:dyDescent="0.2">
      <c r="A34" s="175" t="str">
        <f>IF(連結実質赤字比率に係る赤字・黒字の構成分析!C$36="",NA(),連結実質赤字比率に係る赤字・黒字の構成分析!C$36)</f>
        <v>村営バス事業特別会計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0.56999999999999995</v>
      </c>
    </row>
    <row r="35" spans="1:16" x14ac:dyDescent="0.2">
      <c r="A35" s="175" t="str">
        <f>IF(連結実質赤字比率に係る赤字・黒字の構成分析!C$35="",NA(),連結実質赤字比率に係る赤字・黒字の構成分析!C$35)</f>
        <v>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0.27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1.1200000000000001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7.82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9.1999999999999993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6.98</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204</v>
      </c>
      <c r="E42" s="176"/>
      <c r="F42" s="176"/>
      <c r="G42" s="176">
        <f>'実質公債費比率（分子）の構造'!L$52</f>
        <v>203</v>
      </c>
      <c r="H42" s="176"/>
      <c r="I42" s="176"/>
      <c r="J42" s="176">
        <f>'実質公債費比率（分子）の構造'!M$52</f>
        <v>201</v>
      </c>
      <c r="K42" s="176"/>
      <c r="L42" s="176"/>
      <c r="M42" s="176">
        <f>'実質公債費比率（分子）の構造'!N$52</f>
        <v>201</v>
      </c>
      <c r="N42" s="176"/>
      <c r="O42" s="176"/>
      <c r="P42" s="176">
        <f>'実質公債費比率（分子）の構造'!O$52</f>
        <v>209</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67</v>
      </c>
      <c r="B44" s="176">
        <f>'実質公債費比率（分子）の構造'!K$50</f>
        <v>18</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35</v>
      </c>
      <c r="C46" s="176"/>
      <c r="D46" s="176"/>
      <c r="E46" s="176">
        <f>'実質公債費比率（分子）の構造'!L$48</f>
        <v>36</v>
      </c>
      <c r="F46" s="176"/>
      <c r="G46" s="176"/>
      <c r="H46" s="176">
        <f>'実質公債費比率（分子）の構造'!M$48</f>
        <v>37</v>
      </c>
      <c r="I46" s="176"/>
      <c r="J46" s="176"/>
      <c r="K46" s="176">
        <f>'実質公債費比率（分子）の構造'!N$48</f>
        <v>38</v>
      </c>
      <c r="L46" s="176"/>
      <c r="M46" s="176"/>
      <c r="N46" s="176">
        <f>'実質公債費比率（分子）の構造'!O$48</f>
        <v>38</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268</v>
      </c>
      <c r="C49" s="176"/>
      <c r="D49" s="176"/>
      <c r="E49" s="176">
        <f>'実質公債費比率（分子）の構造'!L$45</f>
        <v>272</v>
      </c>
      <c r="F49" s="176"/>
      <c r="G49" s="176"/>
      <c r="H49" s="176">
        <f>'実質公債費比率（分子）の構造'!M$45</f>
        <v>246</v>
      </c>
      <c r="I49" s="176"/>
      <c r="J49" s="176"/>
      <c r="K49" s="176">
        <f>'実質公債費比率（分子）の構造'!N$45</f>
        <v>247</v>
      </c>
      <c r="L49" s="176"/>
      <c r="M49" s="176"/>
      <c r="N49" s="176">
        <f>'実質公債費比率（分子）の構造'!O$45</f>
        <v>260</v>
      </c>
      <c r="O49" s="176"/>
      <c r="P49" s="176"/>
    </row>
    <row r="50" spans="1:16" x14ac:dyDescent="0.2">
      <c r="A50" s="176" t="s">
        <v>73</v>
      </c>
      <c r="B50" s="176" t="e">
        <f>NA()</f>
        <v>#N/A</v>
      </c>
      <c r="C50" s="176">
        <f>IF(ISNUMBER('実質公債費比率（分子）の構造'!K$53),'実質公債費比率（分子）の構造'!K$53,NA())</f>
        <v>117</v>
      </c>
      <c r="D50" s="176" t="e">
        <f>NA()</f>
        <v>#N/A</v>
      </c>
      <c r="E50" s="176" t="e">
        <f>NA()</f>
        <v>#N/A</v>
      </c>
      <c r="F50" s="176">
        <f>IF(ISNUMBER('実質公債費比率（分子）の構造'!L$53),'実質公債費比率（分子）の構造'!L$53,NA())</f>
        <v>105</v>
      </c>
      <c r="G50" s="176" t="e">
        <f>NA()</f>
        <v>#N/A</v>
      </c>
      <c r="H50" s="176" t="e">
        <f>NA()</f>
        <v>#N/A</v>
      </c>
      <c r="I50" s="176">
        <f>IF(ISNUMBER('実質公債費比率（分子）の構造'!M$53),'実質公債費比率（分子）の構造'!M$53,NA())</f>
        <v>82</v>
      </c>
      <c r="J50" s="176" t="e">
        <f>NA()</f>
        <v>#N/A</v>
      </c>
      <c r="K50" s="176" t="e">
        <f>NA()</f>
        <v>#N/A</v>
      </c>
      <c r="L50" s="176">
        <f>IF(ISNUMBER('実質公債費比率（分子）の構造'!N$53),'実質公債費比率（分子）の構造'!N$53,NA())</f>
        <v>84</v>
      </c>
      <c r="M50" s="176" t="e">
        <f>NA()</f>
        <v>#N/A</v>
      </c>
      <c r="N50" s="176" t="e">
        <f>NA()</f>
        <v>#N/A</v>
      </c>
      <c r="O50" s="176">
        <f>IF(ISNUMBER('実質公債費比率（分子）の構造'!O$53),'実質公債費比率（分子）の構造'!O$53,NA())</f>
        <v>89</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1961</v>
      </c>
      <c r="E56" s="175"/>
      <c r="F56" s="175"/>
      <c r="G56" s="175">
        <f>'将来負担比率（分子）の構造'!J$52</f>
        <v>1840</v>
      </c>
      <c r="H56" s="175"/>
      <c r="I56" s="175"/>
      <c r="J56" s="175">
        <f>'将来負担比率（分子）の構造'!K$52</f>
        <v>1837</v>
      </c>
      <c r="K56" s="175"/>
      <c r="L56" s="175"/>
      <c r="M56" s="175">
        <f>'将来負担比率（分子）の構造'!L$52</f>
        <v>1785</v>
      </c>
      <c r="N56" s="175"/>
      <c r="O56" s="175"/>
      <c r="P56" s="175">
        <f>'将来負担比率（分子）の構造'!M$52</f>
        <v>1691</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1930</v>
      </c>
      <c r="E58" s="175"/>
      <c r="F58" s="175"/>
      <c r="G58" s="175">
        <f>'将来負担比率（分子）の構造'!J$50</f>
        <v>1701</v>
      </c>
      <c r="H58" s="175"/>
      <c r="I58" s="175"/>
      <c r="J58" s="175">
        <f>'将来負担比率（分子）の構造'!K$50</f>
        <v>1881</v>
      </c>
      <c r="K58" s="175"/>
      <c r="L58" s="175"/>
      <c r="M58" s="175">
        <f>'将来負担比率（分子）の構造'!L$50</f>
        <v>2005</v>
      </c>
      <c r="N58" s="175"/>
      <c r="O58" s="175"/>
      <c r="P58" s="175">
        <f>'将来負担比率（分子）の構造'!M$50</f>
        <v>2039</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470</v>
      </c>
      <c r="C62" s="175"/>
      <c r="D62" s="175"/>
      <c r="E62" s="175">
        <f>'将来負担比率（分子）の構造'!J$45</f>
        <v>489</v>
      </c>
      <c r="F62" s="175"/>
      <c r="G62" s="175"/>
      <c r="H62" s="175">
        <f>'将来負担比率（分子）の構造'!K$45</f>
        <v>477</v>
      </c>
      <c r="I62" s="175"/>
      <c r="J62" s="175"/>
      <c r="K62" s="175">
        <f>'将来負担比率（分子）の構造'!L$45</f>
        <v>477</v>
      </c>
      <c r="L62" s="175"/>
      <c r="M62" s="175"/>
      <c r="N62" s="175">
        <f>'将来負担比率（分子）の構造'!M$45</f>
        <v>487</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346</v>
      </c>
      <c r="C64" s="175"/>
      <c r="D64" s="175"/>
      <c r="E64" s="175">
        <f>'将来負担比率（分子）の構造'!J$43</f>
        <v>327</v>
      </c>
      <c r="F64" s="175"/>
      <c r="G64" s="175"/>
      <c r="H64" s="175">
        <f>'将来負担比率（分子）の構造'!K$43</f>
        <v>313</v>
      </c>
      <c r="I64" s="175"/>
      <c r="J64" s="175"/>
      <c r="K64" s="175">
        <f>'将来負担比率（分子）の構造'!L$43</f>
        <v>299</v>
      </c>
      <c r="L64" s="175"/>
      <c r="M64" s="175"/>
      <c r="N64" s="175">
        <f>'将来負担比率（分子）の構造'!M$43</f>
        <v>295</v>
      </c>
      <c r="O64" s="175"/>
      <c r="P64" s="175"/>
    </row>
    <row r="65" spans="1:16" x14ac:dyDescent="0.2">
      <c r="A65" s="175" t="s">
        <v>34</v>
      </c>
      <c r="B65" s="175">
        <f>'将来負担比率（分子）の構造'!I$42</f>
        <v>18</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2298</v>
      </c>
      <c r="C66" s="175"/>
      <c r="D66" s="175"/>
      <c r="E66" s="175">
        <f>'将来負担比率（分子）の構造'!J$41</f>
        <v>2120</v>
      </c>
      <c r="F66" s="175"/>
      <c r="G66" s="175"/>
      <c r="H66" s="175">
        <f>'将来負担比率（分子）の構造'!K$41</f>
        <v>2131</v>
      </c>
      <c r="I66" s="175"/>
      <c r="J66" s="175"/>
      <c r="K66" s="175">
        <f>'将来負担比率（分子）の構造'!L$41</f>
        <v>2081</v>
      </c>
      <c r="L66" s="175"/>
      <c r="M66" s="175"/>
      <c r="N66" s="175">
        <f>'将来負担比率（分子）の構造'!M$41</f>
        <v>1960</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1289</v>
      </c>
      <c r="C72" s="179">
        <f>基金残高に係る経年分析!G55</f>
        <v>1290</v>
      </c>
      <c r="D72" s="179">
        <f>基金残高に係る経年分析!H55</f>
        <v>1291</v>
      </c>
    </row>
    <row r="73" spans="1:16" x14ac:dyDescent="0.2">
      <c r="A73" s="178" t="s">
        <v>80</v>
      </c>
      <c r="B73" s="179">
        <f>基金残高に係る経年分析!F56</f>
        <v>136</v>
      </c>
      <c r="C73" s="179">
        <f>基金残高に係る経年分析!G56</f>
        <v>149</v>
      </c>
      <c r="D73" s="179">
        <f>基金残高に係る経年分析!H56</f>
        <v>136</v>
      </c>
    </row>
    <row r="74" spans="1:16" x14ac:dyDescent="0.2">
      <c r="A74" s="178" t="s">
        <v>81</v>
      </c>
      <c r="B74" s="179">
        <f>基金残高に係る経年分析!F57</f>
        <v>249</v>
      </c>
      <c r="C74" s="179">
        <f>基金残高に係る経年分析!G57</f>
        <v>359</v>
      </c>
      <c r="D74" s="179">
        <f>基金残高に係る経年分析!H57</f>
        <v>411</v>
      </c>
    </row>
  </sheetData>
  <sheetProtection algorithmName="SHA-512" hashValue="GAz8AXdARiLYYv4o01azxkXnJytY+xE2rxbNrB619uYhsIE9KJ6/L2tKSn2IVM1pB85e8QcpLunzeXGaFZbMSQ==" saltValue="k7A2SV5KkTPNV7/JFRQF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227</v>
      </c>
      <c r="DI1" s="754"/>
      <c r="DJ1" s="754"/>
      <c r="DK1" s="754"/>
      <c r="DL1" s="754"/>
      <c r="DM1" s="754"/>
      <c r="DN1" s="755"/>
      <c r="DO1" s="214"/>
      <c r="DP1" s="753" t="s">
        <v>228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230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231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232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233</v>
      </c>
      <c r="S4" s="710"/>
      <c r="T4" s="710"/>
      <c r="U4" s="710"/>
      <c r="V4" s="710"/>
      <c r="W4" s="710"/>
      <c r="X4" s="710"/>
      <c r="Y4" s="711"/>
      <c r="Z4" s="709" t="s">
        <v>234</v>
      </c>
      <c r="AA4" s="710"/>
      <c r="AB4" s="710"/>
      <c r="AC4" s="711"/>
      <c r="AD4" s="709" t="s">
        <v>235</v>
      </c>
      <c r="AE4" s="710"/>
      <c r="AF4" s="710"/>
      <c r="AG4" s="710"/>
      <c r="AH4" s="710"/>
      <c r="AI4" s="710"/>
      <c r="AJ4" s="710"/>
      <c r="AK4" s="711"/>
      <c r="AL4" s="709" t="s">
        <v>234</v>
      </c>
      <c r="AM4" s="710"/>
      <c r="AN4" s="710"/>
      <c r="AO4" s="711"/>
      <c r="AP4" s="756" t="s">
        <v>236</v>
      </c>
      <c r="AQ4" s="756"/>
      <c r="AR4" s="756"/>
      <c r="AS4" s="756"/>
      <c r="AT4" s="756"/>
      <c r="AU4" s="756"/>
      <c r="AV4" s="756"/>
      <c r="AW4" s="756"/>
      <c r="AX4" s="756"/>
      <c r="AY4" s="756"/>
      <c r="AZ4" s="756"/>
      <c r="BA4" s="756"/>
      <c r="BB4" s="756"/>
      <c r="BC4" s="756"/>
      <c r="BD4" s="756"/>
      <c r="BE4" s="756"/>
      <c r="BF4" s="756"/>
      <c r="BG4" s="756" t="s">
        <v>237</v>
      </c>
      <c r="BH4" s="756"/>
      <c r="BI4" s="756"/>
      <c r="BJ4" s="756"/>
      <c r="BK4" s="756"/>
      <c r="BL4" s="756"/>
      <c r="BM4" s="756"/>
      <c r="BN4" s="756"/>
      <c r="BO4" s="756" t="s">
        <v>234</v>
      </c>
      <c r="BP4" s="756"/>
      <c r="BQ4" s="756"/>
      <c r="BR4" s="756"/>
      <c r="BS4" s="756" t="s">
        <v>238</v>
      </c>
      <c r="BT4" s="756"/>
      <c r="BU4" s="756"/>
      <c r="BV4" s="756"/>
      <c r="BW4" s="756"/>
      <c r="BX4" s="756"/>
      <c r="BY4" s="756"/>
      <c r="BZ4" s="756"/>
      <c r="CA4" s="756"/>
      <c r="CB4" s="756"/>
      <c r="CD4" s="709" t="s">
        <v>239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240</v>
      </c>
      <c r="C5" s="716"/>
      <c r="D5" s="716"/>
      <c r="E5" s="716"/>
      <c r="F5" s="716"/>
      <c r="G5" s="716"/>
      <c r="H5" s="716"/>
      <c r="I5" s="716"/>
      <c r="J5" s="716"/>
      <c r="K5" s="716"/>
      <c r="L5" s="716"/>
      <c r="M5" s="716"/>
      <c r="N5" s="716"/>
      <c r="O5" s="716"/>
      <c r="P5" s="716"/>
      <c r="Q5" s="717"/>
      <c r="R5" s="712">
        <v>365510</v>
      </c>
      <c r="S5" s="713"/>
      <c r="T5" s="713"/>
      <c r="U5" s="713"/>
      <c r="V5" s="713"/>
      <c r="W5" s="713"/>
      <c r="X5" s="713"/>
      <c r="Y5" s="738"/>
      <c r="Z5" s="751">
        <v>14.2</v>
      </c>
      <c r="AA5" s="751"/>
      <c r="AB5" s="751"/>
      <c r="AC5" s="751"/>
      <c r="AD5" s="752">
        <v>365510</v>
      </c>
      <c r="AE5" s="752"/>
      <c r="AF5" s="752"/>
      <c r="AG5" s="752"/>
      <c r="AH5" s="752"/>
      <c r="AI5" s="752"/>
      <c r="AJ5" s="752"/>
      <c r="AK5" s="752"/>
      <c r="AL5" s="739">
        <v>25.8</v>
      </c>
      <c r="AM5" s="721"/>
      <c r="AN5" s="721"/>
      <c r="AO5" s="740"/>
      <c r="AP5" s="715" t="s">
        <v>241</v>
      </c>
      <c r="AQ5" s="716"/>
      <c r="AR5" s="716"/>
      <c r="AS5" s="716"/>
      <c r="AT5" s="716"/>
      <c r="AU5" s="716"/>
      <c r="AV5" s="716"/>
      <c r="AW5" s="716"/>
      <c r="AX5" s="716"/>
      <c r="AY5" s="716"/>
      <c r="AZ5" s="716"/>
      <c r="BA5" s="716"/>
      <c r="BB5" s="716"/>
      <c r="BC5" s="716"/>
      <c r="BD5" s="716"/>
      <c r="BE5" s="716"/>
      <c r="BF5" s="717"/>
      <c r="BG5" s="657">
        <v>365510</v>
      </c>
      <c r="BH5" s="658"/>
      <c r="BI5" s="658"/>
      <c r="BJ5" s="658"/>
      <c r="BK5" s="658"/>
      <c r="BL5" s="658"/>
      <c r="BM5" s="658"/>
      <c r="BN5" s="659"/>
      <c r="BO5" s="695">
        <v>100</v>
      </c>
      <c r="BP5" s="695"/>
      <c r="BQ5" s="695"/>
      <c r="BR5" s="695"/>
      <c r="BS5" s="696">
        <v>53657</v>
      </c>
      <c r="BT5" s="696"/>
      <c r="BU5" s="696"/>
      <c r="BV5" s="696"/>
      <c r="BW5" s="696"/>
      <c r="BX5" s="696"/>
      <c r="BY5" s="696"/>
      <c r="BZ5" s="696"/>
      <c r="CA5" s="696"/>
      <c r="CB5" s="736"/>
      <c r="CD5" s="709" t="s">
        <v>236</v>
      </c>
      <c r="CE5" s="710"/>
      <c r="CF5" s="710"/>
      <c r="CG5" s="710"/>
      <c r="CH5" s="710"/>
      <c r="CI5" s="710"/>
      <c r="CJ5" s="710"/>
      <c r="CK5" s="710"/>
      <c r="CL5" s="710"/>
      <c r="CM5" s="710"/>
      <c r="CN5" s="710"/>
      <c r="CO5" s="710"/>
      <c r="CP5" s="710"/>
      <c r="CQ5" s="711"/>
      <c r="CR5" s="709" t="s">
        <v>242</v>
      </c>
      <c r="CS5" s="710"/>
      <c r="CT5" s="710"/>
      <c r="CU5" s="710"/>
      <c r="CV5" s="710"/>
      <c r="CW5" s="710"/>
      <c r="CX5" s="710"/>
      <c r="CY5" s="711"/>
      <c r="CZ5" s="709" t="s">
        <v>234</v>
      </c>
      <c r="DA5" s="710"/>
      <c r="DB5" s="710"/>
      <c r="DC5" s="711"/>
      <c r="DD5" s="709" t="s">
        <v>243</v>
      </c>
      <c r="DE5" s="710"/>
      <c r="DF5" s="710"/>
      <c r="DG5" s="710"/>
      <c r="DH5" s="710"/>
      <c r="DI5" s="710"/>
      <c r="DJ5" s="710"/>
      <c r="DK5" s="710"/>
      <c r="DL5" s="710"/>
      <c r="DM5" s="710"/>
      <c r="DN5" s="710"/>
      <c r="DO5" s="710"/>
      <c r="DP5" s="711"/>
      <c r="DQ5" s="709" t="s">
        <v>244</v>
      </c>
      <c r="DR5" s="710"/>
      <c r="DS5" s="710"/>
      <c r="DT5" s="710"/>
      <c r="DU5" s="710"/>
      <c r="DV5" s="710"/>
      <c r="DW5" s="710"/>
      <c r="DX5" s="710"/>
      <c r="DY5" s="710"/>
      <c r="DZ5" s="710"/>
      <c r="EA5" s="710"/>
      <c r="EB5" s="710"/>
      <c r="EC5" s="711"/>
    </row>
    <row r="6" spans="2:143" ht="11.25" customHeight="1" x14ac:dyDescent="0.2">
      <c r="B6" s="654" t="s">
        <v>245</v>
      </c>
      <c r="C6" s="655"/>
      <c r="D6" s="655"/>
      <c r="E6" s="655"/>
      <c r="F6" s="655"/>
      <c r="G6" s="655"/>
      <c r="H6" s="655"/>
      <c r="I6" s="655"/>
      <c r="J6" s="655"/>
      <c r="K6" s="655"/>
      <c r="L6" s="655"/>
      <c r="M6" s="655"/>
      <c r="N6" s="655"/>
      <c r="O6" s="655"/>
      <c r="P6" s="655"/>
      <c r="Q6" s="656"/>
      <c r="R6" s="657">
        <v>68594</v>
      </c>
      <c r="S6" s="658"/>
      <c r="T6" s="658"/>
      <c r="U6" s="658"/>
      <c r="V6" s="658"/>
      <c r="W6" s="658"/>
      <c r="X6" s="658"/>
      <c r="Y6" s="659"/>
      <c r="Z6" s="695">
        <v>2.7</v>
      </c>
      <c r="AA6" s="695"/>
      <c r="AB6" s="695"/>
      <c r="AC6" s="695"/>
      <c r="AD6" s="696">
        <v>68594</v>
      </c>
      <c r="AE6" s="696"/>
      <c r="AF6" s="696"/>
      <c r="AG6" s="696"/>
      <c r="AH6" s="696"/>
      <c r="AI6" s="696"/>
      <c r="AJ6" s="696"/>
      <c r="AK6" s="696"/>
      <c r="AL6" s="660">
        <v>4.8</v>
      </c>
      <c r="AM6" s="661"/>
      <c r="AN6" s="661"/>
      <c r="AO6" s="697"/>
      <c r="AP6" s="654" t="s">
        <v>246</v>
      </c>
      <c r="AQ6" s="655"/>
      <c r="AR6" s="655"/>
      <c r="AS6" s="655"/>
      <c r="AT6" s="655"/>
      <c r="AU6" s="655"/>
      <c r="AV6" s="655"/>
      <c r="AW6" s="655"/>
      <c r="AX6" s="655"/>
      <c r="AY6" s="655"/>
      <c r="AZ6" s="655"/>
      <c r="BA6" s="655"/>
      <c r="BB6" s="655"/>
      <c r="BC6" s="655"/>
      <c r="BD6" s="655"/>
      <c r="BE6" s="655"/>
      <c r="BF6" s="656"/>
      <c r="BG6" s="657">
        <v>365510</v>
      </c>
      <c r="BH6" s="658"/>
      <c r="BI6" s="658"/>
      <c r="BJ6" s="658"/>
      <c r="BK6" s="658"/>
      <c r="BL6" s="658"/>
      <c r="BM6" s="658"/>
      <c r="BN6" s="659"/>
      <c r="BO6" s="695">
        <v>100</v>
      </c>
      <c r="BP6" s="695"/>
      <c r="BQ6" s="695"/>
      <c r="BR6" s="695"/>
      <c r="BS6" s="696">
        <v>53657</v>
      </c>
      <c r="BT6" s="696"/>
      <c r="BU6" s="696"/>
      <c r="BV6" s="696"/>
      <c r="BW6" s="696"/>
      <c r="BX6" s="696"/>
      <c r="BY6" s="696"/>
      <c r="BZ6" s="696"/>
      <c r="CA6" s="696"/>
      <c r="CB6" s="736"/>
      <c r="CD6" s="715" t="s">
        <v>247</v>
      </c>
      <c r="CE6" s="716"/>
      <c r="CF6" s="716"/>
      <c r="CG6" s="716"/>
      <c r="CH6" s="716"/>
      <c r="CI6" s="716"/>
      <c r="CJ6" s="716"/>
      <c r="CK6" s="716"/>
      <c r="CL6" s="716"/>
      <c r="CM6" s="716"/>
      <c r="CN6" s="716"/>
      <c r="CO6" s="716"/>
      <c r="CP6" s="716"/>
      <c r="CQ6" s="717"/>
      <c r="CR6" s="657">
        <v>38803</v>
      </c>
      <c r="CS6" s="658"/>
      <c r="CT6" s="658"/>
      <c r="CU6" s="658"/>
      <c r="CV6" s="658"/>
      <c r="CW6" s="658"/>
      <c r="CX6" s="658"/>
      <c r="CY6" s="659"/>
      <c r="CZ6" s="739">
        <v>1.6</v>
      </c>
      <c r="DA6" s="721"/>
      <c r="DB6" s="721"/>
      <c r="DC6" s="741"/>
      <c r="DD6" s="663" t="s">
        <v>248</v>
      </c>
      <c r="DE6" s="658"/>
      <c r="DF6" s="658"/>
      <c r="DG6" s="658"/>
      <c r="DH6" s="658"/>
      <c r="DI6" s="658"/>
      <c r="DJ6" s="658"/>
      <c r="DK6" s="658"/>
      <c r="DL6" s="658"/>
      <c r="DM6" s="658"/>
      <c r="DN6" s="658"/>
      <c r="DO6" s="658"/>
      <c r="DP6" s="659"/>
      <c r="DQ6" s="663">
        <v>38803</v>
      </c>
      <c r="DR6" s="658"/>
      <c r="DS6" s="658"/>
      <c r="DT6" s="658"/>
      <c r="DU6" s="658"/>
      <c r="DV6" s="658"/>
      <c r="DW6" s="658"/>
      <c r="DX6" s="658"/>
      <c r="DY6" s="658"/>
      <c r="DZ6" s="658"/>
      <c r="EA6" s="658"/>
      <c r="EB6" s="658"/>
      <c r="EC6" s="694"/>
    </row>
    <row r="7" spans="2:143" ht="11.25" customHeight="1" x14ac:dyDescent="0.2">
      <c r="B7" s="654" t="s">
        <v>249</v>
      </c>
      <c r="C7" s="655"/>
      <c r="D7" s="655"/>
      <c r="E7" s="655"/>
      <c r="F7" s="655"/>
      <c r="G7" s="655"/>
      <c r="H7" s="655"/>
      <c r="I7" s="655"/>
      <c r="J7" s="655"/>
      <c r="K7" s="655"/>
      <c r="L7" s="655"/>
      <c r="M7" s="655"/>
      <c r="N7" s="655"/>
      <c r="O7" s="655"/>
      <c r="P7" s="655"/>
      <c r="Q7" s="656"/>
      <c r="R7" s="657">
        <v>46</v>
      </c>
      <c r="S7" s="658"/>
      <c r="T7" s="658"/>
      <c r="U7" s="658"/>
      <c r="V7" s="658"/>
      <c r="W7" s="658"/>
      <c r="X7" s="658"/>
      <c r="Y7" s="659"/>
      <c r="Z7" s="695">
        <v>0</v>
      </c>
      <c r="AA7" s="695"/>
      <c r="AB7" s="695"/>
      <c r="AC7" s="695"/>
      <c r="AD7" s="696">
        <v>46</v>
      </c>
      <c r="AE7" s="696"/>
      <c r="AF7" s="696"/>
      <c r="AG7" s="696"/>
      <c r="AH7" s="696"/>
      <c r="AI7" s="696"/>
      <c r="AJ7" s="696"/>
      <c r="AK7" s="696"/>
      <c r="AL7" s="660">
        <v>0</v>
      </c>
      <c r="AM7" s="661"/>
      <c r="AN7" s="661"/>
      <c r="AO7" s="697"/>
      <c r="AP7" s="654" t="s">
        <v>250</v>
      </c>
      <c r="AQ7" s="655"/>
      <c r="AR7" s="655"/>
      <c r="AS7" s="655"/>
      <c r="AT7" s="655"/>
      <c r="AU7" s="655"/>
      <c r="AV7" s="655"/>
      <c r="AW7" s="655"/>
      <c r="AX7" s="655"/>
      <c r="AY7" s="655"/>
      <c r="AZ7" s="655"/>
      <c r="BA7" s="655"/>
      <c r="BB7" s="655"/>
      <c r="BC7" s="655"/>
      <c r="BD7" s="655"/>
      <c r="BE7" s="655"/>
      <c r="BF7" s="656"/>
      <c r="BG7" s="657">
        <v>52148</v>
      </c>
      <c r="BH7" s="658"/>
      <c r="BI7" s="658"/>
      <c r="BJ7" s="658"/>
      <c r="BK7" s="658"/>
      <c r="BL7" s="658"/>
      <c r="BM7" s="658"/>
      <c r="BN7" s="659"/>
      <c r="BO7" s="695">
        <v>14.3</v>
      </c>
      <c r="BP7" s="695"/>
      <c r="BQ7" s="695"/>
      <c r="BR7" s="695"/>
      <c r="BS7" s="696" t="s">
        <v>248</v>
      </c>
      <c r="BT7" s="696"/>
      <c r="BU7" s="696"/>
      <c r="BV7" s="696"/>
      <c r="BW7" s="696"/>
      <c r="BX7" s="696"/>
      <c r="BY7" s="696"/>
      <c r="BZ7" s="696"/>
      <c r="CA7" s="696"/>
      <c r="CB7" s="736"/>
      <c r="CD7" s="654" t="s">
        <v>251</v>
      </c>
      <c r="CE7" s="655"/>
      <c r="CF7" s="655"/>
      <c r="CG7" s="655"/>
      <c r="CH7" s="655"/>
      <c r="CI7" s="655"/>
      <c r="CJ7" s="655"/>
      <c r="CK7" s="655"/>
      <c r="CL7" s="655"/>
      <c r="CM7" s="655"/>
      <c r="CN7" s="655"/>
      <c r="CO7" s="655"/>
      <c r="CP7" s="655"/>
      <c r="CQ7" s="656"/>
      <c r="CR7" s="657">
        <v>633270</v>
      </c>
      <c r="CS7" s="658"/>
      <c r="CT7" s="658"/>
      <c r="CU7" s="658"/>
      <c r="CV7" s="658"/>
      <c r="CW7" s="658"/>
      <c r="CX7" s="658"/>
      <c r="CY7" s="659"/>
      <c r="CZ7" s="695">
        <v>25.7</v>
      </c>
      <c r="DA7" s="695"/>
      <c r="DB7" s="695"/>
      <c r="DC7" s="695"/>
      <c r="DD7" s="663">
        <v>66378</v>
      </c>
      <c r="DE7" s="658"/>
      <c r="DF7" s="658"/>
      <c r="DG7" s="658"/>
      <c r="DH7" s="658"/>
      <c r="DI7" s="658"/>
      <c r="DJ7" s="658"/>
      <c r="DK7" s="658"/>
      <c r="DL7" s="658"/>
      <c r="DM7" s="658"/>
      <c r="DN7" s="658"/>
      <c r="DO7" s="658"/>
      <c r="DP7" s="659"/>
      <c r="DQ7" s="663">
        <v>527130</v>
      </c>
      <c r="DR7" s="658"/>
      <c r="DS7" s="658"/>
      <c r="DT7" s="658"/>
      <c r="DU7" s="658"/>
      <c r="DV7" s="658"/>
      <c r="DW7" s="658"/>
      <c r="DX7" s="658"/>
      <c r="DY7" s="658"/>
      <c r="DZ7" s="658"/>
      <c r="EA7" s="658"/>
      <c r="EB7" s="658"/>
      <c r="EC7" s="694"/>
    </row>
    <row r="8" spans="2:143" ht="11.25" customHeight="1" x14ac:dyDescent="0.2">
      <c r="B8" s="654" t="s">
        <v>252</v>
      </c>
      <c r="C8" s="655"/>
      <c r="D8" s="655"/>
      <c r="E8" s="655"/>
      <c r="F8" s="655"/>
      <c r="G8" s="655"/>
      <c r="H8" s="655"/>
      <c r="I8" s="655"/>
      <c r="J8" s="655"/>
      <c r="K8" s="655"/>
      <c r="L8" s="655"/>
      <c r="M8" s="655"/>
      <c r="N8" s="655"/>
      <c r="O8" s="655"/>
      <c r="P8" s="655"/>
      <c r="Q8" s="656"/>
      <c r="R8" s="657">
        <v>838</v>
      </c>
      <c r="S8" s="658"/>
      <c r="T8" s="658"/>
      <c r="U8" s="658"/>
      <c r="V8" s="658"/>
      <c r="W8" s="658"/>
      <c r="X8" s="658"/>
      <c r="Y8" s="659"/>
      <c r="Z8" s="695">
        <v>0</v>
      </c>
      <c r="AA8" s="695"/>
      <c r="AB8" s="695"/>
      <c r="AC8" s="695"/>
      <c r="AD8" s="696">
        <v>838</v>
      </c>
      <c r="AE8" s="696"/>
      <c r="AF8" s="696"/>
      <c r="AG8" s="696"/>
      <c r="AH8" s="696"/>
      <c r="AI8" s="696"/>
      <c r="AJ8" s="696"/>
      <c r="AK8" s="696"/>
      <c r="AL8" s="660">
        <v>0.1</v>
      </c>
      <c r="AM8" s="661"/>
      <c r="AN8" s="661"/>
      <c r="AO8" s="697"/>
      <c r="AP8" s="654" t="s">
        <v>253</v>
      </c>
      <c r="AQ8" s="655"/>
      <c r="AR8" s="655"/>
      <c r="AS8" s="655"/>
      <c r="AT8" s="655"/>
      <c r="AU8" s="655"/>
      <c r="AV8" s="655"/>
      <c r="AW8" s="655"/>
      <c r="AX8" s="655"/>
      <c r="AY8" s="655"/>
      <c r="AZ8" s="655"/>
      <c r="BA8" s="655"/>
      <c r="BB8" s="655"/>
      <c r="BC8" s="655"/>
      <c r="BD8" s="655"/>
      <c r="BE8" s="655"/>
      <c r="BF8" s="656"/>
      <c r="BG8" s="657">
        <v>1705</v>
      </c>
      <c r="BH8" s="658"/>
      <c r="BI8" s="658"/>
      <c r="BJ8" s="658"/>
      <c r="BK8" s="658"/>
      <c r="BL8" s="658"/>
      <c r="BM8" s="658"/>
      <c r="BN8" s="659"/>
      <c r="BO8" s="695">
        <v>0.5</v>
      </c>
      <c r="BP8" s="695"/>
      <c r="BQ8" s="695"/>
      <c r="BR8" s="695"/>
      <c r="BS8" s="696" t="s">
        <v>132</v>
      </c>
      <c r="BT8" s="696"/>
      <c r="BU8" s="696"/>
      <c r="BV8" s="696"/>
      <c r="BW8" s="696"/>
      <c r="BX8" s="696"/>
      <c r="BY8" s="696"/>
      <c r="BZ8" s="696"/>
      <c r="CA8" s="696"/>
      <c r="CB8" s="736"/>
      <c r="CD8" s="654" t="s">
        <v>254</v>
      </c>
      <c r="CE8" s="655"/>
      <c r="CF8" s="655"/>
      <c r="CG8" s="655"/>
      <c r="CH8" s="655"/>
      <c r="CI8" s="655"/>
      <c r="CJ8" s="655"/>
      <c r="CK8" s="655"/>
      <c r="CL8" s="655"/>
      <c r="CM8" s="655"/>
      <c r="CN8" s="655"/>
      <c r="CO8" s="655"/>
      <c r="CP8" s="655"/>
      <c r="CQ8" s="656"/>
      <c r="CR8" s="657">
        <v>313144</v>
      </c>
      <c r="CS8" s="658"/>
      <c r="CT8" s="658"/>
      <c r="CU8" s="658"/>
      <c r="CV8" s="658"/>
      <c r="CW8" s="658"/>
      <c r="CX8" s="658"/>
      <c r="CY8" s="659"/>
      <c r="CZ8" s="695">
        <v>12.7</v>
      </c>
      <c r="DA8" s="695"/>
      <c r="DB8" s="695"/>
      <c r="DC8" s="695"/>
      <c r="DD8" s="663">
        <v>2914</v>
      </c>
      <c r="DE8" s="658"/>
      <c r="DF8" s="658"/>
      <c r="DG8" s="658"/>
      <c r="DH8" s="658"/>
      <c r="DI8" s="658"/>
      <c r="DJ8" s="658"/>
      <c r="DK8" s="658"/>
      <c r="DL8" s="658"/>
      <c r="DM8" s="658"/>
      <c r="DN8" s="658"/>
      <c r="DO8" s="658"/>
      <c r="DP8" s="659"/>
      <c r="DQ8" s="663">
        <v>234901</v>
      </c>
      <c r="DR8" s="658"/>
      <c r="DS8" s="658"/>
      <c r="DT8" s="658"/>
      <c r="DU8" s="658"/>
      <c r="DV8" s="658"/>
      <c r="DW8" s="658"/>
      <c r="DX8" s="658"/>
      <c r="DY8" s="658"/>
      <c r="DZ8" s="658"/>
      <c r="EA8" s="658"/>
      <c r="EB8" s="658"/>
      <c r="EC8" s="694"/>
    </row>
    <row r="9" spans="2:143" ht="11.25" customHeight="1" x14ac:dyDescent="0.2">
      <c r="B9" s="654" t="s">
        <v>255</v>
      </c>
      <c r="C9" s="655"/>
      <c r="D9" s="655"/>
      <c r="E9" s="655"/>
      <c r="F9" s="655"/>
      <c r="G9" s="655"/>
      <c r="H9" s="655"/>
      <c r="I9" s="655"/>
      <c r="J9" s="655"/>
      <c r="K9" s="655"/>
      <c r="L9" s="655"/>
      <c r="M9" s="655"/>
      <c r="N9" s="655"/>
      <c r="O9" s="655"/>
      <c r="P9" s="655"/>
      <c r="Q9" s="656"/>
      <c r="R9" s="657">
        <v>578</v>
      </c>
      <c r="S9" s="658"/>
      <c r="T9" s="658"/>
      <c r="U9" s="658"/>
      <c r="V9" s="658"/>
      <c r="W9" s="658"/>
      <c r="X9" s="658"/>
      <c r="Y9" s="659"/>
      <c r="Z9" s="695">
        <v>0</v>
      </c>
      <c r="AA9" s="695"/>
      <c r="AB9" s="695"/>
      <c r="AC9" s="695"/>
      <c r="AD9" s="696">
        <v>578</v>
      </c>
      <c r="AE9" s="696"/>
      <c r="AF9" s="696"/>
      <c r="AG9" s="696"/>
      <c r="AH9" s="696"/>
      <c r="AI9" s="696"/>
      <c r="AJ9" s="696"/>
      <c r="AK9" s="696"/>
      <c r="AL9" s="660">
        <v>0</v>
      </c>
      <c r="AM9" s="661"/>
      <c r="AN9" s="661"/>
      <c r="AO9" s="697"/>
      <c r="AP9" s="654" t="s">
        <v>256</v>
      </c>
      <c r="AQ9" s="655"/>
      <c r="AR9" s="655"/>
      <c r="AS9" s="655"/>
      <c r="AT9" s="655"/>
      <c r="AU9" s="655"/>
      <c r="AV9" s="655"/>
      <c r="AW9" s="655"/>
      <c r="AX9" s="655"/>
      <c r="AY9" s="655"/>
      <c r="AZ9" s="655"/>
      <c r="BA9" s="655"/>
      <c r="BB9" s="655"/>
      <c r="BC9" s="655"/>
      <c r="BD9" s="655"/>
      <c r="BE9" s="655"/>
      <c r="BF9" s="656"/>
      <c r="BG9" s="657">
        <v>41918</v>
      </c>
      <c r="BH9" s="658"/>
      <c r="BI9" s="658"/>
      <c r="BJ9" s="658"/>
      <c r="BK9" s="658"/>
      <c r="BL9" s="658"/>
      <c r="BM9" s="658"/>
      <c r="BN9" s="659"/>
      <c r="BO9" s="695">
        <v>11.5</v>
      </c>
      <c r="BP9" s="695"/>
      <c r="BQ9" s="695"/>
      <c r="BR9" s="695"/>
      <c r="BS9" s="696" t="s">
        <v>132</v>
      </c>
      <c r="BT9" s="696"/>
      <c r="BU9" s="696"/>
      <c r="BV9" s="696"/>
      <c r="BW9" s="696"/>
      <c r="BX9" s="696"/>
      <c r="BY9" s="696"/>
      <c r="BZ9" s="696"/>
      <c r="CA9" s="696"/>
      <c r="CB9" s="736"/>
      <c r="CD9" s="654" t="s">
        <v>257</v>
      </c>
      <c r="CE9" s="655"/>
      <c r="CF9" s="655"/>
      <c r="CG9" s="655"/>
      <c r="CH9" s="655"/>
      <c r="CI9" s="655"/>
      <c r="CJ9" s="655"/>
      <c r="CK9" s="655"/>
      <c r="CL9" s="655"/>
      <c r="CM9" s="655"/>
      <c r="CN9" s="655"/>
      <c r="CO9" s="655"/>
      <c r="CP9" s="655"/>
      <c r="CQ9" s="656"/>
      <c r="CR9" s="657">
        <v>258644</v>
      </c>
      <c r="CS9" s="658"/>
      <c r="CT9" s="658"/>
      <c r="CU9" s="658"/>
      <c r="CV9" s="658"/>
      <c r="CW9" s="658"/>
      <c r="CX9" s="658"/>
      <c r="CY9" s="659"/>
      <c r="CZ9" s="695">
        <v>10.5</v>
      </c>
      <c r="DA9" s="695"/>
      <c r="DB9" s="695"/>
      <c r="DC9" s="695"/>
      <c r="DD9" s="663">
        <v>2238</v>
      </c>
      <c r="DE9" s="658"/>
      <c r="DF9" s="658"/>
      <c r="DG9" s="658"/>
      <c r="DH9" s="658"/>
      <c r="DI9" s="658"/>
      <c r="DJ9" s="658"/>
      <c r="DK9" s="658"/>
      <c r="DL9" s="658"/>
      <c r="DM9" s="658"/>
      <c r="DN9" s="658"/>
      <c r="DO9" s="658"/>
      <c r="DP9" s="659"/>
      <c r="DQ9" s="663">
        <v>177178</v>
      </c>
      <c r="DR9" s="658"/>
      <c r="DS9" s="658"/>
      <c r="DT9" s="658"/>
      <c r="DU9" s="658"/>
      <c r="DV9" s="658"/>
      <c r="DW9" s="658"/>
      <c r="DX9" s="658"/>
      <c r="DY9" s="658"/>
      <c r="DZ9" s="658"/>
      <c r="EA9" s="658"/>
      <c r="EB9" s="658"/>
      <c r="EC9" s="694"/>
    </row>
    <row r="10" spans="2:143" ht="11.25" customHeight="1" x14ac:dyDescent="0.2">
      <c r="B10" s="654" t="s">
        <v>258</v>
      </c>
      <c r="C10" s="655"/>
      <c r="D10" s="655"/>
      <c r="E10" s="655"/>
      <c r="F10" s="655"/>
      <c r="G10" s="655"/>
      <c r="H10" s="655"/>
      <c r="I10" s="655"/>
      <c r="J10" s="655"/>
      <c r="K10" s="655"/>
      <c r="L10" s="655"/>
      <c r="M10" s="655"/>
      <c r="N10" s="655"/>
      <c r="O10" s="655"/>
      <c r="P10" s="655"/>
      <c r="Q10" s="656"/>
      <c r="R10" s="657" t="s">
        <v>132</v>
      </c>
      <c r="S10" s="658"/>
      <c r="T10" s="658"/>
      <c r="U10" s="658"/>
      <c r="V10" s="658"/>
      <c r="W10" s="658"/>
      <c r="X10" s="658"/>
      <c r="Y10" s="659"/>
      <c r="Z10" s="695" t="s">
        <v>248</v>
      </c>
      <c r="AA10" s="695"/>
      <c r="AB10" s="695"/>
      <c r="AC10" s="695"/>
      <c r="AD10" s="696" t="s">
        <v>132</v>
      </c>
      <c r="AE10" s="696"/>
      <c r="AF10" s="696"/>
      <c r="AG10" s="696"/>
      <c r="AH10" s="696"/>
      <c r="AI10" s="696"/>
      <c r="AJ10" s="696"/>
      <c r="AK10" s="696"/>
      <c r="AL10" s="660" t="s">
        <v>132</v>
      </c>
      <c r="AM10" s="661"/>
      <c r="AN10" s="661"/>
      <c r="AO10" s="697"/>
      <c r="AP10" s="654" t="s">
        <v>259</v>
      </c>
      <c r="AQ10" s="655"/>
      <c r="AR10" s="655"/>
      <c r="AS10" s="655"/>
      <c r="AT10" s="655"/>
      <c r="AU10" s="655"/>
      <c r="AV10" s="655"/>
      <c r="AW10" s="655"/>
      <c r="AX10" s="655"/>
      <c r="AY10" s="655"/>
      <c r="AZ10" s="655"/>
      <c r="BA10" s="655"/>
      <c r="BB10" s="655"/>
      <c r="BC10" s="655"/>
      <c r="BD10" s="655"/>
      <c r="BE10" s="655"/>
      <c r="BF10" s="656"/>
      <c r="BG10" s="657">
        <v>3621</v>
      </c>
      <c r="BH10" s="658"/>
      <c r="BI10" s="658"/>
      <c r="BJ10" s="658"/>
      <c r="BK10" s="658"/>
      <c r="BL10" s="658"/>
      <c r="BM10" s="658"/>
      <c r="BN10" s="659"/>
      <c r="BO10" s="695">
        <v>1</v>
      </c>
      <c r="BP10" s="695"/>
      <c r="BQ10" s="695"/>
      <c r="BR10" s="695"/>
      <c r="BS10" s="696" t="s">
        <v>248</v>
      </c>
      <c r="BT10" s="696"/>
      <c r="BU10" s="696"/>
      <c r="BV10" s="696"/>
      <c r="BW10" s="696"/>
      <c r="BX10" s="696"/>
      <c r="BY10" s="696"/>
      <c r="BZ10" s="696"/>
      <c r="CA10" s="696"/>
      <c r="CB10" s="736"/>
      <c r="CD10" s="654" t="s">
        <v>260</v>
      </c>
      <c r="CE10" s="655"/>
      <c r="CF10" s="655"/>
      <c r="CG10" s="655"/>
      <c r="CH10" s="655"/>
      <c r="CI10" s="655"/>
      <c r="CJ10" s="655"/>
      <c r="CK10" s="655"/>
      <c r="CL10" s="655"/>
      <c r="CM10" s="655"/>
      <c r="CN10" s="655"/>
      <c r="CO10" s="655"/>
      <c r="CP10" s="655"/>
      <c r="CQ10" s="656"/>
      <c r="CR10" s="657" t="s">
        <v>132</v>
      </c>
      <c r="CS10" s="658"/>
      <c r="CT10" s="658"/>
      <c r="CU10" s="658"/>
      <c r="CV10" s="658"/>
      <c r="CW10" s="658"/>
      <c r="CX10" s="658"/>
      <c r="CY10" s="659"/>
      <c r="CZ10" s="695" t="s">
        <v>132</v>
      </c>
      <c r="DA10" s="695"/>
      <c r="DB10" s="695"/>
      <c r="DC10" s="695"/>
      <c r="DD10" s="663" t="s">
        <v>132</v>
      </c>
      <c r="DE10" s="658"/>
      <c r="DF10" s="658"/>
      <c r="DG10" s="658"/>
      <c r="DH10" s="658"/>
      <c r="DI10" s="658"/>
      <c r="DJ10" s="658"/>
      <c r="DK10" s="658"/>
      <c r="DL10" s="658"/>
      <c r="DM10" s="658"/>
      <c r="DN10" s="658"/>
      <c r="DO10" s="658"/>
      <c r="DP10" s="659"/>
      <c r="DQ10" s="663" t="s">
        <v>132</v>
      </c>
      <c r="DR10" s="658"/>
      <c r="DS10" s="658"/>
      <c r="DT10" s="658"/>
      <c r="DU10" s="658"/>
      <c r="DV10" s="658"/>
      <c r="DW10" s="658"/>
      <c r="DX10" s="658"/>
      <c r="DY10" s="658"/>
      <c r="DZ10" s="658"/>
      <c r="EA10" s="658"/>
      <c r="EB10" s="658"/>
      <c r="EC10" s="694"/>
    </row>
    <row r="11" spans="2:143" ht="11.25" customHeight="1" x14ac:dyDescent="0.2">
      <c r="B11" s="654" t="s">
        <v>261</v>
      </c>
      <c r="C11" s="655"/>
      <c r="D11" s="655"/>
      <c r="E11" s="655"/>
      <c r="F11" s="655"/>
      <c r="G11" s="655"/>
      <c r="H11" s="655"/>
      <c r="I11" s="655"/>
      <c r="J11" s="655"/>
      <c r="K11" s="655"/>
      <c r="L11" s="655"/>
      <c r="M11" s="655"/>
      <c r="N11" s="655"/>
      <c r="O11" s="655"/>
      <c r="P11" s="655"/>
      <c r="Q11" s="656"/>
      <c r="R11" s="657">
        <v>28921</v>
      </c>
      <c r="S11" s="658"/>
      <c r="T11" s="658"/>
      <c r="U11" s="658"/>
      <c r="V11" s="658"/>
      <c r="W11" s="658"/>
      <c r="X11" s="658"/>
      <c r="Y11" s="659"/>
      <c r="Z11" s="660">
        <v>1.1000000000000001</v>
      </c>
      <c r="AA11" s="661"/>
      <c r="AB11" s="661"/>
      <c r="AC11" s="662"/>
      <c r="AD11" s="663">
        <v>28921</v>
      </c>
      <c r="AE11" s="658"/>
      <c r="AF11" s="658"/>
      <c r="AG11" s="658"/>
      <c r="AH11" s="658"/>
      <c r="AI11" s="658"/>
      <c r="AJ11" s="658"/>
      <c r="AK11" s="659"/>
      <c r="AL11" s="660">
        <v>2</v>
      </c>
      <c r="AM11" s="661"/>
      <c r="AN11" s="661"/>
      <c r="AO11" s="697"/>
      <c r="AP11" s="654" t="s">
        <v>262</v>
      </c>
      <c r="AQ11" s="655"/>
      <c r="AR11" s="655"/>
      <c r="AS11" s="655"/>
      <c r="AT11" s="655"/>
      <c r="AU11" s="655"/>
      <c r="AV11" s="655"/>
      <c r="AW11" s="655"/>
      <c r="AX11" s="655"/>
      <c r="AY11" s="655"/>
      <c r="AZ11" s="655"/>
      <c r="BA11" s="655"/>
      <c r="BB11" s="655"/>
      <c r="BC11" s="655"/>
      <c r="BD11" s="655"/>
      <c r="BE11" s="655"/>
      <c r="BF11" s="656"/>
      <c r="BG11" s="657">
        <v>4904</v>
      </c>
      <c r="BH11" s="658"/>
      <c r="BI11" s="658"/>
      <c r="BJ11" s="658"/>
      <c r="BK11" s="658"/>
      <c r="BL11" s="658"/>
      <c r="BM11" s="658"/>
      <c r="BN11" s="659"/>
      <c r="BO11" s="695">
        <v>1.3</v>
      </c>
      <c r="BP11" s="695"/>
      <c r="BQ11" s="695"/>
      <c r="BR11" s="695"/>
      <c r="BS11" s="696" t="s">
        <v>248</v>
      </c>
      <c r="BT11" s="696"/>
      <c r="BU11" s="696"/>
      <c r="BV11" s="696"/>
      <c r="BW11" s="696"/>
      <c r="BX11" s="696"/>
      <c r="BY11" s="696"/>
      <c r="BZ11" s="696"/>
      <c r="CA11" s="696"/>
      <c r="CB11" s="736"/>
      <c r="CD11" s="654" t="s">
        <v>263</v>
      </c>
      <c r="CE11" s="655"/>
      <c r="CF11" s="655"/>
      <c r="CG11" s="655"/>
      <c r="CH11" s="655"/>
      <c r="CI11" s="655"/>
      <c r="CJ11" s="655"/>
      <c r="CK11" s="655"/>
      <c r="CL11" s="655"/>
      <c r="CM11" s="655"/>
      <c r="CN11" s="655"/>
      <c r="CO11" s="655"/>
      <c r="CP11" s="655"/>
      <c r="CQ11" s="656"/>
      <c r="CR11" s="657">
        <v>273331</v>
      </c>
      <c r="CS11" s="658"/>
      <c r="CT11" s="658"/>
      <c r="CU11" s="658"/>
      <c r="CV11" s="658"/>
      <c r="CW11" s="658"/>
      <c r="CX11" s="658"/>
      <c r="CY11" s="659"/>
      <c r="CZ11" s="695">
        <v>11.1</v>
      </c>
      <c r="DA11" s="695"/>
      <c r="DB11" s="695"/>
      <c r="DC11" s="695"/>
      <c r="DD11" s="663">
        <v>104176</v>
      </c>
      <c r="DE11" s="658"/>
      <c r="DF11" s="658"/>
      <c r="DG11" s="658"/>
      <c r="DH11" s="658"/>
      <c r="DI11" s="658"/>
      <c r="DJ11" s="658"/>
      <c r="DK11" s="658"/>
      <c r="DL11" s="658"/>
      <c r="DM11" s="658"/>
      <c r="DN11" s="658"/>
      <c r="DO11" s="658"/>
      <c r="DP11" s="659"/>
      <c r="DQ11" s="663">
        <v>104538</v>
      </c>
      <c r="DR11" s="658"/>
      <c r="DS11" s="658"/>
      <c r="DT11" s="658"/>
      <c r="DU11" s="658"/>
      <c r="DV11" s="658"/>
      <c r="DW11" s="658"/>
      <c r="DX11" s="658"/>
      <c r="DY11" s="658"/>
      <c r="DZ11" s="658"/>
      <c r="EA11" s="658"/>
      <c r="EB11" s="658"/>
      <c r="EC11" s="694"/>
    </row>
    <row r="12" spans="2:143" ht="11.25" customHeight="1" x14ac:dyDescent="0.2">
      <c r="B12" s="654" t="s">
        <v>264</v>
      </c>
      <c r="C12" s="655"/>
      <c r="D12" s="655"/>
      <c r="E12" s="655"/>
      <c r="F12" s="655"/>
      <c r="G12" s="655"/>
      <c r="H12" s="655"/>
      <c r="I12" s="655"/>
      <c r="J12" s="655"/>
      <c r="K12" s="655"/>
      <c r="L12" s="655"/>
      <c r="M12" s="655"/>
      <c r="N12" s="655"/>
      <c r="O12" s="655"/>
      <c r="P12" s="655"/>
      <c r="Q12" s="656"/>
      <c r="R12" s="657" t="s">
        <v>248</v>
      </c>
      <c r="S12" s="658"/>
      <c r="T12" s="658"/>
      <c r="U12" s="658"/>
      <c r="V12" s="658"/>
      <c r="W12" s="658"/>
      <c r="X12" s="658"/>
      <c r="Y12" s="659"/>
      <c r="Z12" s="695" t="s">
        <v>132</v>
      </c>
      <c r="AA12" s="695"/>
      <c r="AB12" s="695"/>
      <c r="AC12" s="695"/>
      <c r="AD12" s="696" t="s">
        <v>132</v>
      </c>
      <c r="AE12" s="696"/>
      <c r="AF12" s="696"/>
      <c r="AG12" s="696"/>
      <c r="AH12" s="696"/>
      <c r="AI12" s="696"/>
      <c r="AJ12" s="696"/>
      <c r="AK12" s="696"/>
      <c r="AL12" s="660" t="s">
        <v>248</v>
      </c>
      <c r="AM12" s="661"/>
      <c r="AN12" s="661"/>
      <c r="AO12" s="697"/>
      <c r="AP12" s="654" t="s">
        <v>265</v>
      </c>
      <c r="AQ12" s="655"/>
      <c r="AR12" s="655"/>
      <c r="AS12" s="655"/>
      <c r="AT12" s="655"/>
      <c r="AU12" s="655"/>
      <c r="AV12" s="655"/>
      <c r="AW12" s="655"/>
      <c r="AX12" s="655"/>
      <c r="AY12" s="655"/>
      <c r="AZ12" s="655"/>
      <c r="BA12" s="655"/>
      <c r="BB12" s="655"/>
      <c r="BC12" s="655"/>
      <c r="BD12" s="655"/>
      <c r="BE12" s="655"/>
      <c r="BF12" s="656"/>
      <c r="BG12" s="657">
        <v>305464</v>
      </c>
      <c r="BH12" s="658"/>
      <c r="BI12" s="658"/>
      <c r="BJ12" s="658"/>
      <c r="BK12" s="658"/>
      <c r="BL12" s="658"/>
      <c r="BM12" s="658"/>
      <c r="BN12" s="659"/>
      <c r="BO12" s="695">
        <v>83.6</v>
      </c>
      <c r="BP12" s="695"/>
      <c r="BQ12" s="695"/>
      <c r="BR12" s="695"/>
      <c r="BS12" s="696">
        <v>53657</v>
      </c>
      <c r="BT12" s="696"/>
      <c r="BU12" s="696"/>
      <c r="BV12" s="696"/>
      <c r="BW12" s="696"/>
      <c r="BX12" s="696"/>
      <c r="BY12" s="696"/>
      <c r="BZ12" s="696"/>
      <c r="CA12" s="696"/>
      <c r="CB12" s="736"/>
      <c r="CD12" s="654" t="s">
        <v>266</v>
      </c>
      <c r="CE12" s="655"/>
      <c r="CF12" s="655"/>
      <c r="CG12" s="655"/>
      <c r="CH12" s="655"/>
      <c r="CI12" s="655"/>
      <c r="CJ12" s="655"/>
      <c r="CK12" s="655"/>
      <c r="CL12" s="655"/>
      <c r="CM12" s="655"/>
      <c r="CN12" s="655"/>
      <c r="CO12" s="655"/>
      <c r="CP12" s="655"/>
      <c r="CQ12" s="656"/>
      <c r="CR12" s="657">
        <v>370338</v>
      </c>
      <c r="CS12" s="658"/>
      <c r="CT12" s="658"/>
      <c r="CU12" s="658"/>
      <c r="CV12" s="658"/>
      <c r="CW12" s="658"/>
      <c r="CX12" s="658"/>
      <c r="CY12" s="659"/>
      <c r="CZ12" s="695">
        <v>15</v>
      </c>
      <c r="DA12" s="695"/>
      <c r="DB12" s="695"/>
      <c r="DC12" s="695"/>
      <c r="DD12" s="663">
        <v>90667</v>
      </c>
      <c r="DE12" s="658"/>
      <c r="DF12" s="658"/>
      <c r="DG12" s="658"/>
      <c r="DH12" s="658"/>
      <c r="DI12" s="658"/>
      <c r="DJ12" s="658"/>
      <c r="DK12" s="658"/>
      <c r="DL12" s="658"/>
      <c r="DM12" s="658"/>
      <c r="DN12" s="658"/>
      <c r="DO12" s="658"/>
      <c r="DP12" s="659"/>
      <c r="DQ12" s="663">
        <v>179544</v>
      </c>
      <c r="DR12" s="658"/>
      <c r="DS12" s="658"/>
      <c r="DT12" s="658"/>
      <c r="DU12" s="658"/>
      <c r="DV12" s="658"/>
      <c r="DW12" s="658"/>
      <c r="DX12" s="658"/>
      <c r="DY12" s="658"/>
      <c r="DZ12" s="658"/>
      <c r="EA12" s="658"/>
      <c r="EB12" s="658"/>
      <c r="EC12" s="694"/>
    </row>
    <row r="13" spans="2:143" ht="11.25" customHeight="1" x14ac:dyDescent="0.2">
      <c r="B13" s="654" t="s">
        <v>267</v>
      </c>
      <c r="C13" s="655"/>
      <c r="D13" s="655"/>
      <c r="E13" s="655"/>
      <c r="F13" s="655"/>
      <c r="G13" s="655"/>
      <c r="H13" s="655"/>
      <c r="I13" s="655"/>
      <c r="J13" s="655"/>
      <c r="K13" s="655"/>
      <c r="L13" s="655"/>
      <c r="M13" s="655"/>
      <c r="N13" s="655"/>
      <c r="O13" s="655"/>
      <c r="P13" s="655"/>
      <c r="Q13" s="656"/>
      <c r="R13" s="657" t="s">
        <v>248</v>
      </c>
      <c r="S13" s="658"/>
      <c r="T13" s="658"/>
      <c r="U13" s="658"/>
      <c r="V13" s="658"/>
      <c r="W13" s="658"/>
      <c r="X13" s="658"/>
      <c r="Y13" s="659"/>
      <c r="Z13" s="695" t="s">
        <v>248</v>
      </c>
      <c r="AA13" s="695"/>
      <c r="AB13" s="695"/>
      <c r="AC13" s="695"/>
      <c r="AD13" s="696" t="s">
        <v>132</v>
      </c>
      <c r="AE13" s="696"/>
      <c r="AF13" s="696"/>
      <c r="AG13" s="696"/>
      <c r="AH13" s="696"/>
      <c r="AI13" s="696"/>
      <c r="AJ13" s="696"/>
      <c r="AK13" s="696"/>
      <c r="AL13" s="660" t="s">
        <v>248</v>
      </c>
      <c r="AM13" s="661"/>
      <c r="AN13" s="661"/>
      <c r="AO13" s="697"/>
      <c r="AP13" s="654" t="s">
        <v>268</v>
      </c>
      <c r="AQ13" s="655"/>
      <c r="AR13" s="655"/>
      <c r="AS13" s="655"/>
      <c r="AT13" s="655"/>
      <c r="AU13" s="655"/>
      <c r="AV13" s="655"/>
      <c r="AW13" s="655"/>
      <c r="AX13" s="655"/>
      <c r="AY13" s="655"/>
      <c r="AZ13" s="655"/>
      <c r="BA13" s="655"/>
      <c r="BB13" s="655"/>
      <c r="BC13" s="655"/>
      <c r="BD13" s="655"/>
      <c r="BE13" s="655"/>
      <c r="BF13" s="656"/>
      <c r="BG13" s="657">
        <v>305140</v>
      </c>
      <c r="BH13" s="658"/>
      <c r="BI13" s="658"/>
      <c r="BJ13" s="658"/>
      <c r="BK13" s="658"/>
      <c r="BL13" s="658"/>
      <c r="BM13" s="658"/>
      <c r="BN13" s="659"/>
      <c r="BO13" s="695">
        <v>83.5</v>
      </c>
      <c r="BP13" s="695"/>
      <c r="BQ13" s="695"/>
      <c r="BR13" s="695"/>
      <c r="BS13" s="696">
        <v>53657</v>
      </c>
      <c r="BT13" s="696"/>
      <c r="BU13" s="696"/>
      <c r="BV13" s="696"/>
      <c r="BW13" s="696"/>
      <c r="BX13" s="696"/>
      <c r="BY13" s="696"/>
      <c r="BZ13" s="696"/>
      <c r="CA13" s="696"/>
      <c r="CB13" s="736"/>
      <c r="CD13" s="654" t="s">
        <v>269</v>
      </c>
      <c r="CE13" s="655"/>
      <c r="CF13" s="655"/>
      <c r="CG13" s="655"/>
      <c r="CH13" s="655"/>
      <c r="CI13" s="655"/>
      <c r="CJ13" s="655"/>
      <c r="CK13" s="655"/>
      <c r="CL13" s="655"/>
      <c r="CM13" s="655"/>
      <c r="CN13" s="655"/>
      <c r="CO13" s="655"/>
      <c r="CP13" s="655"/>
      <c r="CQ13" s="656"/>
      <c r="CR13" s="657">
        <v>63507</v>
      </c>
      <c r="CS13" s="658"/>
      <c r="CT13" s="658"/>
      <c r="CU13" s="658"/>
      <c r="CV13" s="658"/>
      <c r="CW13" s="658"/>
      <c r="CX13" s="658"/>
      <c r="CY13" s="659"/>
      <c r="CZ13" s="695">
        <v>2.6</v>
      </c>
      <c r="DA13" s="695"/>
      <c r="DB13" s="695"/>
      <c r="DC13" s="695"/>
      <c r="DD13" s="663">
        <v>33381</v>
      </c>
      <c r="DE13" s="658"/>
      <c r="DF13" s="658"/>
      <c r="DG13" s="658"/>
      <c r="DH13" s="658"/>
      <c r="DI13" s="658"/>
      <c r="DJ13" s="658"/>
      <c r="DK13" s="658"/>
      <c r="DL13" s="658"/>
      <c r="DM13" s="658"/>
      <c r="DN13" s="658"/>
      <c r="DO13" s="658"/>
      <c r="DP13" s="659"/>
      <c r="DQ13" s="663">
        <v>33976</v>
      </c>
      <c r="DR13" s="658"/>
      <c r="DS13" s="658"/>
      <c r="DT13" s="658"/>
      <c r="DU13" s="658"/>
      <c r="DV13" s="658"/>
      <c r="DW13" s="658"/>
      <c r="DX13" s="658"/>
      <c r="DY13" s="658"/>
      <c r="DZ13" s="658"/>
      <c r="EA13" s="658"/>
      <c r="EB13" s="658"/>
      <c r="EC13" s="694"/>
    </row>
    <row r="14" spans="2:143" ht="11.25" customHeight="1" x14ac:dyDescent="0.2">
      <c r="B14" s="654" t="s">
        <v>270</v>
      </c>
      <c r="C14" s="655"/>
      <c r="D14" s="655"/>
      <c r="E14" s="655"/>
      <c r="F14" s="655"/>
      <c r="G14" s="655"/>
      <c r="H14" s="655"/>
      <c r="I14" s="655"/>
      <c r="J14" s="655"/>
      <c r="K14" s="655"/>
      <c r="L14" s="655"/>
      <c r="M14" s="655"/>
      <c r="N14" s="655"/>
      <c r="O14" s="655"/>
      <c r="P14" s="655"/>
      <c r="Q14" s="656"/>
      <c r="R14" s="657" t="s">
        <v>132</v>
      </c>
      <c r="S14" s="658"/>
      <c r="T14" s="658"/>
      <c r="U14" s="658"/>
      <c r="V14" s="658"/>
      <c r="W14" s="658"/>
      <c r="X14" s="658"/>
      <c r="Y14" s="659"/>
      <c r="Z14" s="695" t="s">
        <v>132</v>
      </c>
      <c r="AA14" s="695"/>
      <c r="AB14" s="695"/>
      <c r="AC14" s="695"/>
      <c r="AD14" s="696" t="s">
        <v>132</v>
      </c>
      <c r="AE14" s="696"/>
      <c r="AF14" s="696"/>
      <c r="AG14" s="696"/>
      <c r="AH14" s="696"/>
      <c r="AI14" s="696"/>
      <c r="AJ14" s="696"/>
      <c r="AK14" s="696"/>
      <c r="AL14" s="660" t="s">
        <v>248</v>
      </c>
      <c r="AM14" s="661"/>
      <c r="AN14" s="661"/>
      <c r="AO14" s="697"/>
      <c r="AP14" s="654" t="s">
        <v>271</v>
      </c>
      <c r="AQ14" s="655"/>
      <c r="AR14" s="655"/>
      <c r="AS14" s="655"/>
      <c r="AT14" s="655"/>
      <c r="AU14" s="655"/>
      <c r="AV14" s="655"/>
      <c r="AW14" s="655"/>
      <c r="AX14" s="655"/>
      <c r="AY14" s="655"/>
      <c r="AZ14" s="655"/>
      <c r="BA14" s="655"/>
      <c r="BB14" s="655"/>
      <c r="BC14" s="655"/>
      <c r="BD14" s="655"/>
      <c r="BE14" s="655"/>
      <c r="BF14" s="656"/>
      <c r="BG14" s="657">
        <v>5456</v>
      </c>
      <c r="BH14" s="658"/>
      <c r="BI14" s="658"/>
      <c r="BJ14" s="658"/>
      <c r="BK14" s="658"/>
      <c r="BL14" s="658"/>
      <c r="BM14" s="658"/>
      <c r="BN14" s="659"/>
      <c r="BO14" s="695">
        <v>1.5</v>
      </c>
      <c r="BP14" s="695"/>
      <c r="BQ14" s="695"/>
      <c r="BR14" s="695"/>
      <c r="BS14" s="696" t="s">
        <v>132</v>
      </c>
      <c r="BT14" s="696"/>
      <c r="BU14" s="696"/>
      <c r="BV14" s="696"/>
      <c r="BW14" s="696"/>
      <c r="BX14" s="696"/>
      <c r="BY14" s="696"/>
      <c r="BZ14" s="696"/>
      <c r="CA14" s="696"/>
      <c r="CB14" s="736"/>
      <c r="CD14" s="654" t="s">
        <v>272</v>
      </c>
      <c r="CE14" s="655"/>
      <c r="CF14" s="655"/>
      <c r="CG14" s="655"/>
      <c r="CH14" s="655"/>
      <c r="CI14" s="655"/>
      <c r="CJ14" s="655"/>
      <c r="CK14" s="655"/>
      <c r="CL14" s="655"/>
      <c r="CM14" s="655"/>
      <c r="CN14" s="655"/>
      <c r="CO14" s="655"/>
      <c r="CP14" s="655"/>
      <c r="CQ14" s="656"/>
      <c r="CR14" s="657">
        <v>115603</v>
      </c>
      <c r="CS14" s="658"/>
      <c r="CT14" s="658"/>
      <c r="CU14" s="658"/>
      <c r="CV14" s="658"/>
      <c r="CW14" s="658"/>
      <c r="CX14" s="658"/>
      <c r="CY14" s="659"/>
      <c r="CZ14" s="695">
        <v>4.7</v>
      </c>
      <c r="DA14" s="695"/>
      <c r="DB14" s="695"/>
      <c r="DC14" s="695"/>
      <c r="DD14" s="663">
        <v>1033</v>
      </c>
      <c r="DE14" s="658"/>
      <c r="DF14" s="658"/>
      <c r="DG14" s="658"/>
      <c r="DH14" s="658"/>
      <c r="DI14" s="658"/>
      <c r="DJ14" s="658"/>
      <c r="DK14" s="658"/>
      <c r="DL14" s="658"/>
      <c r="DM14" s="658"/>
      <c r="DN14" s="658"/>
      <c r="DO14" s="658"/>
      <c r="DP14" s="659"/>
      <c r="DQ14" s="663">
        <v>111232</v>
      </c>
      <c r="DR14" s="658"/>
      <c r="DS14" s="658"/>
      <c r="DT14" s="658"/>
      <c r="DU14" s="658"/>
      <c r="DV14" s="658"/>
      <c r="DW14" s="658"/>
      <c r="DX14" s="658"/>
      <c r="DY14" s="658"/>
      <c r="DZ14" s="658"/>
      <c r="EA14" s="658"/>
      <c r="EB14" s="658"/>
      <c r="EC14" s="694"/>
    </row>
    <row r="15" spans="2:143" ht="11.25" customHeight="1" x14ac:dyDescent="0.2">
      <c r="B15" s="654" t="s">
        <v>273</v>
      </c>
      <c r="C15" s="655"/>
      <c r="D15" s="655"/>
      <c r="E15" s="655"/>
      <c r="F15" s="655"/>
      <c r="G15" s="655"/>
      <c r="H15" s="655"/>
      <c r="I15" s="655"/>
      <c r="J15" s="655"/>
      <c r="K15" s="655"/>
      <c r="L15" s="655"/>
      <c r="M15" s="655"/>
      <c r="N15" s="655"/>
      <c r="O15" s="655"/>
      <c r="P15" s="655"/>
      <c r="Q15" s="656"/>
      <c r="R15" s="657" t="s">
        <v>132</v>
      </c>
      <c r="S15" s="658"/>
      <c r="T15" s="658"/>
      <c r="U15" s="658"/>
      <c r="V15" s="658"/>
      <c r="W15" s="658"/>
      <c r="X15" s="658"/>
      <c r="Y15" s="659"/>
      <c r="Z15" s="695" t="s">
        <v>248</v>
      </c>
      <c r="AA15" s="695"/>
      <c r="AB15" s="695"/>
      <c r="AC15" s="695"/>
      <c r="AD15" s="696" t="s">
        <v>132</v>
      </c>
      <c r="AE15" s="696"/>
      <c r="AF15" s="696"/>
      <c r="AG15" s="696"/>
      <c r="AH15" s="696"/>
      <c r="AI15" s="696"/>
      <c r="AJ15" s="696"/>
      <c r="AK15" s="696"/>
      <c r="AL15" s="660" t="s">
        <v>248</v>
      </c>
      <c r="AM15" s="661"/>
      <c r="AN15" s="661"/>
      <c r="AO15" s="697"/>
      <c r="AP15" s="654" t="s">
        <v>274</v>
      </c>
      <c r="AQ15" s="655"/>
      <c r="AR15" s="655"/>
      <c r="AS15" s="655"/>
      <c r="AT15" s="655"/>
      <c r="AU15" s="655"/>
      <c r="AV15" s="655"/>
      <c r="AW15" s="655"/>
      <c r="AX15" s="655"/>
      <c r="AY15" s="655"/>
      <c r="AZ15" s="655"/>
      <c r="BA15" s="655"/>
      <c r="BB15" s="655"/>
      <c r="BC15" s="655"/>
      <c r="BD15" s="655"/>
      <c r="BE15" s="655"/>
      <c r="BF15" s="656"/>
      <c r="BG15" s="657">
        <v>2442</v>
      </c>
      <c r="BH15" s="658"/>
      <c r="BI15" s="658"/>
      <c r="BJ15" s="658"/>
      <c r="BK15" s="658"/>
      <c r="BL15" s="658"/>
      <c r="BM15" s="658"/>
      <c r="BN15" s="659"/>
      <c r="BO15" s="695">
        <v>0.7</v>
      </c>
      <c r="BP15" s="695"/>
      <c r="BQ15" s="695"/>
      <c r="BR15" s="695"/>
      <c r="BS15" s="696" t="s">
        <v>132</v>
      </c>
      <c r="BT15" s="696"/>
      <c r="BU15" s="696"/>
      <c r="BV15" s="696"/>
      <c r="BW15" s="696"/>
      <c r="BX15" s="696"/>
      <c r="BY15" s="696"/>
      <c r="BZ15" s="696"/>
      <c r="CA15" s="696"/>
      <c r="CB15" s="736"/>
      <c r="CD15" s="654" t="s">
        <v>275</v>
      </c>
      <c r="CE15" s="655"/>
      <c r="CF15" s="655"/>
      <c r="CG15" s="655"/>
      <c r="CH15" s="655"/>
      <c r="CI15" s="655"/>
      <c r="CJ15" s="655"/>
      <c r="CK15" s="655"/>
      <c r="CL15" s="655"/>
      <c r="CM15" s="655"/>
      <c r="CN15" s="655"/>
      <c r="CO15" s="655"/>
      <c r="CP15" s="655"/>
      <c r="CQ15" s="656"/>
      <c r="CR15" s="657">
        <v>135887</v>
      </c>
      <c r="CS15" s="658"/>
      <c r="CT15" s="658"/>
      <c r="CU15" s="658"/>
      <c r="CV15" s="658"/>
      <c r="CW15" s="658"/>
      <c r="CX15" s="658"/>
      <c r="CY15" s="659"/>
      <c r="CZ15" s="695">
        <v>5.5</v>
      </c>
      <c r="DA15" s="695"/>
      <c r="DB15" s="695"/>
      <c r="DC15" s="695"/>
      <c r="DD15" s="663">
        <v>17790</v>
      </c>
      <c r="DE15" s="658"/>
      <c r="DF15" s="658"/>
      <c r="DG15" s="658"/>
      <c r="DH15" s="658"/>
      <c r="DI15" s="658"/>
      <c r="DJ15" s="658"/>
      <c r="DK15" s="658"/>
      <c r="DL15" s="658"/>
      <c r="DM15" s="658"/>
      <c r="DN15" s="658"/>
      <c r="DO15" s="658"/>
      <c r="DP15" s="659"/>
      <c r="DQ15" s="663">
        <v>119061</v>
      </c>
      <c r="DR15" s="658"/>
      <c r="DS15" s="658"/>
      <c r="DT15" s="658"/>
      <c r="DU15" s="658"/>
      <c r="DV15" s="658"/>
      <c r="DW15" s="658"/>
      <c r="DX15" s="658"/>
      <c r="DY15" s="658"/>
      <c r="DZ15" s="658"/>
      <c r="EA15" s="658"/>
      <c r="EB15" s="658"/>
      <c r="EC15" s="694"/>
    </row>
    <row r="16" spans="2:143" ht="11.25" customHeight="1" x14ac:dyDescent="0.2">
      <c r="B16" s="654" t="s">
        <v>276</v>
      </c>
      <c r="C16" s="655"/>
      <c r="D16" s="655"/>
      <c r="E16" s="655"/>
      <c r="F16" s="655"/>
      <c r="G16" s="655"/>
      <c r="H16" s="655"/>
      <c r="I16" s="655"/>
      <c r="J16" s="655"/>
      <c r="K16" s="655"/>
      <c r="L16" s="655"/>
      <c r="M16" s="655"/>
      <c r="N16" s="655"/>
      <c r="O16" s="655"/>
      <c r="P16" s="655"/>
      <c r="Q16" s="656"/>
      <c r="R16" s="657">
        <v>3895</v>
      </c>
      <c r="S16" s="658"/>
      <c r="T16" s="658"/>
      <c r="U16" s="658"/>
      <c r="V16" s="658"/>
      <c r="W16" s="658"/>
      <c r="X16" s="658"/>
      <c r="Y16" s="659"/>
      <c r="Z16" s="695">
        <v>0.2</v>
      </c>
      <c r="AA16" s="695"/>
      <c r="AB16" s="695"/>
      <c r="AC16" s="695"/>
      <c r="AD16" s="696">
        <v>3895</v>
      </c>
      <c r="AE16" s="696"/>
      <c r="AF16" s="696"/>
      <c r="AG16" s="696"/>
      <c r="AH16" s="696"/>
      <c r="AI16" s="696"/>
      <c r="AJ16" s="696"/>
      <c r="AK16" s="696"/>
      <c r="AL16" s="660">
        <v>0.3</v>
      </c>
      <c r="AM16" s="661"/>
      <c r="AN16" s="661"/>
      <c r="AO16" s="697"/>
      <c r="AP16" s="654" t="s">
        <v>277</v>
      </c>
      <c r="AQ16" s="655"/>
      <c r="AR16" s="655"/>
      <c r="AS16" s="655"/>
      <c r="AT16" s="655"/>
      <c r="AU16" s="655"/>
      <c r="AV16" s="655"/>
      <c r="AW16" s="655"/>
      <c r="AX16" s="655"/>
      <c r="AY16" s="655"/>
      <c r="AZ16" s="655"/>
      <c r="BA16" s="655"/>
      <c r="BB16" s="655"/>
      <c r="BC16" s="655"/>
      <c r="BD16" s="655"/>
      <c r="BE16" s="655"/>
      <c r="BF16" s="656"/>
      <c r="BG16" s="657" t="s">
        <v>132</v>
      </c>
      <c r="BH16" s="658"/>
      <c r="BI16" s="658"/>
      <c r="BJ16" s="658"/>
      <c r="BK16" s="658"/>
      <c r="BL16" s="658"/>
      <c r="BM16" s="658"/>
      <c r="BN16" s="659"/>
      <c r="BO16" s="695" t="s">
        <v>248</v>
      </c>
      <c r="BP16" s="695"/>
      <c r="BQ16" s="695"/>
      <c r="BR16" s="695"/>
      <c r="BS16" s="696" t="s">
        <v>248</v>
      </c>
      <c r="BT16" s="696"/>
      <c r="BU16" s="696"/>
      <c r="BV16" s="696"/>
      <c r="BW16" s="696"/>
      <c r="BX16" s="696"/>
      <c r="BY16" s="696"/>
      <c r="BZ16" s="696"/>
      <c r="CA16" s="696"/>
      <c r="CB16" s="736"/>
      <c r="CD16" s="654" t="s">
        <v>278</v>
      </c>
      <c r="CE16" s="655"/>
      <c r="CF16" s="655"/>
      <c r="CG16" s="655"/>
      <c r="CH16" s="655"/>
      <c r="CI16" s="655"/>
      <c r="CJ16" s="655"/>
      <c r="CK16" s="655"/>
      <c r="CL16" s="655"/>
      <c r="CM16" s="655"/>
      <c r="CN16" s="655"/>
      <c r="CO16" s="655"/>
      <c r="CP16" s="655"/>
      <c r="CQ16" s="656"/>
      <c r="CR16" s="657" t="s">
        <v>248</v>
      </c>
      <c r="CS16" s="658"/>
      <c r="CT16" s="658"/>
      <c r="CU16" s="658"/>
      <c r="CV16" s="658"/>
      <c r="CW16" s="658"/>
      <c r="CX16" s="658"/>
      <c r="CY16" s="659"/>
      <c r="CZ16" s="695" t="s">
        <v>132</v>
      </c>
      <c r="DA16" s="695"/>
      <c r="DB16" s="695"/>
      <c r="DC16" s="695"/>
      <c r="DD16" s="663" t="s">
        <v>248</v>
      </c>
      <c r="DE16" s="658"/>
      <c r="DF16" s="658"/>
      <c r="DG16" s="658"/>
      <c r="DH16" s="658"/>
      <c r="DI16" s="658"/>
      <c r="DJ16" s="658"/>
      <c r="DK16" s="658"/>
      <c r="DL16" s="658"/>
      <c r="DM16" s="658"/>
      <c r="DN16" s="658"/>
      <c r="DO16" s="658"/>
      <c r="DP16" s="659"/>
      <c r="DQ16" s="663" t="s">
        <v>132</v>
      </c>
      <c r="DR16" s="658"/>
      <c r="DS16" s="658"/>
      <c r="DT16" s="658"/>
      <c r="DU16" s="658"/>
      <c r="DV16" s="658"/>
      <c r="DW16" s="658"/>
      <c r="DX16" s="658"/>
      <c r="DY16" s="658"/>
      <c r="DZ16" s="658"/>
      <c r="EA16" s="658"/>
      <c r="EB16" s="658"/>
      <c r="EC16" s="694"/>
    </row>
    <row r="17" spans="2:133" ht="11.25" customHeight="1" x14ac:dyDescent="0.2">
      <c r="B17" s="654" t="s">
        <v>279</v>
      </c>
      <c r="C17" s="655"/>
      <c r="D17" s="655"/>
      <c r="E17" s="655"/>
      <c r="F17" s="655"/>
      <c r="G17" s="655"/>
      <c r="H17" s="655"/>
      <c r="I17" s="655"/>
      <c r="J17" s="655"/>
      <c r="K17" s="655"/>
      <c r="L17" s="655"/>
      <c r="M17" s="655"/>
      <c r="N17" s="655"/>
      <c r="O17" s="655"/>
      <c r="P17" s="655"/>
      <c r="Q17" s="656"/>
      <c r="R17" s="657">
        <v>4268</v>
      </c>
      <c r="S17" s="658"/>
      <c r="T17" s="658"/>
      <c r="U17" s="658"/>
      <c r="V17" s="658"/>
      <c r="W17" s="658"/>
      <c r="X17" s="658"/>
      <c r="Y17" s="659"/>
      <c r="Z17" s="695">
        <v>0.2</v>
      </c>
      <c r="AA17" s="695"/>
      <c r="AB17" s="695"/>
      <c r="AC17" s="695"/>
      <c r="AD17" s="696">
        <v>4268</v>
      </c>
      <c r="AE17" s="696"/>
      <c r="AF17" s="696"/>
      <c r="AG17" s="696"/>
      <c r="AH17" s="696"/>
      <c r="AI17" s="696"/>
      <c r="AJ17" s="696"/>
      <c r="AK17" s="696"/>
      <c r="AL17" s="660">
        <v>0.3</v>
      </c>
      <c r="AM17" s="661"/>
      <c r="AN17" s="661"/>
      <c r="AO17" s="697"/>
      <c r="AP17" s="654" t="s">
        <v>280</v>
      </c>
      <c r="AQ17" s="655"/>
      <c r="AR17" s="655"/>
      <c r="AS17" s="655"/>
      <c r="AT17" s="655"/>
      <c r="AU17" s="655"/>
      <c r="AV17" s="655"/>
      <c r="AW17" s="655"/>
      <c r="AX17" s="655"/>
      <c r="AY17" s="655"/>
      <c r="AZ17" s="655"/>
      <c r="BA17" s="655"/>
      <c r="BB17" s="655"/>
      <c r="BC17" s="655"/>
      <c r="BD17" s="655"/>
      <c r="BE17" s="655"/>
      <c r="BF17" s="656"/>
      <c r="BG17" s="657" t="s">
        <v>248</v>
      </c>
      <c r="BH17" s="658"/>
      <c r="BI17" s="658"/>
      <c r="BJ17" s="658"/>
      <c r="BK17" s="658"/>
      <c r="BL17" s="658"/>
      <c r="BM17" s="658"/>
      <c r="BN17" s="659"/>
      <c r="BO17" s="695" t="s">
        <v>132</v>
      </c>
      <c r="BP17" s="695"/>
      <c r="BQ17" s="695"/>
      <c r="BR17" s="695"/>
      <c r="BS17" s="696" t="s">
        <v>132</v>
      </c>
      <c r="BT17" s="696"/>
      <c r="BU17" s="696"/>
      <c r="BV17" s="696"/>
      <c r="BW17" s="696"/>
      <c r="BX17" s="696"/>
      <c r="BY17" s="696"/>
      <c r="BZ17" s="696"/>
      <c r="CA17" s="696"/>
      <c r="CB17" s="736"/>
      <c r="CD17" s="654" t="s">
        <v>281</v>
      </c>
      <c r="CE17" s="655"/>
      <c r="CF17" s="655"/>
      <c r="CG17" s="655"/>
      <c r="CH17" s="655"/>
      <c r="CI17" s="655"/>
      <c r="CJ17" s="655"/>
      <c r="CK17" s="655"/>
      <c r="CL17" s="655"/>
      <c r="CM17" s="655"/>
      <c r="CN17" s="655"/>
      <c r="CO17" s="655"/>
      <c r="CP17" s="655"/>
      <c r="CQ17" s="656"/>
      <c r="CR17" s="657">
        <v>260393</v>
      </c>
      <c r="CS17" s="658"/>
      <c r="CT17" s="658"/>
      <c r="CU17" s="658"/>
      <c r="CV17" s="658"/>
      <c r="CW17" s="658"/>
      <c r="CX17" s="658"/>
      <c r="CY17" s="659"/>
      <c r="CZ17" s="695">
        <v>10.6</v>
      </c>
      <c r="DA17" s="695"/>
      <c r="DB17" s="695"/>
      <c r="DC17" s="695"/>
      <c r="DD17" s="663" t="s">
        <v>248</v>
      </c>
      <c r="DE17" s="658"/>
      <c r="DF17" s="658"/>
      <c r="DG17" s="658"/>
      <c r="DH17" s="658"/>
      <c r="DI17" s="658"/>
      <c r="DJ17" s="658"/>
      <c r="DK17" s="658"/>
      <c r="DL17" s="658"/>
      <c r="DM17" s="658"/>
      <c r="DN17" s="658"/>
      <c r="DO17" s="658"/>
      <c r="DP17" s="659"/>
      <c r="DQ17" s="663">
        <v>253542</v>
      </c>
      <c r="DR17" s="658"/>
      <c r="DS17" s="658"/>
      <c r="DT17" s="658"/>
      <c r="DU17" s="658"/>
      <c r="DV17" s="658"/>
      <c r="DW17" s="658"/>
      <c r="DX17" s="658"/>
      <c r="DY17" s="658"/>
      <c r="DZ17" s="658"/>
      <c r="EA17" s="658"/>
      <c r="EB17" s="658"/>
      <c r="EC17" s="694"/>
    </row>
    <row r="18" spans="2:133" ht="11.25" customHeight="1" x14ac:dyDescent="0.2">
      <c r="B18" s="654" t="s">
        <v>282</v>
      </c>
      <c r="C18" s="655"/>
      <c r="D18" s="655"/>
      <c r="E18" s="655"/>
      <c r="F18" s="655"/>
      <c r="G18" s="655"/>
      <c r="H18" s="655"/>
      <c r="I18" s="655"/>
      <c r="J18" s="655"/>
      <c r="K18" s="655"/>
      <c r="L18" s="655"/>
      <c r="M18" s="655"/>
      <c r="N18" s="655"/>
      <c r="O18" s="655"/>
      <c r="P18" s="655"/>
      <c r="Q18" s="656"/>
      <c r="R18" s="657">
        <v>143</v>
      </c>
      <c r="S18" s="658"/>
      <c r="T18" s="658"/>
      <c r="U18" s="658"/>
      <c r="V18" s="658"/>
      <c r="W18" s="658"/>
      <c r="X18" s="658"/>
      <c r="Y18" s="659"/>
      <c r="Z18" s="695">
        <v>0</v>
      </c>
      <c r="AA18" s="695"/>
      <c r="AB18" s="695"/>
      <c r="AC18" s="695"/>
      <c r="AD18" s="696">
        <v>143</v>
      </c>
      <c r="AE18" s="696"/>
      <c r="AF18" s="696"/>
      <c r="AG18" s="696"/>
      <c r="AH18" s="696"/>
      <c r="AI18" s="696"/>
      <c r="AJ18" s="696"/>
      <c r="AK18" s="696"/>
      <c r="AL18" s="660">
        <v>0</v>
      </c>
      <c r="AM18" s="661"/>
      <c r="AN18" s="661"/>
      <c r="AO18" s="697"/>
      <c r="AP18" s="654" t="s">
        <v>283</v>
      </c>
      <c r="AQ18" s="655"/>
      <c r="AR18" s="655"/>
      <c r="AS18" s="655"/>
      <c r="AT18" s="655"/>
      <c r="AU18" s="655"/>
      <c r="AV18" s="655"/>
      <c r="AW18" s="655"/>
      <c r="AX18" s="655"/>
      <c r="AY18" s="655"/>
      <c r="AZ18" s="655"/>
      <c r="BA18" s="655"/>
      <c r="BB18" s="655"/>
      <c r="BC18" s="655"/>
      <c r="BD18" s="655"/>
      <c r="BE18" s="655"/>
      <c r="BF18" s="656"/>
      <c r="BG18" s="657" t="s">
        <v>248</v>
      </c>
      <c r="BH18" s="658"/>
      <c r="BI18" s="658"/>
      <c r="BJ18" s="658"/>
      <c r="BK18" s="658"/>
      <c r="BL18" s="658"/>
      <c r="BM18" s="658"/>
      <c r="BN18" s="659"/>
      <c r="BO18" s="695" t="s">
        <v>132</v>
      </c>
      <c r="BP18" s="695"/>
      <c r="BQ18" s="695"/>
      <c r="BR18" s="695"/>
      <c r="BS18" s="696" t="s">
        <v>132</v>
      </c>
      <c r="BT18" s="696"/>
      <c r="BU18" s="696"/>
      <c r="BV18" s="696"/>
      <c r="BW18" s="696"/>
      <c r="BX18" s="696"/>
      <c r="BY18" s="696"/>
      <c r="BZ18" s="696"/>
      <c r="CA18" s="696"/>
      <c r="CB18" s="736"/>
      <c r="CD18" s="654" t="s">
        <v>284</v>
      </c>
      <c r="CE18" s="655"/>
      <c r="CF18" s="655"/>
      <c r="CG18" s="655"/>
      <c r="CH18" s="655"/>
      <c r="CI18" s="655"/>
      <c r="CJ18" s="655"/>
      <c r="CK18" s="655"/>
      <c r="CL18" s="655"/>
      <c r="CM18" s="655"/>
      <c r="CN18" s="655"/>
      <c r="CO18" s="655"/>
      <c r="CP18" s="655"/>
      <c r="CQ18" s="656"/>
      <c r="CR18" s="657" t="s">
        <v>132</v>
      </c>
      <c r="CS18" s="658"/>
      <c r="CT18" s="658"/>
      <c r="CU18" s="658"/>
      <c r="CV18" s="658"/>
      <c r="CW18" s="658"/>
      <c r="CX18" s="658"/>
      <c r="CY18" s="659"/>
      <c r="CZ18" s="695" t="s">
        <v>132</v>
      </c>
      <c r="DA18" s="695"/>
      <c r="DB18" s="695"/>
      <c r="DC18" s="695"/>
      <c r="DD18" s="663" t="s">
        <v>132</v>
      </c>
      <c r="DE18" s="658"/>
      <c r="DF18" s="658"/>
      <c r="DG18" s="658"/>
      <c r="DH18" s="658"/>
      <c r="DI18" s="658"/>
      <c r="DJ18" s="658"/>
      <c r="DK18" s="658"/>
      <c r="DL18" s="658"/>
      <c r="DM18" s="658"/>
      <c r="DN18" s="658"/>
      <c r="DO18" s="658"/>
      <c r="DP18" s="659"/>
      <c r="DQ18" s="663" t="s">
        <v>132</v>
      </c>
      <c r="DR18" s="658"/>
      <c r="DS18" s="658"/>
      <c r="DT18" s="658"/>
      <c r="DU18" s="658"/>
      <c r="DV18" s="658"/>
      <c r="DW18" s="658"/>
      <c r="DX18" s="658"/>
      <c r="DY18" s="658"/>
      <c r="DZ18" s="658"/>
      <c r="EA18" s="658"/>
      <c r="EB18" s="658"/>
      <c r="EC18" s="694"/>
    </row>
    <row r="19" spans="2:133" ht="11.25" customHeight="1" x14ac:dyDescent="0.2">
      <c r="B19" s="654" t="s">
        <v>285</v>
      </c>
      <c r="C19" s="655"/>
      <c r="D19" s="655"/>
      <c r="E19" s="655"/>
      <c r="F19" s="655"/>
      <c r="G19" s="655"/>
      <c r="H19" s="655"/>
      <c r="I19" s="655"/>
      <c r="J19" s="655"/>
      <c r="K19" s="655"/>
      <c r="L19" s="655"/>
      <c r="M19" s="655"/>
      <c r="N19" s="655"/>
      <c r="O19" s="655"/>
      <c r="P19" s="655"/>
      <c r="Q19" s="656"/>
      <c r="R19" s="657">
        <v>143</v>
      </c>
      <c r="S19" s="658"/>
      <c r="T19" s="658"/>
      <c r="U19" s="658"/>
      <c r="V19" s="658"/>
      <c r="W19" s="658"/>
      <c r="X19" s="658"/>
      <c r="Y19" s="659"/>
      <c r="Z19" s="695">
        <v>0</v>
      </c>
      <c r="AA19" s="695"/>
      <c r="AB19" s="695"/>
      <c r="AC19" s="695"/>
      <c r="AD19" s="696">
        <v>143</v>
      </c>
      <c r="AE19" s="696"/>
      <c r="AF19" s="696"/>
      <c r="AG19" s="696"/>
      <c r="AH19" s="696"/>
      <c r="AI19" s="696"/>
      <c r="AJ19" s="696"/>
      <c r="AK19" s="696"/>
      <c r="AL19" s="660">
        <v>0</v>
      </c>
      <c r="AM19" s="661"/>
      <c r="AN19" s="661"/>
      <c r="AO19" s="697"/>
      <c r="AP19" s="654" t="s">
        <v>286</v>
      </c>
      <c r="AQ19" s="655"/>
      <c r="AR19" s="655"/>
      <c r="AS19" s="655"/>
      <c r="AT19" s="655"/>
      <c r="AU19" s="655"/>
      <c r="AV19" s="655"/>
      <c r="AW19" s="655"/>
      <c r="AX19" s="655"/>
      <c r="AY19" s="655"/>
      <c r="AZ19" s="655"/>
      <c r="BA19" s="655"/>
      <c r="BB19" s="655"/>
      <c r="BC19" s="655"/>
      <c r="BD19" s="655"/>
      <c r="BE19" s="655"/>
      <c r="BF19" s="656"/>
      <c r="BG19" s="657" t="s">
        <v>248</v>
      </c>
      <c r="BH19" s="658"/>
      <c r="BI19" s="658"/>
      <c r="BJ19" s="658"/>
      <c r="BK19" s="658"/>
      <c r="BL19" s="658"/>
      <c r="BM19" s="658"/>
      <c r="BN19" s="659"/>
      <c r="BO19" s="695" t="s">
        <v>248</v>
      </c>
      <c r="BP19" s="695"/>
      <c r="BQ19" s="695"/>
      <c r="BR19" s="695"/>
      <c r="BS19" s="696" t="s">
        <v>132</v>
      </c>
      <c r="BT19" s="696"/>
      <c r="BU19" s="696"/>
      <c r="BV19" s="696"/>
      <c r="BW19" s="696"/>
      <c r="BX19" s="696"/>
      <c r="BY19" s="696"/>
      <c r="BZ19" s="696"/>
      <c r="CA19" s="696"/>
      <c r="CB19" s="736"/>
      <c r="CD19" s="654" t="s">
        <v>287</v>
      </c>
      <c r="CE19" s="655"/>
      <c r="CF19" s="655"/>
      <c r="CG19" s="655"/>
      <c r="CH19" s="655"/>
      <c r="CI19" s="655"/>
      <c r="CJ19" s="655"/>
      <c r="CK19" s="655"/>
      <c r="CL19" s="655"/>
      <c r="CM19" s="655"/>
      <c r="CN19" s="655"/>
      <c r="CO19" s="655"/>
      <c r="CP19" s="655"/>
      <c r="CQ19" s="656"/>
      <c r="CR19" s="657" t="s">
        <v>248</v>
      </c>
      <c r="CS19" s="658"/>
      <c r="CT19" s="658"/>
      <c r="CU19" s="658"/>
      <c r="CV19" s="658"/>
      <c r="CW19" s="658"/>
      <c r="CX19" s="658"/>
      <c r="CY19" s="659"/>
      <c r="CZ19" s="695" t="s">
        <v>248</v>
      </c>
      <c r="DA19" s="695"/>
      <c r="DB19" s="695"/>
      <c r="DC19" s="695"/>
      <c r="DD19" s="663" t="s">
        <v>248</v>
      </c>
      <c r="DE19" s="658"/>
      <c r="DF19" s="658"/>
      <c r="DG19" s="658"/>
      <c r="DH19" s="658"/>
      <c r="DI19" s="658"/>
      <c r="DJ19" s="658"/>
      <c r="DK19" s="658"/>
      <c r="DL19" s="658"/>
      <c r="DM19" s="658"/>
      <c r="DN19" s="658"/>
      <c r="DO19" s="658"/>
      <c r="DP19" s="659"/>
      <c r="DQ19" s="663" t="s">
        <v>132</v>
      </c>
      <c r="DR19" s="658"/>
      <c r="DS19" s="658"/>
      <c r="DT19" s="658"/>
      <c r="DU19" s="658"/>
      <c r="DV19" s="658"/>
      <c r="DW19" s="658"/>
      <c r="DX19" s="658"/>
      <c r="DY19" s="658"/>
      <c r="DZ19" s="658"/>
      <c r="EA19" s="658"/>
      <c r="EB19" s="658"/>
      <c r="EC19" s="694"/>
    </row>
    <row r="20" spans="2:133" ht="11.25" customHeight="1" x14ac:dyDescent="0.2">
      <c r="B20" s="724" t="s">
        <v>288</v>
      </c>
      <c r="C20" s="725"/>
      <c r="D20" s="725"/>
      <c r="E20" s="725"/>
      <c r="F20" s="725"/>
      <c r="G20" s="725"/>
      <c r="H20" s="725"/>
      <c r="I20" s="725"/>
      <c r="J20" s="725"/>
      <c r="K20" s="725"/>
      <c r="L20" s="725"/>
      <c r="M20" s="725"/>
      <c r="N20" s="725"/>
      <c r="O20" s="725"/>
      <c r="P20" s="725"/>
      <c r="Q20" s="726"/>
      <c r="R20" s="657" t="s">
        <v>132</v>
      </c>
      <c r="S20" s="658"/>
      <c r="T20" s="658"/>
      <c r="U20" s="658"/>
      <c r="V20" s="658"/>
      <c r="W20" s="658"/>
      <c r="X20" s="658"/>
      <c r="Y20" s="659"/>
      <c r="Z20" s="695" t="s">
        <v>132</v>
      </c>
      <c r="AA20" s="695"/>
      <c r="AB20" s="695"/>
      <c r="AC20" s="695"/>
      <c r="AD20" s="696" t="s">
        <v>248</v>
      </c>
      <c r="AE20" s="696"/>
      <c r="AF20" s="696"/>
      <c r="AG20" s="696"/>
      <c r="AH20" s="696"/>
      <c r="AI20" s="696"/>
      <c r="AJ20" s="696"/>
      <c r="AK20" s="696"/>
      <c r="AL20" s="660" t="s">
        <v>132</v>
      </c>
      <c r="AM20" s="661"/>
      <c r="AN20" s="661"/>
      <c r="AO20" s="697"/>
      <c r="AP20" s="654" t="s">
        <v>289</v>
      </c>
      <c r="AQ20" s="655"/>
      <c r="AR20" s="655"/>
      <c r="AS20" s="655"/>
      <c r="AT20" s="655"/>
      <c r="AU20" s="655"/>
      <c r="AV20" s="655"/>
      <c r="AW20" s="655"/>
      <c r="AX20" s="655"/>
      <c r="AY20" s="655"/>
      <c r="AZ20" s="655"/>
      <c r="BA20" s="655"/>
      <c r="BB20" s="655"/>
      <c r="BC20" s="655"/>
      <c r="BD20" s="655"/>
      <c r="BE20" s="655"/>
      <c r="BF20" s="656"/>
      <c r="BG20" s="657" t="s">
        <v>132</v>
      </c>
      <c r="BH20" s="658"/>
      <c r="BI20" s="658"/>
      <c r="BJ20" s="658"/>
      <c r="BK20" s="658"/>
      <c r="BL20" s="658"/>
      <c r="BM20" s="658"/>
      <c r="BN20" s="659"/>
      <c r="BO20" s="695" t="s">
        <v>132</v>
      </c>
      <c r="BP20" s="695"/>
      <c r="BQ20" s="695"/>
      <c r="BR20" s="695"/>
      <c r="BS20" s="696" t="s">
        <v>248</v>
      </c>
      <c r="BT20" s="696"/>
      <c r="BU20" s="696"/>
      <c r="BV20" s="696"/>
      <c r="BW20" s="696"/>
      <c r="BX20" s="696"/>
      <c r="BY20" s="696"/>
      <c r="BZ20" s="696"/>
      <c r="CA20" s="696"/>
      <c r="CB20" s="736"/>
      <c r="CD20" s="654" t="s">
        <v>290</v>
      </c>
      <c r="CE20" s="655"/>
      <c r="CF20" s="655"/>
      <c r="CG20" s="655"/>
      <c r="CH20" s="655"/>
      <c r="CI20" s="655"/>
      <c r="CJ20" s="655"/>
      <c r="CK20" s="655"/>
      <c r="CL20" s="655"/>
      <c r="CM20" s="655"/>
      <c r="CN20" s="655"/>
      <c r="CO20" s="655"/>
      <c r="CP20" s="655"/>
      <c r="CQ20" s="656"/>
      <c r="CR20" s="657">
        <v>2462920</v>
      </c>
      <c r="CS20" s="658"/>
      <c r="CT20" s="658"/>
      <c r="CU20" s="658"/>
      <c r="CV20" s="658"/>
      <c r="CW20" s="658"/>
      <c r="CX20" s="658"/>
      <c r="CY20" s="659"/>
      <c r="CZ20" s="695">
        <v>100</v>
      </c>
      <c r="DA20" s="695"/>
      <c r="DB20" s="695"/>
      <c r="DC20" s="695"/>
      <c r="DD20" s="663">
        <v>318577</v>
      </c>
      <c r="DE20" s="658"/>
      <c r="DF20" s="658"/>
      <c r="DG20" s="658"/>
      <c r="DH20" s="658"/>
      <c r="DI20" s="658"/>
      <c r="DJ20" s="658"/>
      <c r="DK20" s="658"/>
      <c r="DL20" s="658"/>
      <c r="DM20" s="658"/>
      <c r="DN20" s="658"/>
      <c r="DO20" s="658"/>
      <c r="DP20" s="659"/>
      <c r="DQ20" s="663">
        <v>1779905</v>
      </c>
      <c r="DR20" s="658"/>
      <c r="DS20" s="658"/>
      <c r="DT20" s="658"/>
      <c r="DU20" s="658"/>
      <c r="DV20" s="658"/>
      <c r="DW20" s="658"/>
      <c r="DX20" s="658"/>
      <c r="DY20" s="658"/>
      <c r="DZ20" s="658"/>
      <c r="EA20" s="658"/>
      <c r="EB20" s="658"/>
      <c r="EC20" s="694"/>
    </row>
    <row r="21" spans="2:133" ht="11.25" customHeight="1" x14ac:dyDescent="0.2">
      <c r="B21" s="654" t="s">
        <v>291</v>
      </c>
      <c r="C21" s="655"/>
      <c r="D21" s="655"/>
      <c r="E21" s="655"/>
      <c r="F21" s="655"/>
      <c r="G21" s="655"/>
      <c r="H21" s="655"/>
      <c r="I21" s="655"/>
      <c r="J21" s="655"/>
      <c r="K21" s="655"/>
      <c r="L21" s="655"/>
      <c r="M21" s="655"/>
      <c r="N21" s="655"/>
      <c r="O21" s="655"/>
      <c r="P21" s="655"/>
      <c r="Q21" s="656"/>
      <c r="R21" s="657">
        <v>1149046</v>
      </c>
      <c r="S21" s="658"/>
      <c r="T21" s="658"/>
      <c r="U21" s="658"/>
      <c r="V21" s="658"/>
      <c r="W21" s="658"/>
      <c r="X21" s="658"/>
      <c r="Y21" s="659"/>
      <c r="Z21" s="695">
        <v>44.6</v>
      </c>
      <c r="AA21" s="695"/>
      <c r="AB21" s="695"/>
      <c r="AC21" s="695"/>
      <c r="AD21" s="696">
        <v>935224</v>
      </c>
      <c r="AE21" s="696"/>
      <c r="AF21" s="696"/>
      <c r="AG21" s="696"/>
      <c r="AH21" s="696"/>
      <c r="AI21" s="696"/>
      <c r="AJ21" s="696"/>
      <c r="AK21" s="696"/>
      <c r="AL21" s="660">
        <v>66.099999999999994</v>
      </c>
      <c r="AM21" s="661"/>
      <c r="AN21" s="661"/>
      <c r="AO21" s="697"/>
      <c r="AP21" s="654" t="s">
        <v>292</v>
      </c>
      <c r="AQ21" s="734"/>
      <c r="AR21" s="734"/>
      <c r="AS21" s="734"/>
      <c r="AT21" s="734"/>
      <c r="AU21" s="734"/>
      <c r="AV21" s="734"/>
      <c r="AW21" s="734"/>
      <c r="AX21" s="734"/>
      <c r="AY21" s="734"/>
      <c r="AZ21" s="734"/>
      <c r="BA21" s="734"/>
      <c r="BB21" s="734"/>
      <c r="BC21" s="734"/>
      <c r="BD21" s="734"/>
      <c r="BE21" s="734"/>
      <c r="BF21" s="735"/>
      <c r="BG21" s="657" t="s">
        <v>248</v>
      </c>
      <c r="BH21" s="658"/>
      <c r="BI21" s="658"/>
      <c r="BJ21" s="658"/>
      <c r="BK21" s="658"/>
      <c r="BL21" s="658"/>
      <c r="BM21" s="658"/>
      <c r="BN21" s="659"/>
      <c r="BO21" s="695" t="s">
        <v>132</v>
      </c>
      <c r="BP21" s="695"/>
      <c r="BQ21" s="695"/>
      <c r="BR21" s="695"/>
      <c r="BS21" s="696" t="s">
        <v>248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293</v>
      </c>
      <c r="C22" s="655"/>
      <c r="D22" s="655"/>
      <c r="E22" s="655"/>
      <c r="F22" s="655"/>
      <c r="G22" s="655"/>
      <c r="H22" s="655"/>
      <c r="I22" s="655"/>
      <c r="J22" s="655"/>
      <c r="K22" s="655"/>
      <c r="L22" s="655"/>
      <c r="M22" s="655"/>
      <c r="N22" s="655"/>
      <c r="O22" s="655"/>
      <c r="P22" s="655"/>
      <c r="Q22" s="656"/>
      <c r="R22" s="657">
        <v>935224</v>
      </c>
      <c r="S22" s="658"/>
      <c r="T22" s="658"/>
      <c r="U22" s="658"/>
      <c r="V22" s="658"/>
      <c r="W22" s="658"/>
      <c r="X22" s="658"/>
      <c r="Y22" s="659"/>
      <c r="Z22" s="695">
        <v>36.299999999999997</v>
      </c>
      <c r="AA22" s="695"/>
      <c r="AB22" s="695"/>
      <c r="AC22" s="695"/>
      <c r="AD22" s="696">
        <v>935224</v>
      </c>
      <c r="AE22" s="696"/>
      <c r="AF22" s="696"/>
      <c r="AG22" s="696"/>
      <c r="AH22" s="696"/>
      <c r="AI22" s="696"/>
      <c r="AJ22" s="696"/>
      <c r="AK22" s="696"/>
      <c r="AL22" s="660">
        <v>66.099999999999994</v>
      </c>
      <c r="AM22" s="661"/>
      <c r="AN22" s="661"/>
      <c r="AO22" s="697"/>
      <c r="AP22" s="654" t="s">
        <v>294</v>
      </c>
      <c r="AQ22" s="734"/>
      <c r="AR22" s="734"/>
      <c r="AS22" s="734"/>
      <c r="AT22" s="734"/>
      <c r="AU22" s="734"/>
      <c r="AV22" s="734"/>
      <c r="AW22" s="734"/>
      <c r="AX22" s="734"/>
      <c r="AY22" s="734"/>
      <c r="AZ22" s="734"/>
      <c r="BA22" s="734"/>
      <c r="BB22" s="734"/>
      <c r="BC22" s="734"/>
      <c r="BD22" s="734"/>
      <c r="BE22" s="734"/>
      <c r="BF22" s="735"/>
      <c r="BG22" s="657" t="s">
        <v>132</v>
      </c>
      <c r="BH22" s="658"/>
      <c r="BI22" s="658"/>
      <c r="BJ22" s="658"/>
      <c r="BK22" s="658"/>
      <c r="BL22" s="658"/>
      <c r="BM22" s="658"/>
      <c r="BN22" s="659"/>
      <c r="BO22" s="695" t="s">
        <v>132</v>
      </c>
      <c r="BP22" s="695"/>
      <c r="BQ22" s="695"/>
      <c r="BR22" s="695"/>
      <c r="BS22" s="696" t="s">
        <v>248</v>
      </c>
      <c r="BT22" s="696"/>
      <c r="BU22" s="696"/>
      <c r="BV22" s="696"/>
      <c r="BW22" s="696"/>
      <c r="BX22" s="696"/>
      <c r="BY22" s="696"/>
      <c r="BZ22" s="696"/>
      <c r="CA22" s="696"/>
      <c r="CB22" s="736"/>
      <c r="CD22" s="709" t="s">
        <v>295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296</v>
      </c>
      <c r="C23" s="655"/>
      <c r="D23" s="655"/>
      <c r="E23" s="655"/>
      <c r="F23" s="655"/>
      <c r="G23" s="655"/>
      <c r="H23" s="655"/>
      <c r="I23" s="655"/>
      <c r="J23" s="655"/>
      <c r="K23" s="655"/>
      <c r="L23" s="655"/>
      <c r="M23" s="655"/>
      <c r="N23" s="655"/>
      <c r="O23" s="655"/>
      <c r="P23" s="655"/>
      <c r="Q23" s="656"/>
      <c r="R23" s="657">
        <v>213822</v>
      </c>
      <c r="S23" s="658"/>
      <c r="T23" s="658"/>
      <c r="U23" s="658"/>
      <c r="V23" s="658"/>
      <c r="W23" s="658"/>
      <c r="X23" s="658"/>
      <c r="Y23" s="659"/>
      <c r="Z23" s="695">
        <v>8.3000000000000007</v>
      </c>
      <c r="AA23" s="695"/>
      <c r="AB23" s="695"/>
      <c r="AC23" s="695"/>
      <c r="AD23" s="696" t="s">
        <v>132</v>
      </c>
      <c r="AE23" s="696"/>
      <c r="AF23" s="696"/>
      <c r="AG23" s="696"/>
      <c r="AH23" s="696"/>
      <c r="AI23" s="696"/>
      <c r="AJ23" s="696"/>
      <c r="AK23" s="696"/>
      <c r="AL23" s="660" t="s">
        <v>248</v>
      </c>
      <c r="AM23" s="661"/>
      <c r="AN23" s="661"/>
      <c r="AO23" s="697"/>
      <c r="AP23" s="654" t="s">
        <v>297</v>
      </c>
      <c r="AQ23" s="734"/>
      <c r="AR23" s="734"/>
      <c r="AS23" s="734"/>
      <c r="AT23" s="734"/>
      <c r="AU23" s="734"/>
      <c r="AV23" s="734"/>
      <c r="AW23" s="734"/>
      <c r="AX23" s="734"/>
      <c r="AY23" s="734"/>
      <c r="AZ23" s="734"/>
      <c r="BA23" s="734"/>
      <c r="BB23" s="734"/>
      <c r="BC23" s="734"/>
      <c r="BD23" s="734"/>
      <c r="BE23" s="734"/>
      <c r="BF23" s="735"/>
      <c r="BG23" s="657" t="s">
        <v>248</v>
      </c>
      <c r="BH23" s="658"/>
      <c r="BI23" s="658"/>
      <c r="BJ23" s="658"/>
      <c r="BK23" s="658"/>
      <c r="BL23" s="658"/>
      <c r="BM23" s="658"/>
      <c r="BN23" s="659"/>
      <c r="BO23" s="695" t="s">
        <v>132</v>
      </c>
      <c r="BP23" s="695"/>
      <c r="BQ23" s="695"/>
      <c r="BR23" s="695"/>
      <c r="BS23" s="696" t="s">
        <v>132</v>
      </c>
      <c r="BT23" s="696"/>
      <c r="BU23" s="696"/>
      <c r="BV23" s="696"/>
      <c r="BW23" s="696"/>
      <c r="BX23" s="696"/>
      <c r="BY23" s="696"/>
      <c r="BZ23" s="696"/>
      <c r="CA23" s="696"/>
      <c r="CB23" s="736"/>
      <c r="CD23" s="709" t="s">
        <v>236</v>
      </c>
      <c r="CE23" s="710"/>
      <c r="CF23" s="710"/>
      <c r="CG23" s="710"/>
      <c r="CH23" s="710"/>
      <c r="CI23" s="710"/>
      <c r="CJ23" s="710"/>
      <c r="CK23" s="710"/>
      <c r="CL23" s="710"/>
      <c r="CM23" s="710"/>
      <c r="CN23" s="710"/>
      <c r="CO23" s="710"/>
      <c r="CP23" s="710"/>
      <c r="CQ23" s="711"/>
      <c r="CR23" s="709" t="s">
        <v>298</v>
      </c>
      <c r="CS23" s="710"/>
      <c r="CT23" s="710"/>
      <c r="CU23" s="710"/>
      <c r="CV23" s="710"/>
      <c r="CW23" s="710"/>
      <c r="CX23" s="710"/>
      <c r="CY23" s="711"/>
      <c r="CZ23" s="709" t="s">
        <v>299</v>
      </c>
      <c r="DA23" s="710"/>
      <c r="DB23" s="710"/>
      <c r="DC23" s="711"/>
      <c r="DD23" s="709" t="s">
        <v>300</v>
      </c>
      <c r="DE23" s="710"/>
      <c r="DF23" s="710"/>
      <c r="DG23" s="710"/>
      <c r="DH23" s="710"/>
      <c r="DI23" s="710"/>
      <c r="DJ23" s="710"/>
      <c r="DK23" s="711"/>
      <c r="DL23" s="747" t="s">
        <v>301</v>
      </c>
      <c r="DM23" s="748"/>
      <c r="DN23" s="748"/>
      <c r="DO23" s="748"/>
      <c r="DP23" s="748"/>
      <c r="DQ23" s="748"/>
      <c r="DR23" s="748"/>
      <c r="DS23" s="748"/>
      <c r="DT23" s="748"/>
      <c r="DU23" s="748"/>
      <c r="DV23" s="749"/>
      <c r="DW23" s="709" t="s">
        <v>302</v>
      </c>
      <c r="DX23" s="710"/>
      <c r="DY23" s="710"/>
      <c r="DZ23" s="710"/>
      <c r="EA23" s="710"/>
      <c r="EB23" s="710"/>
      <c r="EC23" s="711"/>
    </row>
    <row r="24" spans="2:133" ht="11.25" customHeight="1" x14ac:dyDescent="0.2">
      <c r="B24" s="654" t="s">
        <v>303</v>
      </c>
      <c r="C24" s="655"/>
      <c r="D24" s="655"/>
      <c r="E24" s="655"/>
      <c r="F24" s="655"/>
      <c r="G24" s="655"/>
      <c r="H24" s="655"/>
      <c r="I24" s="655"/>
      <c r="J24" s="655"/>
      <c r="K24" s="655"/>
      <c r="L24" s="655"/>
      <c r="M24" s="655"/>
      <c r="N24" s="655"/>
      <c r="O24" s="655"/>
      <c r="P24" s="655"/>
      <c r="Q24" s="656"/>
      <c r="R24" s="657" t="s">
        <v>132</v>
      </c>
      <c r="S24" s="658"/>
      <c r="T24" s="658"/>
      <c r="U24" s="658"/>
      <c r="V24" s="658"/>
      <c r="W24" s="658"/>
      <c r="X24" s="658"/>
      <c r="Y24" s="659"/>
      <c r="Z24" s="695" t="s">
        <v>248</v>
      </c>
      <c r="AA24" s="695"/>
      <c r="AB24" s="695"/>
      <c r="AC24" s="695"/>
      <c r="AD24" s="696" t="s">
        <v>132</v>
      </c>
      <c r="AE24" s="696"/>
      <c r="AF24" s="696"/>
      <c r="AG24" s="696"/>
      <c r="AH24" s="696"/>
      <c r="AI24" s="696"/>
      <c r="AJ24" s="696"/>
      <c r="AK24" s="696"/>
      <c r="AL24" s="660" t="s">
        <v>248</v>
      </c>
      <c r="AM24" s="661"/>
      <c r="AN24" s="661"/>
      <c r="AO24" s="697"/>
      <c r="AP24" s="654" t="s">
        <v>304</v>
      </c>
      <c r="AQ24" s="734"/>
      <c r="AR24" s="734"/>
      <c r="AS24" s="734"/>
      <c r="AT24" s="734"/>
      <c r="AU24" s="734"/>
      <c r="AV24" s="734"/>
      <c r="AW24" s="734"/>
      <c r="AX24" s="734"/>
      <c r="AY24" s="734"/>
      <c r="AZ24" s="734"/>
      <c r="BA24" s="734"/>
      <c r="BB24" s="734"/>
      <c r="BC24" s="734"/>
      <c r="BD24" s="734"/>
      <c r="BE24" s="734"/>
      <c r="BF24" s="735"/>
      <c r="BG24" s="657" t="s">
        <v>248</v>
      </c>
      <c r="BH24" s="658"/>
      <c r="BI24" s="658"/>
      <c r="BJ24" s="658"/>
      <c r="BK24" s="658"/>
      <c r="BL24" s="658"/>
      <c r="BM24" s="658"/>
      <c r="BN24" s="659"/>
      <c r="BO24" s="695" t="s">
        <v>132</v>
      </c>
      <c r="BP24" s="695"/>
      <c r="BQ24" s="695"/>
      <c r="BR24" s="695"/>
      <c r="BS24" s="696" t="s">
        <v>132</v>
      </c>
      <c r="BT24" s="696"/>
      <c r="BU24" s="696"/>
      <c r="BV24" s="696"/>
      <c r="BW24" s="696"/>
      <c r="BX24" s="696"/>
      <c r="BY24" s="696"/>
      <c r="BZ24" s="696"/>
      <c r="CA24" s="696"/>
      <c r="CB24" s="736"/>
      <c r="CD24" s="715" t="s">
        <v>305</v>
      </c>
      <c r="CE24" s="716"/>
      <c r="CF24" s="716"/>
      <c r="CG24" s="716"/>
      <c r="CH24" s="716"/>
      <c r="CI24" s="716"/>
      <c r="CJ24" s="716"/>
      <c r="CK24" s="716"/>
      <c r="CL24" s="716"/>
      <c r="CM24" s="716"/>
      <c r="CN24" s="716"/>
      <c r="CO24" s="716"/>
      <c r="CP24" s="716"/>
      <c r="CQ24" s="717"/>
      <c r="CR24" s="712">
        <v>874377</v>
      </c>
      <c r="CS24" s="713"/>
      <c r="CT24" s="713"/>
      <c r="CU24" s="713"/>
      <c r="CV24" s="713"/>
      <c r="CW24" s="713"/>
      <c r="CX24" s="713"/>
      <c r="CY24" s="738"/>
      <c r="CZ24" s="739">
        <v>35.5</v>
      </c>
      <c r="DA24" s="721"/>
      <c r="DB24" s="721"/>
      <c r="DC24" s="741"/>
      <c r="DD24" s="737">
        <v>719175</v>
      </c>
      <c r="DE24" s="713"/>
      <c r="DF24" s="713"/>
      <c r="DG24" s="713"/>
      <c r="DH24" s="713"/>
      <c r="DI24" s="713"/>
      <c r="DJ24" s="713"/>
      <c r="DK24" s="738"/>
      <c r="DL24" s="737">
        <v>690025</v>
      </c>
      <c r="DM24" s="713"/>
      <c r="DN24" s="713"/>
      <c r="DO24" s="713"/>
      <c r="DP24" s="713"/>
      <c r="DQ24" s="713"/>
      <c r="DR24" s="713"/>
      <c r="DS24" s="713"/>
      <c r="DT24" s="713"/>
      <c r="DU24" s="713"/>
      <c r="DV24" s="738"/>
      <c r="DW24" s="739">
        <v>48.3</v>
      </c>
      <c r="DX24" s="721"/>
      <c r="DY24" s="721"/>
      <c r="DZ24" s="721"/>
      <c r="EA24" s="721"/>
      <c r="EB24" s="721"/>
      <c r="EC24" s="740"/>
    </row>
    <row r="25" spans="2:133" ht="11.25" customHeight="1" x14ac:dyDescent="0.2">
      <c r="B25" s="654" t="s">
        <v>306</v>
      </c>
      <c r="C25" s="655"/>
      <c r="D25" s="655"/>
      <c r="E25" s="655"/>
      <c r="F25" s="655"/>
      <c r="G25" s="655"/>
      <c r="H25" s="655"/>
      <c r="I25" s="655"/>
      <c r="J25" s="655"/>
      <c r="K25" s="655"/>
      <c r="L25" s="655"/>
      <c r="M25" s="655"/>
      <c r="N25" s="655"/>
      <c r="O25" s="655"/>
      <c r="P25" s="655"/>
      <c r="Q25" s="656"/>
      <c r="R25" s="657">
        <v>1621839</v>
      </c>
      <c r="S25" s="658"/>
      <c r="T25" s="658"/>
      <c r="U25" s="658"/>
      <c r="V25" s="658"/>
      <c r="W25" s="658"/>
      <c r="X25" s="658"/>
      <c r="Y25" s="659"/>
      <c r="Z25" s="695">
        <v>63</v>
      </c>
      <c r="AA25" s="695"/>
      <c r="AB25" s="695"/>
      <c r="AC25" s="695"/>
      <c r="AD25" s="696">
        <v>1408017</v>
      </c>
      <c r="AE25" s="696"/>
      <c r="AF25" s="696"/>
      <c r="AG25" s="696"/>
      <c r="AH25" s="696"/>
      <c r="AI25" s="696"/>
      <c r="AJ25" s="696"/>
      <c r="AK25" s="696"/>
      <c r="AL25" s="660">
        <v>99.5</v>
      </c>
      <c r="AM25" s="661"/>
      <c r="AN25" s="661"/>
      <c r="AO25" s="697"/>
      <c r="AP25" s="654" t="s">
        <v>307</v>
      </c>
      <c r="AQ25" s="734"/>
      <c r="AR25" s="734"/>
      <c r="AS25" s="734"/>
      <c r="AT25" s="734"/>
      <c r="AU25" s="734"/>
      <c r="AV25" s="734"/>
      <c r="AW25" s="734"/>
      <c r="AX25" s="734"/>
      <c r="AY25" s="734"/>
      <c r="AZ25" s="734"/>
      <c r="BA25" s="734"/>
      <c r="BB25" s="734"/>
      <c r="BC25" s="734"/>
      <c r="BD25" s="734"/>
      <c r="BE25" s="734"/>
      <c r="BF25" s="735"/>
      <c r="BG25" s="657" t="s">
        <v>248</v>
      </c>
      <c r="BH25" s="658"/>
      <c r="BI25" s="658"/>
      <c r="BJ25" s="658"/>
      <c r="BK25" s="658"/>
      <c r="BL25" s="658"/>
      <c r="BM25" s="658"/>
      <c r="BN25" s="659"/>
      <c r="BO25" s="695" t="s">
        <v>248</v>
      </c>
      <c r="BP25" s="695"/>
      <c r="BQ25" s="695"/>
      <c r="BR25" s="695"/>
      <c r="BS25" s="696" t="s">
        <v>132</v>
      </c>
      <c r="BT25" s="696"/>
      <c r="BU25" s="696"/>
      <c r="BV25" s="696"/>
      <c r="BW25" s="696"/>
      <c r="BX25" s="696"/>
      <c r="BY25" s="696"/>
      <c r="BZ25" s="696"/>
      <c r="CA25" s="696"/>
      <c r="CB25" s="736"/>
      <c r="CD25" s="654" t="s">
        <v>308</v>
      </c>
      <c r="CE25" s="655"/>
      <c r="CF25" s="655"/>
      <c r="CG25" s="655"/>
      <c r="CH25" s="655"/>
      <c r="CI25" s="655"/>
      <c r="CJ25" s="655"/>
      <c r="CK25" s="655"/>
      <c r="CL25" s="655"/>
      <c r="CM25" s="655"/>
      <c r="CN25" s="655"/>
      <c r="CO25" s="655"/>
      <c r="CP25" s="655"/>
      <c r="CQ25" s="656"/>
      <c r="CR25" s="657">
        <v>532048</v>
      </c>
      <c r="CS25" s="670"/>
      <c r="CT25" s="670"/>
      <c r="CU25" s="670"/>
      <c r="CV25" s="670"/>
      <c r="CW25" s="670"/>
      <c r="CX25" s="670"/>
      <c r="CY25" s="671"/>
      <c r="CZ25" s="660">
        <v>21.6</v>
      </c>
      <c r="DA25" s="672"/>
      <c r="DB25" s="672"/>
      <c r="DC25" s="673"/>
      <c r="DD25" s="663">
        <v>428269</v>
      </c>
      <c r="DE25" s="670"/>
      <c r="DF25" s="670"/>
      <c r="DG25" s="670"/>
      <c r="DH25" s="670"/>
      <c r="DI25" s="670"/>
      <c r="DJ25" s="670"/>
      <c r="DK25" s="671"/>
      <c r="DL25" s="663">
        <v>418549</v>
      </c>
      <c r="DM25" s="670"/>
      <c r="DN25" s="670"/>
      <c r="DO25" s="670"/>
      <c r="DP25" s="670"/>
      <c r="DQ25" s="670"/>
      <c r="DR25" s="670"/>
      <c r="DS25" s="670"/>
      <c r="DT25" s="670"/>
      <c r="DU25" s="670"/>
      <c r="DV25" s="671"/>
      <c r="DW25" s="660">
        <v>29.3</v>
      </c>
      <c r="DX25" s="672"/>
      <c r="DY25" s="672"/>
      <c r="DZ25" s="672"/>
      <c r="EA25" s="672"/>
      <c r="EB25" s="672"/>
      <c r="EC25" s="684"/>
    </row>
    <row r="26" spans="2:133" ht="11.25" customHeight="1" x14ac:dyDescent="0.2">
      <c r="B26" s="654" t="s">
        <v>309</v>
      </c>
      <c r="C26" s="655"/>
      <c r="D26" s="655"/>
      <c r="E26" s="655"/>
      <c r="F26" s="655"/>
      <c r="G26" s="655"/>
      <c r="H26" s="655"/>
      <c r="I26" s="655"/>
      <c r="J26" s="655"/>
      <c r="K26" s="655"/>
      <c r="L26" s="655"/>
      <c r="M26" s="655"/>
      <c r="N26" s="655"/>
      <c r="O26" s="655"/>
      <c r="P26" s="655"/>
      <c r="Q26" s="656"/>
      <c r="R26" s="657" t="s">
        <v>132</v>
      </c>
      <c r="S26" s="658"/>
      <c r="T26" s="658"/>
      <c r="U26" s="658"/>
      <c r="V26" s="658"/>
      <c r="W26" s="658"/>
      <c r="X26" s="658"/>
      <c r="Y26" s="659"/>
      <c r="Z26" s="695" t="s">
        <v>248</v>
      </c>
      <c r="AA26" s="695"/>
      <c r="AB26" s="695"/>
      <c r="AC26" s="695"/>
      <c r="AD26" s="696" t="s">
        <v>248</v>
      </c>
      <c r="AE26" s="696"/>
      <c r="AF26" s="696"/>
      <c r="AG26" s="696"/>
      <c r="AH26" s="696"/>
      <c r="AI26" s="696"/>
      <c r="AJ26" s="696"/>
      <c r="AK26" s="696"/>
      <c r="AL26" s="660" t="s">
        <v>132</v>
      </c>
      <c r="AM26" s="661"/>
      <c r="AN26" s="661"/>
      <c r="AO26" s="697"/>
      <c r="AP26" s="654" t="s">
        <v>310</v>
      </c>
      <c r="AQ26" s="734"/>
      <c r="AR26" s="734"/>
      <c r="AS26" s="734"/>
      <c r="AT26" s="734"/>
      <c r="AU26" s="734"/>
      <c r="AV26" s="734"/>
      <c r="AW26" s="734"/>
      <c r="AX26" s="734"/>
      <c r="AY26" s="734"/>
      <c r="AZ26" s="734"/>
      <c r="BA26" s="734"/>
      <c r="BB26" s="734"/>
      <c r="BC26" s="734"/>
      <c r="BD26" s="734"/>
      <c r="BE26" s="734"/>
      <c r="BF26" s="735"/>
      <c r="BG26" s="657" t="s">
        <v>132</v>
      </c>
      <c r="BH26" s="658"/>
      <c r="BI26" s="658"/>
      <c r="BJ26" s="658"/>
      <c r="BK26" s="658"/>
      <c r="BL26" s="658"/>
      <c r="BM26" s="658"/>
      <c r="BN26" s="659"/>
      <c r="BO26" s="695" t="s">
        <v>248</v>
      </c>
      <c r="BP26" s="695"/>
      <c r="BQ26" s="695"/>
      <c r="BR26" s="695"/>
      <c r="BS26" s="696" t="s">
        <v>132</v>
      </c>
      <c r="BT26" s="696"/>
      <c r="BU26" s="696"/>
      <c r="BV26" s="696"/>
      <c r="BW26" s="696"/>
      <c r="BX26" s="696"/>
      <c r="BY26" s="696"/>
      <c r="BZ26" s="696"/>
      <c r="CA26" s="696"/>
      <c r="CB26" s="736"/>
      <c r="CD26" s="654" t="s">
        <v>311</v>
      </c>
      <c r="CE26" s="655"/>
      <c r="CF26" s="655"/>
      <c r="CG26" s="655"/>
      <c r="CH26" s="655"/>
      <c r="CI26" s="655"/>
      <c r="CJ26" s="655"/>
      <c r="CK26" s="655"/>
      <c r="CL26" s="655"/>
      <c r="CM26" s="655"/>
      <c r="CN26" s="655"/>
      <c r="CO26" s="655"/>
      <c r="CP26" s="655"/>
      <c r="CQ26" s="656"/>
      <c r="CR26" s="657">
        <v>320239</v>
      </c>
      <c r="CS26" s="658"/>
      <c r="CT26" s="658"/>
      <c r="CU26" s="658"/>
      <c r="CV26" s="658"/>
      <c r="CW26" s="658"/>
      <c r="CX26" s="658"/>
      <c r="CY26" s="659"/>
      <c r="CZ26" s="660">
        <v>13</v>
      </c>
      <c r="DA26" s="672"/>
      <c r="DB26" s="672"/>
      <c r="DC26" s="673"/>
      <c r="DD26" s="663">
        <v>245446</v>
      </c>
      <c r="DE26" s="658"/>
      <c r="DF26" s="658"/>
      <c r="DG26" s="658"/>
      <c r="DH26" s="658"/>
      <c r="DI26" s="658"/>
      <c r="DJ26" s="658"/>
      <c r="DK26" s="659"/>
      <c r="DL26" s="663" t="s">
        <v>248</v>
      </c>
      <c r="DM26" s="658"/>
      <c r="DN26" s="658"/>
      <c r="DO26" s="658"/>
      <c r="DP26" s="658"/>
      <c r="DQ26" s="658"/>
      <c r="DR26" s="658"/>
      <c r="DS26" s="658"/>
      <c r="DT26" s="658"/>
      <c r="DU26" s="658"/>
      <c r="DV26" s="659"/>
      <c r="DW26" s="660" t="s">
        <v>132</v>
      </c>
      <c r="DX26" s="672"/>
      <c r="DY26" s="672"/>
      <c r="DZ26" s="672"/>
      <c r="EA26" s="672"/>
      <c r="EB26" s="672"/>
      <c r="EC26" s="684"/>
    </row>
    <row r="27" spans="2:133" ht="11.25" customHeight="1" x14ac:dyDescent="0.2">
      <c r="B27" s="654" t="s">
        <v>312</v>
      </c>
      <c r="C27" s="655"/>
      <c r="D27" s="655"/>
      <c r="E27" s="655"/>
      <c r="F27" s="655"/>
      <c r="G27" s="655"/>
      <c r="H27" s="655"/>
      <c r="I27" s="655"/>
      <c r="J27" s="655"/>
      <c r="K27" s="655"/>
      <c r="L27" s="655"/>
      <c r="M27" s="655"/>
      <c r="N27" s="655"/>
      <c r="O27" s="655"/>
      <c r="P27" s="655"/>
      <c r="Q27" s="656"/>
      <c r="R27" s="657">
        <v>6744</v>
      </c>
      <c r="S27" s="658"/>
      <c r="T27" s="658"/>
      <c r="U27" s="658"/>
      <c r="V27" s="658"/>
      <c r="W27" s="658"/>
      <c r="X27" s="658"/>
      <c r="Y27" s="659"/>
      <c r="Z27" s="695">
        <v>0.3</v>
      </c>
      <c r="AA27" s="695"/>
      <c r="AB27" s="695"/>
      <c r="AC27" s="695"/>
      <c r="AD27" s="696" t="s">
        <v>132</v>
      </c>
      <c r="AE27" s="696"/>
      <c r="AF27" s="696"/>
      <c r="AG27" s="696"/>
      <c r="AH27" s="696"/>
      <c r="AI27" s="696"/>
      <c r="AJ27" s="696"/>
      <c r="AK27" s="696"/>
      <c r="AL27" s="660" t="s">
        <v>132</v>
      </c>
      <c r="AM27" s="661"/>
      <c r="AN27" s="661"/>
      <c r="AO27" s="697"/>
      <c r="AP27" s="654" t="s">
        <v>313</v>
      </c>
      <c r="AQ27" s="655"/>
      <c r="AR27" s="655"/>
      <c r="AS27" s="655"/>
      <c r="AT27" s="655"/>
      <c r="AU27" s="655"/>
      <c r="AV27" s="655"/>
      <c r="AW27" s="655"/>
      <c r="AX27" s="655"/>
      <c r="AY27" s="655"/>
      <c r="AZ27" s="655"/>
      <c r="BA27" s="655"/>
      <c r="BB27" s="655"/>
      <c r="BC27" s="655"/>
      <c r="BD27" s="655"/>
      <c r="BE27" s="655"/>
      <c r="BF27" s="656"/>
      <c r="BG27" s="657">
        <v>365510</v>
      </c>
      <c r="BH27" s="658"/>
      <c r="BI27" s="658"/>
      <c r="BJ27" s="658"/>
      <c r="BK27" s="658"/>
      <c r="BL27" s="658"/>
      <c r="BM27" s="658"/>
      <c r="BN27" s="659"/>
      <c r="BO27" s="695">
        <v>100</v>
      </c>
      <c r="BP27" s="695"/>
      <c r="BQ27" s="695"/>
      <c r="BR27" s="695"/>
      <c r="BS27" s="696">
        <v>53657</v>
      </c>
      <c r="BT27" s="696"/>
      <c r="BU27" s="696"/>
      <c r="BV27" s="696"/>
      <c r="BW27" s="696"/>
      <c r="BX27" s="696"/>
      <c r="BY27" s="696"/>
      <c r="BZ27" s="696"/>
      <c r="CA27" s="696"/>
      <c r="CB27" s="736"/>
      <c r="CD27" s="654" t="s">
        <v>314</v>
      </c>
      <c r="CE27" s="655"/>
      <c r="CF27" s="655"/>
      <c r="CG27" s="655"/>
      <c r="CH27" s="655"/>
      <c r="CI27" s="655"/>
      <c r="CJ27" s="655"/>
      <c r="CK27" s="655"/>
      <c r="CL27" s="655"/>
      <c r="CM27" s="655"/>
      <c r="CN27" s="655"/>
      <c r="CO27" s="655"/>
      <c r="CP27" s="655"/>
      <c r="CQ27" s="656"/>
      <c r="CR27" s="657">
        <v>81936</v>
      </c>
      <c r="CS27" s="670"/>
      <c r="CT27" s="670"/>
      <c r="CU27" s="670"/>
      <c r="CV27" s="670"/>
      <c r="CW27" s="670"/>
      <c r="CX27" s="670"/>
      <c r="CY27" s="671"/>
      <c r="CZ27" s="660">
        <v>3.3</v>
      </c>
      <c r="DA27" s="672"/>
      <c r="DB27" s="672"/>
      <c r="DC27" s="673"/>
      <c r="DD27" s="663">
        <v>37364</v>
      </c>
      <c r="DE27" s="670"/>
      <c r="DF27" s="670"/>
      <c r="DG27" s="670"/>
      <c r="DH27" s="670"/>
      <c r="DI27" s="670"/>
      <c r="DJ27" s="670"/>
      <c r="DK27" s="671"/>
      <c r="DL27" s="663">
        <v>17934</v>
      </c>
      <c r="DM27" s="670"/>
      <c r="DN27" s="670"/>
      <c r="DO27" s="670"/>
      <c r="DP27" s="670"/>
      <c r="DQ27" s="670"/>
      <c r="DR27" s="670"/>
      <c r="DS27" s="670"/>
      <c r="DT27" s="670"/>
      <c r="DU27" s="670"/>
      <c r="DV27" s="671"/>
      <c r="DW27" s="660">
        <v>1.3</v>
      </c>
      <c r="DX27" s="672"/>
      <c r="DY27" s="672"/>
      <c r="DZ27" s="672"/>
      <c r="EA27" s="672"/>
      <c r="EB27" s="672"/>
      <c r="EC27" s="684"/>
    </row>
    <row r="28" spans="2:133" ht="11.25" customHeight="1" x14ac:dyDescent="0.2">
      <c r="B28" s="654" t="s">
        <v>315</v>
      </c>
      <c r="C28" s="655"/>
      <c r="D28" s="655"/>
      <c r="E28" s="655"/>
      <c r="F28" s="655"/>
      <c r="G28" s="655"/>
      <c r="H28" s="655"/>
      <c r="I28" s="655"/>
      <c r="J28" s="655"/>
      <c r="K28" s="655"/>
      <c r="L28" s="655"/>
      <c r="M28" s="655"/>
      <c r="N28" s="655"/>
      <c r="O28" s="655"/>
      <c r="P28" s="655"/>
      <c r="Q28" s="656"/>
      <c r="R28" s="657">
        <v>121848</v>
      </c>
      <c r="S28" s="658"/>
      <c r="T28" s="658"/>
      <c r="U28" s="658"/>
      <c r="V28" s="658"/>
      <c r="W28" s="658"/>
      <c r="X28" s="658"/>
      <c r="Y28" s="659"/>
      <c r="Z28" s="695">
        <v>4.7</v>
      </c>
      <c r="AA28" s="695"/>
      <c r="AB28" s="695"/>
      <c r="AC28" s="695"/>
      <c r="AD28" s="696">
        <v>357</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316</v>
      </c>
      <c r="CE28" s="655"/>
      <c r="CF28" s="655"/>
      <c r="CG28" s="655"/>
      <c r="CH28" s="655"/>
      <c r="CI28" s="655"/>
      <c r="CJ28" s="655"/>
      <c r="CK28" s="655"/>
      <c r="CL28" s="655"/>
      <c r="CM28" s="655"/>
      <c r="CN28" s="655"/>
      <c r="CO28" s="655"/>
      <c r="CP28" s="655"/>
      <c r="CQ28" s="656"/>
      <c r="CR28" s="657">
        <v>260393</v>
      </c>
      <c r="CS28" s="658"/>
      <c r="CT28" s="658"/>
      <c r="CU28" s="658"/>
      <c r="CV28" s="658"/>
      <c r="CW28" s="658"/>
      <c r="CX28" s="658"/>
      <c r="CY28" s="659"/>
      <c r="CZ28" s="660">
        <v>10.6</v>
      </c>
      <c r="DA28" s="672"/>
      <c r="DB28" s="672"/>
      <c r="DC28" s="673"/>
      <c r="DD28" s="663">
        <v>253542</v>
      </c>
      <c r="DE28" s="658"/>
      <c r="DF28" s="658"/>
      <c r="DG28" s="658"/>
      <c r="DH28" s="658"/>
      <c r="DI28" s="658"/>
      <c r="DJ28" s="658"/>
      <c r="DK28" s="659"/>
      <c r="DL28" s="663">
        <v>253542</v>
      </c>
      <c r="DM28" s="658"/>
      <c r="DN28" s="658"/>
      <c r="DO28" s="658"/>
      <c r="DP28" s="658"/>
      <c r="DQ28" s="658"/>
      <c r="DR28" s="658"/>
      <c r="DS28" s="658"/>
      <c r="DT28" s="658"/>
      <c r="DU28" s="658"/>
      <c r="DV28" s="659"/>
      <c r="DW28" s="660">
        <v>17.7</v>
      </c>
      <c r="DX28" s="672"/>
      <c r="DY28" s="672"/>
      <c r="DZ28" s="672"/>
      <c r="EA28" s="672"/>
      <c r="EB28" s="672"/>
      <c r="EC28" s="684"/>
    </row>
    <row r="29" spans="2:133" ht="11.25" customHeight="1" x14ac:dyDescent="0.2">
      <c r="B29" s="654" t="s">
        <v>317</v>
      </c>
      <c r="C29" s="655"/>
      <c r="D29" s="655"/>
      <c r="E29" s="655"/>
      <c r="F29" s="655"/>
      <c r="G29" s="655"/>
      <c r="H29" s="655"/>
      <c r="I29" s="655"/>
      <c r="J29" s="655"/>
      <c r="K29" s="655"/>
      <c r="L29" s="655"/>
      <c r="M29" s="655"/>
      <c r="N29" s="655"/>
      <c r="O29" s="655"/>
      <c r="P29" s="655"/>
      <c r="Q29" s="656"/>
      <c r="R29" s="657">
        <v>1190</v>
      </c>
      <c r="S29" s="658"/>
      <c r="T29" s="658"/>
      <c r="U29" s="658"/>
      <c r="V29" s="658"/>
      <c r="W29" s="658"/>
      <c r="X29" s="658"/>
      <c r="Y29" s="659"/>
      <c r="Z29" s="695">
        <v>0</v>
      </c>
      <c r="AA29" s="695"/>
      <c r="AB29" s="695"/>
      <c r="AC29" s="695"/>
      <c r="AD29" s="696" t="s">
        <v>132</v>
      </c>
      <c r="AE29" s="696"/>
      <c r="AF29" s="696"/>
      <c r="AG29" s="696"/>
      <c r="AH29" s="696"/>
      <c r="AI29" s="696"/>
      <c r="AJ29" s="696"/>
      <c r="AK29" s="696"/>
      <c r="AL29" s="660" t="s">
        <v>132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318</v>
      </c>
      <c r="CE29" s="677"/>
      <c r="CF29" s="654" t="s">
        <v>319</v>
      </c>
      <c r="CG29" s="655"/>
      <c r="CH29" s="655"/>
      <c r="CI29" s="655"/>
      <c r="CJ29" s="655"/>
      <c r="CK29" s="655"/>
      <c r="CL29" s="655"/>
      <c r="CM29" s="655"/>
      <c r="CN29" s="655"/>
      <c r="CO29" s="655"/>
      <c r="CP29" s="655"/>
      <c r="CQ29" s="656"/>
      <c r="CR29" s="657">
        <v>260097</v>
      </c>
      <c r="CS29" s="670"/>
      <c r="CT29" s="670"/>
      <c r="CU29" s="670"/>
      <c r="CV29" s="670"/>
      <c r="CW29" s="670"/>
      <c r="CX29" s="670"/>
      <c r="CY29" s="671"/>
      <c r="CZ29" s="660">
        <v>10.6</v>
      </c>
      <c r="DA29" s="672"/>
      <c r="DB29" s="672"/>
      <c r="DC29" s="673"/>
      <c r="DD29" s="663">
        <v>253246</v>
      </c>
      <c r="DE29" s="670"/>
      <c r="DF29" s="670"/>
      <c r="DG29" s="670"/>
      <c r="DH29" s="670"/>
      <c r="DI29" s="670"/>
      <c r="DJ29" s="670"/>
      <c r="DK29" s="671"/>
      <c r="DL29" s="663">
        <v>253246</v>
      </c>
      <c r="DM29" s="670"/>
      <c r="DN29" s="670"/>
      <c r="DO29" s="670"/>
      <c r="DP29" s="670"/>
      <c r="DQ29" s="670"/>
      <c r="DR29" s="670"/>
      <c r="DS29" s="670"/>
      <c r="DT29" s="670"/>
      <c r="DU29" s="670"/>
      <c r="DV29" s="671"/>
      <c r="DW29" s="660">
        <v>17.7</v>
      </c>
      <c r="DX29" s="672"/>
      <c r="DY29" s="672"/>
      <c r="DZ29" s="672"/>
      <c r="EA29" s="672"/>
      <c r="EB29" s="672"/>
      <c r="EC29" s="684"/>
    </row>
    <row r="30" spans="2:133" ht="11.25" customHeight="1" x14ac:dyDescent="0.2">
      <c r="B30" s="654" t="s">
        <v>320</v>
      </c>
      <c r="C30" s="655"/>
      <c r="D30" s="655"/>
      <c r="E30" s="655"/>
      <c r="F30" s="655"/>
      <c r="G30" s="655"/>
      <c r="H30" s="655"/>
      <c r="I30" s="655"/>
      <c r="J30" s="655"/>
      <c r="K30" s="655"/>
      <c r="L30" s="655"/>
      <c r="M30" s="655"/>
      <c r="N30" s="655"/>
      <c r="O30" s="655"/>
      <c r="P30" s="655"/>
      <c r="Q30" s="656"/>
      <c r="R30" s="657">
        <v>124701</v>
      </c>
      <c r="S30" s="658"/>
      <c r="T30" s="658"/>
      <c r="U30" s="658"/>
      <c r="V30" s="658"/>
      <c r="W30" s="658"/>
      <c r="X30" s="658"/>
      <c r="Y30" s="659"/>
      <c r="Z30" s="695">
        <v>4.8</v>
      </c>
      <c r="AA30" s="695"/>
      <c r="AB30" s="695"/>
      <c r="AC30" s="695"/>
      <c r="AD30" s="696" t="s">
        <v>132</v>
      </c>
      <c r="AE30" s="696"/>
      <c r="AF30" s="696"/>
      <c r="AG30" s="696"/>
      <c r="AH30" s="696"/>
      <c r="AI30" s="696"/>
      <c r="AJ30" s="696"/>
      <c r="AK30" s="696"/>
      <c r="AL30" s="660" t="s">
        <v>132</v>
      </c>
      <c r="AM30" s="661"/>
      <c r="AN30" s="661"/>
      <c r="AO30" s="697"/>
      <c r="AP30" s="709" t="s">
        <v>236</v>
      </c>
      <c r="AQ30" s="710"/>
      <c r="AR30" s="710"/>
      <c r="AS30" s="710"/>
      <c r="AT30" s="710"/>
      <c r="AU30" s="710"/>
      <c r="AV30" s="710"/>
      <c r="AW30" s="710"/>
      <c r="AX30" s="710"/>
      <c r="AY30" s="710"/>
      <c r="AZ30" s="710"/>
      <c r="BA30" s="710"/>
      <c r="BB30" s="710"/>
      <c r="BC30" s="710"/>
      <c r="BD30" s="710"/>
      <c r="BE30" s="710"/>
      <c r="BF30" s="711"/>
      <c r="BG30" s="709" t="s">
        <v>321</v>
      </c>
      <c r="BH30" s="727"/>
      <c r="BI30" s="727"/>
      <c r="BJ30" s="727"/>
      <c r="BK30" s="727"/>
      <c r="BL30" s="727"/>
      <c r="BM30" s="727"/>
      <c r="BN30" s="727"/>
      <c r="BO30" s="727"/>
      <c r="BP30" s="727"/>
      <c r="BQ30" s="728"/>
      <c r="BR30" s="709" t="s">
        <v>322</v>
      </c>
      <c r="BS30" s="727"/>
      <c r="BT30" s="727"/>
      <c r="BU30" s="727"/>
      <c r="BV30" s="727"/>
      <c r="BW30" s="727"/>
      <c r="BX30" s="727"/>
      <c r="BY30" s="727"/>
      <c r="BZ30" s="727"/>
      <c r="CA30" s="727"/>
      <c r="CB30" s="728"/>
      <c r="CD30" s="678"/>
      <c r="CE30" s="679"/>
      <c r="CF30" s="654" t="s">
        <v>323</v>
      </c>
      <c r="CG30" s="655"/>
      <c r="CH30" s="655"/>
      <c r="CI30" s="655"/>
      <c r="CJ30" s="655"/>
      <c r="CK30" s="655"/>
      <c r="CL30" s="655"/>
      <c r="CM30" s="655"/>
      <c r="CN30" s="655"/>
      <c r="CO30" s="655"/>
      <c r="CP30" s="655"/>
      <c r="CQ30" s="656"/>
      <c r="CR30" s="657">
        <v>255158</v>
      </c>
      <c r="CS30" s="658"/>
      <c r="CT30" s="658"/>
      <c r="CU30" s="658"/>
      <c r="CV30" s="658"/>
      <c r="CW30" s="658"/>
      <c r="CX30" s="658"/>
      <c r="CY30" s="659"/>
      <c r="CZ30" s="660">
        <v>10.4</v>
      </c>
      <c r="DA30" s="672"/>
      <c r="DB30" s="672"/>
      <c r="DC30" s="673"/>
      <c r="DD30" s="663">
        <v>248307</v>
      </c>
      <c r="DE30" s="658"/>
      <c r="DF30" s="658"/>
      <c r="DG30" s="658"/>
      <c r="DH30" s="658"/>
      <c r="DI30" s="658"/>
      <c r="DJ30" s="658"/>
      <c r="DK30" s="659"/>
      <c r="DL30" s="663">
        <v>248307</v>
      </c>
      <c r="DM30" s="658"/>
      <c r="DN30" s="658"/>
      <c r="DO30" s="658"/>
      <c r="DP30" s="658"/>
      <c r="DQ30" s="658"/>
      <c r="DR30" s="658"/>
      <c r="DS30" s="658"/>
      <c r="DT30" s="658"/>
      <c r="DU30" s="658"/>
      <c r="DV30" s="659"/>
      <c r="DW30" s="660">
        <v>17.399999999999999</v>
      </c>
      <c r="DX30" s="672"/>
      <c r="DY30" s="672"/>
      <c r="DZ30" s="672"/>
      <c r="EA30" s="672"/>
      <c r="EB30" s="672"/>
      <c r="EC30" s="684"/>
    </row>
    <row r="31" spans="2:133" ht="11.25" customHeight="1" x14ac:dyDescent="0.2">
      <c r="B31" s="724" t="s">
        <v>324</v>
      </c>
      <c r="C31" s="725"/>
      <c r="D31" s="725"/>
      <c r="E31" s="725"/>
      <c r="F31" s="725"/>
      <c r="G31" s="725"/>
      <c r="H31" s="725"/>
      <c r="I31" s="725"/>
      <c r="J31" s="725"/>
      <c r="K31" s="725"/>
      <c r="L31" s="725"/>
      <c r="M31" s="725"/>
      <c r="N31" s="725"/>
      <c r="O31" s="725"/>
      <c r="P31" s="725"/>
      <c r="Q31" s="726"/>
      <c r="R31" s="657" t="s">
        <v>132</v>
      </c>
      <c r="S31" s="658"/>
      <c r="T31" s="658"/>
      <c r="U31" s="658"/>
      <c r="V31" s="658"/>
      <c r="W31" s="658"/>
      <c r="X31" s="658"/>
      <c r="Y31" s="659"/>
      <c r="Z31" s="695" t="s">
        <v>248</v>
      </c>
      <c r="AA31" s="695"/>
      <c r="AB31" s="695"/>
      <c r="AC31" s="695"/>
      <c r="AD31" s="696" t="s">
        <v>132</v>
      </c>
      <c r="AE31" s="696"/>
      <c r="AF31" s="696"/>
      <c r="AG31" s="696"/>
      <c r="AH31" s="696"/>
      <c r="AI31" s="696"/>
      <c r="AJ31" s="696"/>
      <c r="AK31" s="696"/>
      <c r="AL31" s="660" t="s">
        <v>132</v>
      </c>
      <c r="AM31" s="661"/>
      <c r="AN31" s="661"/>
      <c r="AO31" s="697"/>
      <c r="AP31" s="729" t="s">
        <v>325</v>
      </c>
      <c r="AQ31" s="730"/>
      <c r="AR31" s="730"/>
      <c r="AS31" s="730"/>
      <c r="AT31" s="731" t="s">
        <v>326</v>
      </c>
      <c r="AU31" s="218"/>
      <c r="AV31" s="218"/>
      <c r="AW31" s="218"/>
      <c r="AX31" s="715" t="s">
        <v>198</v>
      </c>
      <c r="AY31" s="716"/>
      <c r="AZ31" s="716"/>
      <c r="BA31" s="716"/>
      <c r="BB31" s="716"/>
      <c r="BC31" s="716"/>
      <c r="BD31" s="716"/>
      <c r="BE31" s="716"/>
      <c r="BF31" s="717"/>
      <c r="BG31" s="719">
        <v>99.8</v>
      </c>
      <c r="BH31" s="720"/>
      <c r="BI31" s="720"/>
      <c r="BJ31" s="720"/>
      <c r="BK31" s="720"/>
      <c r="BL31" s="720"/>
      <c r="BM31" s="721">
        <v>99.7</v>
      </c>
      <c r="BN31" s="720"/>
      <c r="BO31" s="720"/>
      <c r="BP31" s="720"/>
      <c r="BQ31" s="722"/>
      <c r="BR31" s="719">
        <v>99.9</v>
      </c>
      <c r="BS31" s="720"/>
      <c r="BT31" s="720"/>
      <c r="BU31" s="720"/>
      <c r="BV31" s="720"/>
      <c r="BW31" s="720"/>
      <c r="BX31" s="721">
        <v>99.8</v>
      </c>
      <c r="BY31" s="720"/>
      <c r="BZ31" s="720"/>
      <c r="CA31" s="720"/>
      <c r="CB31" s="722"/>
      <c r="CD31" s="678"/>
      <c r="CE31" s="679"/>
      <c r="CF31" s="654" t="s">
        <v>327</v>
      </c>
      <c r="CG31" s="655"/>
      <c r="CH31" s="655"/>
      <c r="CI31" s="655"/>
      <c r="CJ31" s="655"/>
      <c r="CK31" s="655"/>
      <c r="CL31" s="655"/>
      <c r="CM31" s="655"/>
      <c r="CN31" s="655"/>
      <c r="CO31" s="655"/>
      <c r="CP31" s="655"/>
      <c r="CQ31" s="656"/>
      <c r="CR31" s="657">
        <v>4939</v>
      </c>
      <c r="CS31" s="670"/>
      <c r="CT31" s="670"/>
      <c r="CU31" s="670"/>
      <c r="CV31" s="670"/>
      <c r="CW31" s="670"/>
      <c r="CX31" s="670"/>
      <c r="CY31" s="671"/>
      <c r="CZ31" s="660">
        <v>0.2</v>
      </c>
      <c r="DA31" s="672"/>
      <c r="DB31" s="672"/>
      <c r="DC31" s="673"/>
      <c r="DD31" s="663">
        <v>4939</v>
      </c>
      <c r="DE31" s="670"/>
      <c r="DF31" s="670"/>
      <c r="DG31" s="670"/>
      <c r="DH31" s="670"/>
      <c r="DI31" s="670"/>
      <c r="DJ31" s="670"/>
      <c r="DK31" s="671"/>
      <c r="DL31" s="663">
        <v>4939</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328</v>
      </c>
      <c r="C32" s="655"/>
      <c r="D32" s="655"/>
      <c r="E32" s="655"/>
      <c r="F32" s="655"/>
      <c r="G32" s="655"/>
      <c r="H32" s="655"/>
      <c r="I32" s="655"/>
      <c r="J32" s="655"/>
      <c r="K32" s="655"/>
      <c r="L32" s="655"/>
      <c r="M32" s="655"/>
      <c r="N32" s="655"/>
      <c r="O32" s="655"/>
      <c r="P32" s="655"/>
      <c r="Q32" s="656"/>
      <c r="R32" s="657">
        <v>222512</v>
      </c>
      <c r="S32" s="658"/>
      <c r="T32" s="658"/>
      <c r="U32" s="658"/>
      <c r="V32" s="658"/>
      <c r="W32" s="658"/>
      <c r="X32" s="658"/>
      <c r="Y32" s="659"/>
      <c r="Z32" s="695">
        <v>8.6</v>
      </c>
      <c r="AA32" s="695"/>
      <c r="AB32" s="695"/>
      <c r="AC32" s="695"/>
      <c r="AD32" s="696" t="s">
        <v>132</v>
      </c>
      <c r="AE32" s="696"/>
      <c r="AF32" s="696"/>
      <c r="AG32" s="696"/>
      <c r="AH32" s="696"/>
      <c r="AI32" s="696"/>
      <c r="AJ32" s="696"/>
      <c r="AK32" s="696"/>
      <c r="AL32" s="660" t="s">
        <v>248</v>
      </c>
      <c r="AM32" s="661"/>
      <c r="AN32" s="661"/>
      <c r="AO32" s="697"/>
      <c r="AP32" s="698"/>
      <c r="AQ32" s="699"/>
      <c r="AR32" s="699"/>
      <c r="AS32" s="699"/>
      <c r="AT32" s="732"/>
      <c r="AU32" s="214" t="s">
        <v>329</v>
      </c>
      <c r="AX32" s="654" t="s">
        <v>330</v>
      </c>
      <c r="AY32" s="655"/>
      <c r="AZ32" s="655"/>
      <c r="BA32" s="655"/>
      <c r="BB32" s="655"/>
      <c r="BC32" s="655"/>
      <c r="BD32" s="655"/>
      <c r="BE32" s="655"/>
      <c r="BF32" s="656"/>
      <c r="BG32" s="723">
        <v>99.5</v>
      </c>
      <c r="BH32" s="670"/>
      <c r="BI32" s="670"/>
      <c r="BJ32" s="670"/>
      <c r="BK32" s="670"/>
      <c r="BL32" s="670"/>
      <c r="BM32" s="661">
        <v>99.3</v>
      </c>
      <c r="BN32" s="670"/>
      <c r="BO32" s="670"/>
      <c r="BP32" s="670"/>
      <c r="BQ32" s="693"/>
      <c r="BR32" s="723">
        <v>99.9</v>
      </c>
      <c r="BS32" s="670"/>
      <c r="BT32" s="670"/>
      <c r="BU32" s="670"/>
      <c r="BV32" s="670"/>
      <c r="BW32" s="670"/>
      <c r="BX32" s="661">
        <v>99.3</v>
      </c>
      <c r="BY32" s="670"/>
      <c r="BZ32" s="670"/>
      <c r="CA32" s="670"/>
      <c r="CB32" s="693"/>
      <c r="CD32" s="680"/>
      <c r="CE32" s="681"/>
      <c r="CF32" s="654" t="s">
        <v>331</v>
      </c>
      <c r="CG32" s="655"/>
      <c r="CH32" s="655"/>
      <c r="CI32" s="655"/>
      <c r="CJ32" s="655"/>
      <c r="CK32" s="655"/>
      <c r="CL32" s="655"/>
      <c r="CM32" s="655"/>
      <c r="CN32" s="655"/>
      <c r="CO32" s="655"/>
      <c r="CP32" s="655"/>
      <c r="CQ32" s="656"/>
      <c r="CR32" s="657">
        <v>296</v>
      </c>
      <c r="CS32" s="658"/>
      <c r="CT32" s="658"/>
      <c r="CU32" s="658"/>
      <c r="CV32" s="658"/>
      <c r="CW32" s="658"/>
      <c r="CX32" s="658"/>
      <c r="CY32" s="659"/>
      <c r="CZ32" s="660">
        <v>0</v>
      </c>
      <c r="DA32" s="672"/>
      <c r="DB32" s="672"/>
      <c r="DC32" s="673"/>
      <c r="DD32" s="663">
        <v>296</v>
      </c>
      <c r="DE32" s="658"/>
      <c r="DF32" s="658"/>
      <c r="DG32" s="658"/>
      <c r="DH32" s="658"/>
      <c r="DI32" s="658"/>
      <c r="DJ32" s="658"/>
      <c r="DK32" s="659"/>
      <c r="DL32" s="663">
        <v>296</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332</v>
      </c>
      <c r="C33" s="655"/>
      <c r="D33" s="655"/>
      <c r="E33" s="655"/>
      <c r="F33" s="655"/>
      <c r="G33" s="655"/>
      <c r="H33" s="655"/>
      <c r="I33" s="655"/>
      <c r="J33" s="655"/>
      <c r="K33" s="655"/>
      <c r="L33" s="655"/>
      <c r="M33" s="655"/>
      <c r="N33" s="655"/>
      <c r="O33" s="655"/>
      <c r="P33" s="655"/>
      <c r="Q33" s="656"/>
      <c r="R33" s="657">
        <v>5005</v>
      </c>
      <c r="S33" s="658"/>
      <c r="T33" s="658"/>
      <c r="U33" s="658"/>
      <c r="V33" s="658"/>
      <c r="W33" s="658"/>
      <c r="X33" s="658"/>
      <c r="Y33" s="659"/>
      <c r="Z33" s="695">
        <v>0.2</v>
      </c>
      <c r="AA33" s="695"/>
      <c r="AB33" s="695"/>
      <c r="AC33" s="695"/>
      <c r="AD33" s="696">
        <v>1569</v>
      </c>
      <c r="AE33" s="696"/>
      <c r="AF33" s="696"/>
      <c r="AG33" s="696"/>
      <c r="AH33" s="696"/>
      <c r="AI33" s="696"/>
      <c r="AJ33" s="696"/>
      <c r="AK33" s="696"/>
      <c r="AL33" s="660">
        <v>0.1</v>
      </c>
      <c r="AM33" s="661"/>
      <c r="AN33" s="661"/>
      <c r="AO33" s="697"/>
      <c r="AP33" s="700"/>
      <c r="AQ33" s="701"/>
      <c r="AR33" s="701"/>
      <c r="AS33" s="701"/>
      <c r="AT33" s="733"/>
      <c r="AU33" s="219"/>
      <c r="AV33" s="219"/>
      <c r="AW33" s="219"/>
      <c r="AX33" s="638" t="s">
        <v>333</v>
      </c>
      <c r="AY33" s="639"/>
      <c r="AZ33" s="639"/>
      <c r="BA33" s="639"/>
      <c r="BB33" s="639"/>
      <c r="BC33" s="639"/>
      <c r="BD33" s="639"/>
      <c r="BE33" s="639"/>
      <c r="BF33" s="640"/>
      <c r="BG33" s="718">
        <v>99.8</v>
      </c>
      <c r="BH33" s="642"/>
      <c r="BI33" s="642"/>
      <c r="BJ33" s="642"/>
      <c r="BK33" s="642"/>
      <c r="BL33" s="642"/>
      <c r="BM33" s="688">
        <v>99.8</v>
      </c>
      <c r="BN33" s="642"/>
      <c r="BO33" s="642"/>
      <c r="BP33" s="642"/>
      <c r="BQ33" s="705"/>
      <c r="BR33" s="718">
        <v>99.9</v>
      </c>
      <c r="BS33" s="642"/>
      <c r="BT33" s="642"/>
      <c r="BU33" s="642"/>
      <c r="BV33" s="642"/>
      <c r="BW33" s="642"/>
      <c r="BX33" s="688">
        <v>99.9</v>
      </c>
      <c r="BY33" s="642"/>
      <c r="BZ33" s="642"/>
      <c r="CA33" s="642"/>
      <c r="CB33" s="705"/>
      <c r="CD33" s="654" t="s">
        <v>334</v>
      </c>
      <c r="CE33" s="655"/>
      <c r="CF33" s="655"/>
      <c r="CG33" s="655"/>
      <c r="CH33" s="655"/>
      <c r="CI33" s="655"/>
      <c r="CJ33" s="655"/>
      <c r="CK33" s="655"/>
      <c r="CL33" s="655"/>
      <c r="CM33" s="655"/>
      <c r="CN33" s="655"/>
      <c r="CO33" s="655"/>
      <c r="CP33" s="655"/>
      <c r="CQ33" s="656"/>
      <c r="CR33" s="657">
        <v>1269966</v>
      </c>
      <c r="CS33" s="670"/>
      <c r="CT33" s="670"/>
      <c r="CU33" s="670"/>
      <c r="CV33" s="670"/>
      <c r="CW33" s="670"/>
      <c r="CX33" s="670"/>
      <c r="CY33" s="671"/>
      <c r="CZ33" s="660">
        <v>51.6</v>
      </c>
      <c r="DA33" s="672"/>
      <c r="DB33" s="672"/>
      <c r="DC33" s="673"/>
      <c r="DD33" s="663">
        <v>924500</v>
      </c>
      <c r="DE33" s="670"/>
      <c r="DF33" s="670"/>
      <c r="DG33" s="670"/>
      <c r="DH33" s="670"/>
      <c r="DI33" s="670"/>
      <c r="DJ33" s="670"/>
      <c r="DK33" s="671"/>
      <c r="DL33" s="663">
        <v>601977</v>
      </c>
      <c r="DM33" s="670"/>
      <c r="DN33" s="670"/>
      <c r="DO33" s="670"/>
      <c r="DP33" s="670"/>
      <c r="DQ33" s="670"/>
      <c r="DR33" s="670"/>
      <c r="DS33" s="670"/>
      <c r="DT33" s="670"/>
      <c r="DU33" s="670"/>
      <c r="DV33" s="671"/>
      <c r="DW33" s="660">
        <v>42.1</v>
      </c>
      <c r="DX33" s="672"/>
      <c r="DY33" s="672"/>
      <c r="DZ33" s="672"/>
      <c r="EA33" s="672"/>
      <c r="EB33" s="672"/>
      <c r="EC33" s="684"/>
    </row>
    <row r="34" spans="2:133" ht="11.25" customHeight="1" x14ac:dyDescent="0.2">
      <c r="B34" s="654" t="s">
        <v>335</v>
      </c>
      <c r="C34" s="655"/>
      <c r="D34" s="655"/>
      <c r="E34" s="655"/>
      <c r="F34" s="655"/>
      <c r="G34" s="655"/>
      <c r="H34" s="655"/>
      <c r="I34" s="655"/>
      <c r="J34" s="655"/>
      <c r="K34" s="655"/>
      <c r="L34" s="655"/>
      <c r="M34" s="655"/>
      <c r="N34" s="655"/>
      <c r="O34" s="655"/>
      <c r="P34" s="655"/>
      <c r="Q34" s="656"/>
      <c r="R34" s="657">
        <v>13591</v>
      </c>
      <c r="S34" s="658"/>
      <c r="T34" s="658"/>
      <c r="U34" s="658"/>
      <c r="V34" s="658"/>
      <c r="W34" s="658"/>
      <c r="X34" s="658"/>
      <c r="Y34" s="659"/>
      <c r="Z34" s="695">
        <v>0.5</v>
      </c>
      <c r="AA34" s="695"/>
      <c r="AB34" s="695"/>
      <c r="AC34" s="695"/>
      <c r="AD34" s="696" t="s">
        <v>132</v>
      </c>
      <c r="AE34" s="696"/>
      <c r="AF34" s="696"/>
      <c r="AG34" s="696"/>
      <c r="AH34" s="696"/>
      <c r="AI34" s="696"/>
      <c r="AJ34" s="696"/>
      <c r="AK34" s="696"/>
      <c r="AL34" s="660" t="s">
        <v>132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336</v>
      </c>
      <c r="CE34" s="655"/>
      <c r="CF34" s="655"/>
      <c r="CG34" s="655"/>
      <c r="CH34" s="655"/>
      <c r="CI34" s="655"/>
      <c r="CJ34" s="655"/>
      <c r="CK34" s="655"/>
      <c r="CL34" s="655"/>
      <c r="CM34" s="655"/>
      <c r="CN34" s="655"/>
      <c r="CO34" s="655"/>
      <c r="CP34" s="655"/>
      <c r="CQ34" s="656"/>
      <c r="CR34" s="657">
        <v>600827</v>
      </c>
      <c r="CS34" s="658"/>
      <c r="CT34" s="658"/>
      <c r="CU34" s="658"/>
      <c r="CV34" s="658"/>
      <c r="CW34" s="658"/>
      <c r="CX34" s="658"/>
      <c r="CY34" s="659"/>
      <c r="CZ34" s="660">
        <v>24.4</v>
      </c>
      <c r="DA34" s="672"/>
      <c r="DB34" s="672"/>
      <c r="DC34" s="673"/>
      <c r="DD34" s="663">
        <v>370700</v>
      </c>
      <c r="DE34" s="658"/>
      <c r="DF34" s="658"/>
      <c r="DG34" s="658"/>
      <c r="DH34" s="658"/>
      <c r="DI34" s="658"/>
      <c r="DJ34" s="658"/>
      <c r="DK34" s="659"/>
      <c r="DL34" s="663">
        <v>198135</v>
      </c>
      <c r="DM34" s="658"/>
      <c r="DN34" s="658"/>
      <c r="DO34" s="658"/>
      <c r="DP34" s="658"/>
      <c r="DQ34" s="658"/>
      <c r="DR34" s="658"/>
      <c r="DS34" s="658"/>
      <c r="DT34" s="658"/>
      <c r="DU34" s="658"/>
      <c r="DV34" s="659"/>
      <c r="DW34" s="660">
        <v>13.9</v>
      </c>
      <c r="DX34" s="672"/>
      <c r="DY34" s="672"/>
      <c r="DZ34" s="672"/>
      <c r="EA34" s="672"/>
      <c r="EB34" s="672"/>
      <c r="EC34" s="684"/>
    </row>
    <row r="35" spans="2:133" ht="11.25" customHeight="1" x14ac:dyDescent="0.2">
      <c r="B35" s="654" t="s">
        <v>337</v>
      </c>
      <c r="C35" s="655"/>
      <c r="D35" s="655"/>
      <c r="E35" s="655"/>
      <c r="F35" s="655"/>
      <c r="G35" s="655"/>
      <c r="H35" s="655"/>
      <c r="I35" s="655"/>
      <c r="J35" s="655"/>
      <c r="K35" s="655"/>
      <c r="L35" s="655"/>
      <c r="M35" s="655"/>
      <c r="N35" s="655"/>
      <c r="O35" s="655"/>
      <c r="P35" s="655"/>
      <c r="Q35" s="656"/>
      <c r="R35" s="657">
        <v>46863</v>
      </c>
      <c r="S35" s="658"/>
      <c r="T35" s="658"/>
      <c r="U35" s="658"/>
      <c r="V35" s="658"/>
      <c r="W35" s="658"/>
      <c r="X35" s="658"/>
      <c r="Y35" s="659"/>
      <c r="Z35" s="695">
        <v>1.8</v>
      </c>
      <c r="AA35" s="695"/>
      <c r="AB35" s="695"/>
      <c r="AC35" s="695"/>
      <c r="AD35" s="696" t="s">
        <v>248</v>
      </c>
      <c r="AE35" s="696"/>
      <c r="AF35" s="696"/>
      <c r="AG35" s="696"/>
      <c r="AH35" s="696"/>
      <c r="AI35" s="696"/>
      <c r="AJ35" s="696"/>
      <c r="AK35" s="696"/>
      <c r="AL35" s="660" t="s">
        <v>132</v>
      </c>
      <c r="AM35" s="661"/>
      <c r="AN35" s="661"/>
      <c r="AO35" s="697"/>
      <c r="AP35" s="222"/>
      <c r="AQ35" s="709" t="s">
        <v>338</v>
      </c>
      <c r="AR35" s="710"/>
      <c r="AS35" s="710"/>
      <c r="AT35" s="710"/>
      <c r="AU35" s="710"/>
      <c r="AV35" s="710"/>
      <c r="AW35" s="710"/>
      <c r="AX35" s="710"/>
      <c r="AY35" s="710"/>
      <c r="AZ35" s="710"/>
      <c r="BA35" s="710"/>
      <c r="BB35" s="710"/>
      <c r="BC35" s="710"/>
      <c r="BD35" s="710"/>
      <c r="BE35" s="710"/>
      <c r="BF35" s="711"/>
      <c r="BG35" s="709" t="s">
        <v>339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340</v>
      </c>
      <c r="CE35" s="655"/>
      <c r="CF35" s="655"/>
      <c r="CG35" s="655"/>
      <c r="CH35" s="655"/>
      <c r="CI35" s="655"/>
      <c r="CJ35" s="655"/>
      <c r="CK35" s="655"/>
      <c r="CL35" s="655"/>
      <c r="CM35" s="655"/>
      <c r="CN35" s="655"/>
      <c r="CO35" s="655"/>
      <c r="CP35" s="655"/>
      <c r="CQ35" s="656"/>
      <c r="CR35" s="657">
        <v>53341</v>
      </c>
      <c r="CS35" s="670"/>
      <c r="CT35" s="670"/>
      <c r="CU35" s="670"/>
      <c r="CV35" s="670"/>
      <c r="CW35" s="670"/>
      <c r="CX35" s="670"/>
      <c r="CY35" s="671"/>
      <c r="CZ35" s="660">
        <v>2.2000000000000002</v>
      </c>
      <c r="DA35" s="672"/>
      <c r="DB35" s="672"/>
      <c r="DC35" s="673"/>
      <c r="DD35" s="663">
        <v>48353</v>
      </c>
      <c r="DE35" s="670"/>
      <c r="DF35" s="670"/>
      <c r="DG35" s="670"/>
      <c r="DH35" s="670"/>
      <c r="DI35" s="670"/>
      <c r="DJ35" s="670"/>
      <c r="DK35" s="671"/>
      <c r="DL35" s="663">
        <v>20422</v>
      </c>
      <c r="DM35" s="670"/>
      <c r="DN35" s="670"/>
      <c r="DO35" s="670"/>
      <c r="DP35" s="670"/>
      <c r="DQ35" s="670"/>
      <c r="DR35" s="670"/>
      <c r="DS35" s="670"/>
      <c r="DT35" s="670"/>
      <c r="DU35" s="670"/>
      <c r="DV35" s="671"/>
      <c r="DW35" s="660">
        <v>1.4</v>
      </c>
      <c r="DX35" s="672"/>
      <c r="DY35" s="672"/>
      <c r="DZ35" s="672"/>
      <c r="EA35" s="672"/>
      <c r="EB35" s="672"/>
      <c r="EC35" s="684"/>
    </row>
    <row r="36" spans="2:133" ht="11.25" customHeight="1" x14ac:dyDescent="0.2">
      <c r="B36" s="654" t="s">
        <v>341</v>
      </c>
      <c r="C36" s="655"/>
      <c r="D36" s="655"/>
      <c r="E36" s="655"/>
      <c r="F36" s="655"/>
      <c r="G36" s="655"/>
      <c r="H36" s="655"/>
      <c r="I36" s="655"/>
      <c r="J36" s="655"/>
      <c r="K36" s="655"/>
      <c r="L36" s="655"/>
      <c r="M36" s="655"/>
      <c r="N36" s="655"/>
      <c r="O36" s="655"/>
      <c r="P36" s="655"/>
      <c r="Q36" s="656"/>
      <c r="R36" s="657">
        <v>106629</v>
      </c>
      <c r="S36" s="658"/>
      <c r="T36" s="658"/>
      <c r="U36" s="658"/>
      <c r="V36" s="658"/>
      <c r="W36" s="658"/>
      <c r="X36" s="658"/>
      <c r="Y36" s="659"/>
      <c r="Z36" s="695">
        <v>4.0999999999999996</v>
      </c>
      <c r="AA36" s="695"/>
      <c r="AB36" s="695"/>
      <c r="AC36" s="695"/>
      <c r="AD36" s="696" t="s">
        <v>248</v>
      </c>
      <c r="AE36" s="696"/>
      <c r="AF36" s="696"/>
      <c r="AG36" s="696"/>
      <c r="AH36" s="696"/>
      <c r="AI36" s="696"/>
      <c r="AJ36" s="696"/>
      <c r="AK36" s="696"/>
      <c r="AL36" s="660" t="s">
        <v>132</v>
      </c>
      <c r="AM36" s="661"/>
      <c r="AN36" s="661"/>
      <c r="AO36" s="697"/>
      <c r="AP36" s="222"/>
      <c r="AQ36" s="706" t="s">
        <v>342</v>
      </c>
      <c r="AR36" s="707"/>
      <c r="AS36" s="707"/>
      <c r="AT36" s="707"/>
      <c r="AU36" s="707"/>
      <c r="AV36" s="707"/>
      <c r="AW36" s="707"/>
      <c r="AX36" s="707"/>
      <c r="AY36" s="708"/>
      <c r="AZ36" s="712">
        <v>84997</v>
      </c>
      <c r="BA36" s="713"/>
      <c r="BB36" s="713"/>
      <c r="BC36" s="713"/>
      <c r="BD36" s="713"/>
      <c r="BE36" s="713"/>
      <c r="BF36" s="714"/>
      <c r="BG36" s="715" t="s">
        <v>343</v>
      </c>
      <c r="BH36" s="716"/>
      <c r="BI36" s="716"/>
      <c r="BJ36" s="716"/>
      <c r="BK36" s="716"/>
      <c r="BL36" s="716"/>
      <c r="BM36" s="716"/>
      <c r="BN36" s="716"/>
      <c r="BO36" s="716"/>
      <c r="BP36" s="716"/>
      <c r="BQ36" s="716"/>
      <c r="BR36" s="716"/>
      <c r="BS36" s="716"/>
      <c r="BT36" s="716"/>
      <c r="BU36" s="717"/>
      <c r="BV36" s="712">
        <v>3958</v>
      </c>
      <c r="BW36" s="713"/>
      <c r="BX36" s="713"/>
      <c r="BY36" s="713"/>
      <c r="BZ36" s="713"/>
      <c r="CA36" s="713"/>
      <c r="CB36" s="714"/>
      <c r="CD36" s="654" t="s">
        <v>344</v>
      </c>
      <c r="CE36" s="655"/>
      <c r="CF36" s="655"/>
      <c r="CG36" s="655"/>
      <c r="CH36" s="655"/>
      <c r="CI36" s="655"/>
      <c r="CJ36" s="655"/>
      <c r="CK36" s="655"/>
      <c r="CL36" s="655"/>
      <c r="CM36" s="655"/>
      <c r="CN36" s="655"/>
      <c r="CO36" s="655"/>
      <c r="CP36" s="655"/>
      <c r="CQ36" s="656"/>
      <c r="CR36" s="657">
        <v>416330</v>
      </c>
      <c r="CS36" s="658"/>
      <c r="CT36" s="658"/>
      <c r="CU36" s="658"/>
      <c r="CV36" s="658"/>
      <c r="CW36" s="658"/>
      <c r="CX36" s="658"/>
      <c r="CY36" s="659"/>
      <c r="CZ36" s="660">
        <v>16.899999999999999</v>
      </c>
      <c r="DA36" s="672"/>
      <c r="DB36" s="672"/>
      <c r="DC36" s="673"/>
      <c r="DD36" s="663">
        <v>355635</v>
      </c>
      <c r="DE36" s="658"/>
      <c r="DF36" s="658"/>
      <c r="DG36" s="658"/>
      <c r="DH36" s="658"/>
      <c r="DI36" s="658"/>
      <c r="DJ36" s="658"/>
      <c r="DK36" s="659"/>
      <c r="DL36" s="663">
        <v>318020</v>
      </c>
      <c r="DM36" s="658"/>
      <c r="DN36" s="658"/>
      <c r="DO36" s="658"/>
      <c r="DP36" s="658"/>
      <c r="DQ36" s="658"/>
      <c r="DR36" s="658"/>
      <c r="DS36" s="658"/>
      <c r="DT36" s="658"/>
      <c r="DU36" s="658"/>
      <c r="DV36" s="659"/>
      <c r="DW36" s="660">
        <v>22.3</v>
      </c>
      <c r="DX36" s="672"/>
      <c r="DY36" s="672"/>
      <c r="DZ36" s="672"/>
      <c r="EA36" s="672"/>
      <c r="EB36" s="672"/>
      <c r="EC36" s="684"/>
    </row>
    <row r="37" spans="2:133" ht="11.25" customHeight="1" x14ac:dyDescent="0.2">
      <c r="B37" s="654" t="s">
        <v>345</v>
      </c>
      <c r="C37" s="655"/>
      <c r="D37" s="655"/>
      <c r="E37" s="655"/>
      <c r="F37" s="655"/>
      <c r="G37" s="655"/>
      <c r="H37" s="655"/>
      <c r="I37" s="655"/>
      <c r="J37" s="655"/>
      <c r="K37" s="655"/>
      <c r="L37" s="655"/>
      <c r="M37" s="655"/>
      <c r="N37" s="655"/>
      <c r="O37" s="655"/>
      <c r="P37" s="655"/>
      <c r="Q37" s="656"/>
      <c r="R37" s="657">
        <v>169741</v>
      </c>
      <c r="S37" s="658"/>
      <c r="T37" s="658"/>
      <c r="U37" s="658"/>
      <c r="V37" s="658"/>
      <c r="W37" s="658"/>
      <c r="X37" s="658"/>
      <c r="Y37" s="659"/>
      <c r="Z37" s="695">
        <v>6.6</v>
      </c>
      <c r="AA37" s="695"/>
      <c r="AB37" s="695"/>
      <c r="AC37" s="695"/>
      <c r="AD37" s="696">
        <v>5421</v>
      </c>
      <c r="AE37" s="696"/>
      <c r="AF37" s="696"/>
      <c r="AG37" s="696"/>
      <c r="AH37" s="696"/>
      <c r="AI37" s="696"/>
      <c r="AJ37" s="696"/>
      <c r="AK37" s="696"/>
      <c r="AL37" s="660">
        <v>0.4</v>
      </c>
      <c r="AM37" s="661"/>
      <c r="AN37" s="661"/>
      <c r="AO37" s="697"/>
      <c r="AQ37" s="690" t="s">
        <v>346</v>
      </c>
      <c r="AR37" s="691"/>
      <c r="AS37" s="691"/>
      <c r="AT37" s="691"/>
      <c r="AU37" s="691"/>
      <c r="AV37" s="691"/>
      <c r="AW37" s="691"/>
      <c r="AX37" s="691"/>
      <c r="AY37" s="692"/>
      <c r="AZ37" s="657">
        <v>74291</v>
      </c>
      <c r="BA37" s="658"/>
      <c r="BB37" s="658"/>
      <c r="BC37" s="658"/>
      <c r="BD37" s="670"/>
      <c r="BE37" s="670"/>
      <c r="BF37" s="693"/>
      <c r="BG37" s="654" t="s">
        <v>347</v>
      </c>
      <c r="BH37" s="655"/>
      <c r="BI37" s="655"/>
      <c r="BJ37" s="655"/>
      <c r="BK37" s="655"/>
      <c r="BL37" s="655"/>
      <c r="BM37" s="655"/>
      <c r="BN37" s="655"/>
      <c r="BO37" s="655"/>
      <c r="BP37" s="655"/>
      <c r="BQ37" s="655"/>
      <c r="BR37" s="655"/>
      <c r="BS37" s="655"/>
      <c r="BT37" s="655"/>
      <c r="BU37" s="656"/>
      <c r="BV37" s="657">
        <v>3958</v>
      </c>
      <c r="BW37" s="658"/>
      <c r="BX37" s="658"/>
      <c r="BY37" s="658"/>
      <c r="BZ37" s="658"/>
      <c r="CA37" s="658"/>
      <c r="CB37" s="694"/>
      <c r="CD37" s="654" t="s">
        <v>348</v>
      </c>
      <c r="CE37" s="655"/>
      <c r="CF37" s="655"/>
      <c r="CG37" s="655"/>
      <c r="CH37" s="655"/>
      <c r="CI37" s="655"/>
      <c r="CJ37" s="655"/>
      <c r="CK37" s="655"/>
      <c r="CL37" s="655"/>
      <c r="CM37" s="655"/>
      <c r="CN37" s="655"/>
      <c r="CO37" s="655"/>
      <c r="CP37" s="655"/>
      <c r="CQ37" s="656"/>
      <c r="CR37" s="657">
        <v>57334</v>
      </c>
      <c r="CS37" s="670"/>
      <c r="CT37" s="670"/>
      <c r="CU37" s="670"/>
      <c r="CV37" s="670"/>
      <c r="CW37" s="670"/>
      <c r="CX37" s="670"/>
      <c r="CY37" s="671"/>
      <c r="CZ37" s="660">
        <v>2.2999999999999998</v>
      </c>
      <c r="DA37" s="672"/>
      <c r="DB37" s="672"/>
      <c r="DC37" s="673"/>
      <c r="DD37" s="663">
        <v>43298</v>
      </c>
      <c r="DE37" s="670"/>
      <c r="DF37" s="670"/>
      <c r="DG37" s="670"/>
      <c r="DH37" s="670"/>
      <c r="DI37" s="670"/>
      <c r="DJ37" s="670"/>
      <c r="DK37" s="671"/>
      <c r="DL37" s="663">
        <v>43298</v>
      </c>
      <c r="DM37" s="670"/>
      <c r="DN37" s="670"/>
      <c r="DO37" s="670"/>
      <c r="DP37" s="670"/>
      <c r="DQ37" s="670"/>
      <c r="DR37" s="670"/>
      <c r="DS37" s="670"/>
      <c r="DT37" s="670"/>
      <c r="DU37" s="670"/>
      <c r="DV37" s="671"/>
      <c r="DW37" s="660">
        <v>3</v>
      </c>
      <c r="DX37" s="672"/>
      <c r="DY37" s="672"/>
      <c r="DZ37" s="672"/>
      <c r="EA37" s="672"/>
      <c r="EB37" s="672"/>
      <c r="EC37" s="684"/>
    </row>
    <row r="38" spans="2:133" ht="11.25" customHeight="1" x14ac:dyDescent="0.2">
      <c r="B38" s="654" t="s">
        <v>349</v>
      </c>
      <c r="C38" s="655"/>
      <c r="D38" s="655"/>
      <c r="E38" s="655"/>
      <c r="F38" s="655"/>
      <c r="G38" s="655"/>
      <c r="H38" s="655"/>
      <c r="I38" s="655"/>
      <c r="J38" s="655"/>
      <c r="K38" s="655"/>
      <c r="L38" s="655"/>
      <c r="M38" s="655"/>
      <c r="N38" s="655"/>
      <c r="O38" s="655"/>
      <c r="P38" s="655"/>
      <c r="Q38" s="656"/>
      <c r="R38" s="657">
        <v>134635</v>
      </c>
      <c r="S38" s="658"/>
      <c r="T38" s="658"/>
      <c r="U38" s="658"/>
      <c r="V38" s="658"/>
      <c r="W38" s="658"/>
      <c r="X38" s="658"/>
      <c r="Y38" s="659"/>
      <c r="Z38" s="695">
        <v>5.2</v>
      </c>
      <c r="AA38" s="695"/>
      <c r="AB38" s="695"/>
      <c r="AC38" s="695"/>
      <c r="AD38" s="696" t="s">
        <v>132</v>
      </c>
      <c r="AE38" s="696"/>
      <c r="AF38" s="696"/>
      <c r="AG38" s="696"/>
      <c r="AH38" s="696"/>
      <c r="AI38" s="696"/>
      <c r="AJ38" s="696"/>
      <c r="AK38" s="696"/>
      <c r="AL38" s="660" t="s">
        <v>248</v>
      </c>
      <c r="AM38" s="661"/>
      <c r="AN38" s="661"/>
      <c r="AO38" s="697"/>
      <c r="AQ38" s="690" t="s">
        <v>350</v>
      </c>
      <c r="AR38" s="691"/>
      <c r="AS38" s="691"/>
      <c r="AT38" s="691"/>
      <c r="AU38" s="691"/>
      <c r="AV38" s="691"/>
      <c r="AW38" s="691"/>
      <c r="AX38" s="691"/>
      <c r="AY38" s="692"/>
      <c r="AZ38" s="657" t="s">
        <v>132</v>
      </c>
      <c r="BA38" s="658"/>
      <c r="BB38" s="658"/>
      <c r="BC38" s="658"/>
      <c r="BD38" s="670"/>
      <c r="BE38" s="670"/>
      <c r="BF38" s="693"/>
      <c r="BG38" s="654" t="s">
        <v>351</v>
      </c>
      <c r="BH38" s="655"/>
      <c r="BI38" s="655"/>
      <c r="BJ38" s="655"/>
      <c r="BK38" s="655"/>
      <c r="BL38" s="655"/>
      <c r="BM38" s="655"/>
      <c r="BN38" s="655"/>
      <c r="BO38" s="655"/>
      <c r="BP38" s="655"/>
      <c r="BQ38" s="655"/>
      <c r="BR38" s="655"/>
      <c r="BS38" s="655"/>
      <c r="BT38" s="655"/>
      <c r="BU38" s="656"/>
      <c r="BV38" s="657">
        <v>145</v>
      </c>
      <c r="BW38" s="658"/>
      <c r="BX38" s="658"/>
      <c r="BY38" s="658"/>
      <c r="BZ38" s="658"/>
      <c r="CA38" s="658"/>
      <c r="CB38" s="694"/>
      <c r="CD38" s="654" t="s">
        <v>352</v>
      </c>
      <c r="CE38" s="655"/>
      <c r="CF38" s="655"/>
      <c r="CG38" s="655"/>
      <c r="CH38" s="655"/>
      <c r="CI38" s="655"/>
      <c r="CJ38" s="655"/>
      <c r="CK38" s="655"/>
      <c r="CL38" s="655"/>
      <c r="CM38" s="655"/>
      <c r="CN38" s="655"/>
      <c r="CO38" s="655"/>
      <c r="CP38" s="655"/>
      <c r="CQ38" s="656"/>
      <c r="CR38" s="657">
        <v>84997</v>
      </c>
      <c r="CS38" s="658"/>
      <c r="CT38" s="658"/>
      <c r="CU38" s="658"/>
      <c r="CV38" s="658"/>
      <c r="CW38" s="658"/>
      <c r="CX38" s="658"/>
      <c r="CY38" s="659"/>
      <c r="CZ38" s="660">
        <v>3.5</v>
      </c>
      <c r="DA38" s="672"/>
      <c r="DB38" s="672"/>
      <c r="DC38" s="673"/>
      <c r="DD38" s="663">
        <v>65400</v>
      </c>
      <c r="DE38" s="658"/>
      <c r="DF38" s="658"/>
      <c r="DG38" s="658"/>
      <c r="DH38" s="658"/>
      <c r="DI38" s="658"/>
      <c r="DJ38" s="658"/>
      <c r="DK38" s="659"/>
      <c r="DL38" s="663">
        <v>65400</v>
      </c>
      <c r="DM38" s="658"/>
      <c r="DN38" s="658"/>
      <c r="DO38" s="658"/>
      <c r="DP38" s="658"/>
      <c r="DQ38" s="658"/>
      <c r="DR38" s="658"/>
      <c r="DS38" s="658"/>
      <c r="DT38" s="658"/>
      <c r="DU38" s="658"/>
      <c r="DV38" s="659"/>
      <c r="DW38" s="660">
        <v>4.5999999999999996</v>
      </c>
      <c r="DX38" s="672"/>
      <c r="DY38" s="672"/>
      <c r="DZ38" s="672"/>
      <c r="EA38" s="672"/>
      <c r="EB38" s="672"/>
      <c r="EC38" s="684"/>
    </row>
    <row r="39" spans="2:133" ht="11.25" customHeight="1" x14ac:dyDescent="0.2">
      <c r="B39" s="654" t="s">
        <v>353</v>
      </c>
      <c r="C39" s="655"/>
      <c r="D39" s="655"/>
      <c r="E39" s="655"/>
      <c r="F39" s="655"/>
      <c r="G39" s="655"/>
      <c r="H39" s="655"/>
      <c r="I39" s="655"/>
      <c r="J39" s="655"/>
      <c r="K39" s="655"/>
      <c r="L39" s="655"/>
      <c r="M39" s="655"/>
      <c r="N39" s="655"/>
      <c r="O39" s="655"/>
      <c r="P39" s="655"/>
      <c r="Q39" s="656"/>
      <c r="R39" s="657" t="s">
        <v>248</v>
      </c>
      <c r="S39" s="658"/>
      <c r="T39" s="658"/>
      <c r="U39" s="658"/>
      <c r="V39" s="658"/>
      <c r="W39" s="658"/>
      <c r="X39" s="658"/>
      <c r="Y39" s="659"/>
      <c r="Z39" s="695" t="s">
        <v>248</v>
      </c>
      <c r="AA39" s="695"/>
      <c r="AB39" s="695"/>
      <c r="AC39" s="695"/>
      <c r="AD39" s="696" t="s">
        <v>132</v>
      </c>
      <c r="AE39" s="696"/>
      <c r="AF39" s="696"/>
      <c r="AG39" s="696"/>
      <c r="AH39" s="696"/>
      <c r="AI39" s="696"/>
      <c r="AJ39" s="696"/>
      <c r="AK39" s="696"/>
      <c r="AL39" s="660" t="s">
        <v>248</v>
      </c>
      <c r="AM39" s="661"/>
      <c r="AN39" s="661"/>
      <c r="AO39" s="697"/>
      <c r="AQ39" s="690" t="s">
        <v>354</v>
      </c>
      <c r="AR39" s="691"/>
      <c r="AS39" s="691"/>
      <c r="AT39" s="691"/>
      <c r="AU39" s="691"/>
      <c r="AV39" s="691"/>
      <c r="AW39" s="691"/>
      <c r="AX39" s="691"/>
      <c r="AY39" s="692"/>
      <c r="AZ39" s="657" t="s">
        <v>248</v>
      </c>
      <c r="BA39" s="658"/>
      <c r="BB39" s="658"/>
      <c r="BC39" s="658"/>
      <c r="BD39" s="670"/>
      <c r="BE39" s="670"/>
      <c r="BF39" s="693"/>
      <c r="BG39" s="654" t="s">
        <v>355</v>
      </c>
      <c r="BH39" s="655"/>
      <c r="BI39" s="655"/>
      <c r="BJ39" s="655"/>
      <c r="BK39" s="655"/>
      <c r="BL39" s="655"/>
      <c r="BM39" s="655"/>
      <c r="BN39" s="655"/>
      <c r="BO39" s="655"/>
      <c r="BP39" s="655"/>
      <c r="BQ39" s="655"/>
      <c r="BR39" s="655"/>
      <c r="BS39" s="655"/>
      <c r="BT39" s="655"/>
      <c r="BU39" s="656"/>
      <c r="BV39" s="657">
        <v>208</v>
      </c>
      <c r="BW39" s="658"/>
      <c r="BX39" s="658"/>
      <c r="BY39" s="658"/>
      <c r="BZ39" s="658"/>
      <c r="CA39" s="658"/>
      <c r="CB39" s="694"/>
      <c r="CD39" s="654" t="s">
        <v>356</v>
      </c>
      <c r="CE39" s="655"/>
      <c r="CF39" s="655"/>
      <c r="CG39" s="655"/>
      <c r="CH39" s="655"/>
      <c r="CI39" s="655"/>
      <c r="CJ39" s="655"/>
      <c r="CK39" s="655"/>
      <c r="CL39" s="655"/>
      <c r="CM39" s="655"/>
      <c r="CN39" s="655"/>
      <c r="CO39" s="655"/>
      <c r="CP39" s="655"/>
      <c r="CQ39" s="656"/>
      <c r="CR39" s="657">
        <v>87261</v>
      </c>
      <c r="CS39" s="670"/>
      <c r="CT39" s="670"/>
      <c r="CU39" s="670"/>
      <c r="CV39" s="670"/>
      <c r="CW39" s="670"/>
      <c r="CX39" s="670"/>
      <c r="CY39" s="671"/>
      <c r="CZ39" s="660">
        <v>3.5</v>
      </c>
      <c r="DA39" s="672"/>
      <c r="DB39" s="672"/>
      <c r="DC39" s="673"/>
      <c r="DD39" s="663">
        <v>83412</v>
      </c>
      <c r="DE39" s="670"/>
      <c r="DF39" s="670"/>
      <c r="DG39" s="670"/>
      <c r="DH39" s="670"/>
      <c r="DI39" s="670"/>
      <c r="DJ39" s="670"/>
      <c r="DK39" s="671"/>
      <c r="DL39" s="663" t="s">
        <v>132</v>
      </c>
      <c r="DM39" s="670"/>
      <c r="DN39" s="670"/>
      <c r="DO39" s="670"/>
      <c r="DP39" s="670"/>
      <c r="DQ39" s="670"/>
      <c r="DR39" s="670"/>
      <c r="DS39" s="670"/>
      <c r="DT39" s="670"/>
      <c r="DU39" s="670"/>
      <c r="DV39" s="671"/>
      <c r="DW39" s="660" t="s">
        <v>248</v>
      </c>
      <c r="DX39" s="672"/>
      <c r="DY39" s="672"/>
      <c r="DZ39" s="672"/>
      <c r="EA39" s="672"/>
      <c r="EB39" s="672"/>
      <c r="EC39" s="684"/>
    </row>
    <row r="40" spans="2:133" ht="11.25" customHeight="1" x14ac:dyDescent="0.2">
      <c r="B40" s="654" t="s">
        <v>357</v>
      </c>
      <c r="C40" s="655"/>
      <c r="D40" s="655"/>
      <c r="E40" s="655"/>
      <c r="F40" s="655"/>
      <c r="G40" s="655"/>
      <c r="H40" s="655"/>
      <c r="I40" s="655"/>
      <c r="J40" s="655"/>
      <c r="K40" s="655"/>
      <c r="L40" s="655"/>
      <c r="M40" s="655"/>
      <c r="N40" s="655"/>
      <c r="O40" s="655"/>
      <c r="P40" s="655"/>
      <c r="Q40" s="656"/>
      <c r="R40" s="657">
        <v>13635</v>
      </c>
      <c r="S40" s="658"/>
      <c r="T40" s="658"/>
      <c r="U40" s="658"/>
      <c r="V40" s="658"/>
      <c r="W40" s="658"/>
      <c r="X40" s="658"/>
      <c r="Y40" s="659"/>
      <c r="Z40" s="695">
        <v>0.5</v>
      </c>
      <c r="AA40" s="695"/>
      <c r="AB40" s="695"/>
      <c r="AC40" s="695"/>
      <c r="AD40" s="696" t="s">
        <v>248</v>
      </c>
      <c r="AE40" s="696"/>
      <c r="AF40" s="696"/>
      <c r="AG40" s="696"/>
      <c r="AH40" s="696"/>
      <c r="AI40" s="696"/>
      <c r="AJ40" s="696"/>
      <c r="AK40" s="696"/>
      <c r="AL40" s="660" t="s">
        <v>132</v>
      </c>
      <c r="AM40" s="661"/>
      <c r="AN40" s="661"/>
      <c r="AO40" s="697"/>
      <c r="AQ40" s="690" t="s">
        <v>358</v>
      </c>
      <c r="AR40" s="691"/>
      <c r="AS40" s="691"/>
      <c r="AT40" s="691"/>
      <c r="AU40" s="691"/>
      <c r="AV40" s="691"/>
      <c r="AW40" s="691"/>
      <c r="AX40" s="691"/>
      <c r="AY40" s="692"/>
      <c r="AZ40" s="657" t="s">
        <v>248</v>
      </c>
      <c r="BA40" s="658"/>
      <c r="BB40" s="658"/>
      <c r="BC40" s="658"/>
      <c r="BD40" s="670"/>
      <c r="BE40" s="670"/>
      <c r="BF40" s="693"/>
      <c r="BG40" s="698" t="s">
        <v>359</v>
      </c>
      <c r="BH40" s="699"/>
      <c r="BI40" s="699"/>
      <c r="BJ40" s="699"/>
      <c r="BK40" s="699"/>
      <c r="BL40" s="223"/>
      <c r="BM40" s="655" t="s">
        <v>360</v>
      </c>
      <c r="BN40" s="655"/>
      <c r="BO40" s="655"/>
      <c r="BP40" s="655"/>
      <c r="BQ40" s="655"/>
      <c r="BR40" s="655"/>
      <c r="BS40" s="655"/>
      <c r="BT40" s="655"/>
      <c r="BU40" s="656"/>
      <c r="BV40" s="657">
        <v>64</v>
      </c>
      <c r="BW40" s="658"/>
      <c r="BX40" s="658"/>
      <c r="BY40" s="658"/>
      <c r="BZ40" s="658"/>
      <c r="CA40" s="658"/>
      <c r="CB40" s="694"/>
      <c r="CD40" s="654" t="s">
        <v>361</v>
      </c>
      <c r="CE40" s="655"/>
      <c r="CF40" s="655"/>
      <c r="CG40" s="655"/>
      <c r="CH40" s="655"/>
      <c r="CI40" s="655"/>
      <c r="CJ40" s="655"/>
      <c r="CK40" s="655"/>
      <c r="CL40" s="655"/>
      <c r="CM40" s="655"/>
      <c r="CN40" s="655"/>
      <c r="CO40" s="655"/>
      <c r="CP40" s="655"/>
      <c r="CQ40" s="656"/>
      <c r="CR40" s="657">
        <v>27210</v>
      </c>
      <c r="CS40" s="658"/>
      <c r="CT40" s="658"/>
      <c r="CU40" s="658"/>
      <c r="CV40" s="658"/>
      <c r="CW40" s="658"/>
      <c r="CX40" s="658"/>
      <c r="CY40" s="659"/>
      <c r="CZ40" s="660">
        <v>1.1000000000000001</v>
      </c>
      <c r="DA40" s="672"/>
      <c r="DB40" s="672"/>
      <c r="DC40" s="673"/>
      <c r="DD40" s="663">
        <v>1000</v>
      </c>
      <c r="DE40" s="658"/>
      <c r="DF40" s="658"/>
      <c r="DG40" s="658"/>
      <c r="DH40" s="658"/>
      <c r="DI40" s="658"/>
      <c r="DJ40" s="658"/>
      <c r="DK40" s="659"/>
      <c r="DL40" s="663" t="s">
        <v>132</v>
      </c>
      <c r="DM40" s="658"/>
      <c r="DN40" s="658"/>
      <c r="DO40" s="658"/>
      <c r="DP40" s="658"/>
      <c r="DQ40" s="658"/>
      <c r="DR40" s="658"/>
      <c r="DS40" s="658"/>
      <c r="DT40" s="658"/>
      <c r="DU40" s="658"/>
      <c r="DV40" s="659"/>
      <c r="DW40" s="660" t="s">
        <v>248</v>
      </c>
      <c r="DX40" s="672"/>
      <c r="DY40" s="672"/>
      <c r="DZ40" s="672"/>
      <c r="EA40" s="672"/>
      <c r="EB40" s="672"/>
      <c r="EC40" s="684"/>
    </row>
    <row r="41" spans="2:133" ht="11.25" customHeight="1" x14ac:dyDescent="0.2">
      <c r="B41" s="638" t="s">
        <v>362</v>
      </c>
      <c r="C41" s="639"/>
      <c r="D41" s="639"/>
      <c r="E41" s="639"/>
      <c r="F41" s="639"/>
      <c r="G41" s="639"/>
      <c r="H41" s="639"/>
      <c r="I41" s="639"/>
      <c r="J41" s="639"/>
      <c r="K41" s="639"/>
      <c r="L41" s="639"/>
      <c r="M41" s="639"/>
      <c r="N41" s="639"/>
      <c r="O41" s="639"/>
      <c r="P41" s="639"/>
      <c r="Q41" s="640"/>
      <c r="R41" s="641">
        <v>2575298</v>
      </c>
      <c r="S41" s="682"/>
      <c r="T41" s="682"/>
      <c r="U41" s="682"/>
      <c r="V41" s="682"/>
      <c r="W41" s="682"/>
      <c r="X41" s="682"/>
      <c r="Y41" s="685"/>
      <c r="Z41" s="686">
        <v>100</v>
      </c>
      <c r="AA41" s="686"/>
      <c r="AB41" s="686"/>
      <c r="AC41" s="686"/>
      <c r="AD41" s="687">
        <v>1415364</v>
      </c>
      <c r="AE41" s="687"/>
      <c r="AF41" s="687"/>
      <c r="AG41" s="687"/>
      <c r="AH41" s="687"/>
      <c r="AI41" s="687"/>
      <c r="AJ41" s="687"/>
      <c r="AK41" s="687"/>
      <c r="AL41" s="644">
        <v>100</v>
      </c>
      <c r="AM41" s="688"/>
      <c r="AN41" s="688"/>
      <c r="AO41" s="689"/>
      <c r="AQ41" s="690" t="s">
        <v>363</v>
      </c>
      <c r="AR41" s="691"/>
      <c r="AS41" s="691"/>
      <c r="AT41" s="691"/>
      <c r="AU41" s="691"/>
      <c r="AV41" s="691"/>
      <c r="AW41" s="691"/>
      <c r="AX41" s="691"/>
      <c r="AY41" s="692"/>
      <c r="AZ41" s="657">
        <v>3663</v>
      </c>
      <c r="BA41" s="658"/>
      <c r="BB41" s="658"/>
      <c r="BC41" s="658"/>
      <c r="BD41" s="670"/>
      <c r="BE41" s="670"/>
      <c r="BF41" s="693"/>
      <c r="BG41" s="698"/>
      <c r="BH41" s="699"/>
      <c r="BI41" s="699"/>
      <c r="BJ41" s="699"/>
      <c r="BK41" s="699"/>
      <c r="BL41" s="223"/>
      <c r="BM41" s="655" t="s">
        <v>364</v>
      </c>
      <c r="BN41" s="655"/>
      <c r="BO41" s="655"/>
      <c r="BP41" s="655"/>
      <c r="BQ41" s="655"/>
      <c r="BR41" s="655"/>
      <c r="BS41" s="655"/>
      <c r="BT41" s="655"/>
      <c r="BU41" s="656"/>
      <c r="BV41" s="657" t="s">
        <v>132</v>
      </c>
      <c r="BW41" s="658"/>
      <c r="BX41" s="658"/>
      <c r="BY41" s="658"/>
      <c r="BZ41" s="658"/>
      <c r="CA41" s="658"/>
      <c r="CB41" s="694"/>
      <c r="CD41" s="654" t="s">
        <v>365</v>
      </c>
      <c r="CE41" s="655"/>
      <c r="CF41" s="655"/>
      <c r="CG41" s="655"/>
      <c r="CH41" s="655"/>
      <c r="CI41" s="655"/>
      <c r="CJ41" s="655"/>
      <c r="CK41" s="655"/>
      <c r="CL41" s="655"/>
      <c r="CM41" s="655"/>
      <c r="CN41" s="655"/>
      <c r="CO41" s="655"/>
      <c r="CP41" s="655"/>
      <c r="CQ41" s="656"/>
      <c r="CR41" s="657" t="s">
        <v>248</v>
      </c>
      <c r="CS41" s="670"/>
      <c r="CT41" s="670"/>
      <c r="CU41" s="670"/>
      <c r="CV41" s="670"/>
      <c r="CW41" s="670"/>
      <c r="CX41" s="670"/>
      <c r="CY41" s="671"/>
      <c r="CZ41" s="660" t="s">
        <v>132</v>
      </c>
      <c r="DA41" s="672"/>
      <c r="DB41" s="672"/>
      <c r="DC41" s="673"/>
      <c r="DD41" s="663" t="s">
        <v>248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366</v>
      </c>
      <c r="AR42" s="703"/>
      <c r="AS42" s="703"/>
      <c r="AT42" s="703"/>
      <c r="AU42" s="703"/>
      <c r="AV42" s="703"/>
      <c r="AW42" s="703"/>
      <c r="AX42" s="703"/>
      <c r="AY42" s="704"/>
      <c r="AZ42" s="641">
        <v>7043</v>
      </c>
      <c r="BA42" s="682"/>
      <c r="BB42" s="682"/>
      <c r="BC42" s="682"/>
      <c r="BD42" s="642"/>
      <c r="BE42" s="642"/>
      <c r="BF42" s="705"/>
      <c r="BG42" s="700"/>
      <c r="BH42" s="701"/>
      <c r="BI42" s="701"/>
      <c r="BJ42" s="701"/>
      <c r="BK42" s="701"/>
      <c r="BL42" s="224"/>
      <c r="BM42" s="639" t="s">
        <v>367</v>
      </c>
      <c r="BN42" s="639"/>
      <c r="BO42" s="639"/>
      <c r="BP42" s="639"/>
      <c r="BQ42" s="639"/>
      <c r="BR42" s="639"/>
      <c r="BS42" s="639"/>
      <c r="BT42" s="639"/>
      <c r="BU42" s="640"/>
      <c r="BV42" s="641">
        <v>301</v>
      </c>
      <c r="BW42" s="682"/>
      <c r="BX42" s="682"/>
      <c r="BY42" s="682"/>
      <c r="BZ42" s="682"/>
      <c r="CA42" s="682"/>
      <c r="CB42" s="683"/>
      <c r="CD42" s="654" t="s">
        <v>368</v>
      </c>
      <c r="CE42" s="655"/>
      <c r="CF42" s="655"/>
      <c r="CG42" s="655"/>
      <c r="CH42" s="655"/>
      <c r="CI42" s="655"/>
      <c r="CJ42" s="655"/>
      <c r="CK42" s="655"/>
      <c r="CL42" s="655"/>
      <c r="CM42" s="655"/>
      <c r="CN42" s="655"/>
      <c r="CO42" s="655"/>
      <c r="CP42" s="655"/>
      <c r="CQ42" s="656"/>
      <c r="CR42" s="657">
        <v>318577</v>
      </c>
      <c r="CS42" s="670"/>
      <c r="CT42" s="670"/>
      <c r="CU42" s="670"/>
      <c r="CV42" s="670"/>
      <c r="CW42" s="670"/>
      <c r="CX42" s="670"/>
      <c r="CY42" s="671"/>
      <c r="CZ42" s="660">
        <v>12.9</v>
      </c>
      <c r="DA42" s="672"/>
      <c r="DB42" s="672"/>
      <c r="DC42" s="673"/>
      <c r="DD42" s="663">
        <v>136230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369</v>
      </c>
      <c r="CD43" s="654" t="s">
        <v>370</v>
      </c>
      <c r="CE43" s="655"/>
      <c r="CF43" s="655"/>
      <c r="CG43" s="655"/>
      <c r="CH43" s="655"/>
      <c r="CI43" s="655"/>
      <c r="CJ43" s="655"/>
      <c r="CK43" s="655"/>
      <c r="CL43" s="655"/>
      <c r="CM43" s="655"/>
      <c r="CN43" s="655"/>
      <c r="CO43" s="655"/>
      <c r="CP43" s="655"/>
      <c r="CQ43" s="656"/>
      <c r="CR43" s="657" t="s">
        <v>132</v>
      </c>
      <c r="CS43" s="670"/>
      <c r="CT43" s="670"/>
      <c r="CU43" s="670"/>
      <c r="CV43" s="670"/>
      <c r="CW43" s="670"/>
      <c r="CX43" s="670"/>
      <c r="CY43" s="671"/>
      <c r="CZ43" s="660" t="s">
        <v>132</v>
      </c>
      <c r="DA43" s="672"/>
      <c r="DB43" s="672"/>
      <c r="DC43" s="673"/>
      <c r="DD43" s="663" t="s">
        <v>132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371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318</v>
      </c>
      <c r="CE44" s="677"/>
      <c r="CF44" s="654" t="s">
        <v>372</v>
      </c>
      <c r="CG44" s="655"/>
      <c r="CH44" s="655"/>
      <c r="CI44" s="655"/>
      <c r="CJ44" s="655"/>
      <c r="CK44" s="655"/>
      <c r="CL44" s="655"/>
      <c r="CM44" s="655"/>
      <c r="CN44" s="655"/>
      <c r="CO44" s="655"/>
      <c r="CP44" s="655"/>
      <c r="CQ44" s="656"/>
      <c r="CR44" s="657">
        <v>318577</v>
      </c>
      <c r="CS44" s="658"/>
      <c r="CT44" s="658"/>
      <c r="CU44" s="658"/>
      <c r="CV44" s="658"/>
      <c r="CW44" s="658"/>
      <c r="CX44" s="658"/>
      <c r="CY44" s="659"/>
      <c r="CZ44" s="660">
        <v>12.9</v>
      </c>
      <c r="DA44" s="661"/>
      <c r="DB44" s="661"/>
      <c r="DC44" s="662"/>
      <c r="DD44" s="663">
        <v>136230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373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374</v>
      </c>
      <c r="CG45" s="655"/>
      <c r="CH45" s="655"/>
      <c r="CI45" s="655"/>
      <c r="CJ45" s="655"/>
      <c r="CK45" s="655"/>
      <c r="CL45" s="655"/>
      <c r="CM45" s="655"/>
      <c r="CN45" s="655"/>
      <c r="CO45" s="655"/>
      <c r="CP45" s="655"/>
      <c r="CQ45" s="656"/>
      <c r="CR45" s="657">
        <v>24671</v>
      </c>
      <c r="CS45" s="670"/>
      <c r="CT45" s="670"/>
      <c r="CU45" s="670"/>
      <c r="CV45" s="670"/>
      <c r="CW45" s="670"/>
      <c r="CX45" s="670"/>
      <c r="CY45" s="671"/>
      <c r="CZ45" s="660">
        <v>1</v>
      </c>
      <c r="DA45" s="672"/>
      <c r="DB45" s="672"/>
      <c r="DC45" s="673"/>
      <c r="DD45" s="663">
        <v>2692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375</v>
      </c>
      <c r="CG46" s="655"/>
      <c r="CH46" s="655"/>
      <c r="CI46" s="655"/>
      <c r="CJ46" s="655"/>
      <c r="CK46" s="655"/>
      <c r="CL46" s="655"/>
      <c r="CM46" s="655"/>
      <c r="CN46" s="655"/>
      <c r="CO46" s="655"/>
      <c r="CP46" s="655"/>
      <c r="CQ46" s="656"/>
      <c r="CR46" s="657">
        <v>284302</v>
      </c>
      <c r="CS46" s="658"/>
      <c r="CT46" s="658"/>
      <c r="CU46" s="658"/>
      <c r="CV46" s="658"/>
      <c r="CW46" s="658"/>
      <c r="CX46" s="658"/>
      <c r="CY46" s="659"/>
      <c r="CZ46" s="660">
        <v>11.5</v>
      </c>
      <c r="DA46" s="661"/>
      <c r="DB46" s="661"/>
      <c r="DC46" s="662"/>
      <c r="DD46" s="663">
        <v>123934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376</v>
      </c>
      <c r="CG47" s="655"/>
      <c r="CH47" s="655"/>
      <c r="CI47" s="655"/>
      <c r="CJ47" s="655"/>
      <c r="CK47" s="655"/>
      <c r="CL47" s="655"/>
      <c r="CM47" s="655"/>
      <c r="CN47" s="655"/>
      <c r="CO47" s="655"/>
      <c r="CP47" s="655"/>
      <c r="CQ47" s="656"/>
      <c r="CR47" s="657" t="s">
        <v>248</v>
      </c>
      <c r="CS47" s="670"/>
      <c r="CT47" s="670"/>
      <c r="CU47" s="670"/>
      <c r="CV47" s="670"/>
      <c r="CW47" s="670"/>
      <c r="CX47" s="670"/>
      <c r="CY47" s="671"/>
      <c r="CZ47" s="660" t="s">
        <v>132</v>
      </c>
      <c r="DA47" s="672"/>
      <c r="DB47" s="672"/>
      <c r="DC47" s="673"/>
      <c r="DD47" s="663" t="s">
        <v>248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377</v>
      </c>
      <c r="CG48" s="655"/>
      <c r="CH48" s="655"/>
      <c r="CI48" s="655"/>
      <c r="CJ48" s="655"/>
      <c r="CK48" s="655"/>
      <c r="CL48" s="655"/>
      <c r="CM48" s="655"/>
      <c r="CN48" s="655"/>
      <c r="CO48" s="655"/>
      <c r="CP48" s="655"/>
      <c r="CQ48" s="656"/>
      <c r="CR48" s="657" t="s">
        <v>132</v>
      </c>
      <c r="CS48" s="658"/>
      <c r="CT48" s="658"/>
      <c r="CU48" s="658"/>
      <c r="CV48" s="658"/>
      <c r="CW48" s="658"/>
      <c r="CX48" s="658"/>
      <c r="CY48" s="659"/>
      <c r="CZ48" s="660" t="s">
        <v>132</v>
      </c>
      <c r="DA48" s="661"/>
      <c r="DB48" s="661"/>
      <c r="DC48" s="662"/>
      <c r="DD48" s="663" t="s">
        <v>248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378</v>
      </c>
      <c r="CE49" s="639"/>
      <c r="CF49" s="639"/>
      <c r="CG49" s="639"/>
      <c r="CH49" s="639"/>
      <c r="CI49" s="639"/>
      <c r="CJ49" s="639"/>
      <c r="CK49" s="639"/>
      <c r="CL49" s="639"/>
      <c r="CM49" s="639"/>
      <c r="CN49" s="639"/>
      <c r="CO49" s="639"/>
      <c r="CP49" s="639"/>
      <c r="CQ49" s="640"/>
      <c r="CR49" s="641">
        <v>2462920</v>
      </c>
      <c r="CS49" s="642"/>
      <c r="CT49" s="642"/>
      <c r="CU49" s="642"/>
      <c r="CV49" s="642"/>
      <c r="CW49" s="642"/>
      <c r="CX49" s="642"/>
      <c r="CY49" s="643"/>
      <c r="CZ49" s="644">
        <v>100</v>
      </c>
      <c r="DA49" s="645"/>
      <c r="DB49" s="645"/>
      <c r="DC49" s="646"/>
      <c r="DD49" s="647">
        <v>1779905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55XXcCyApsj+h/sH7nX2kFKmQubM0w+sW62H+8H2yRy4B4ZYsG+Jjw9p843tg8iuikFjsTzl9Kdaxhw6J+vyxg==" saltValue="nLXNQBjiY8yVhnqbi0+c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379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380</v>
      </c>
      <c r="DK2" s="1128"/>
      <c r="DL2" s="1128"/>
      <c r="DM2" s="1128"/>
      <c r="DN2" s="1128"/>
      <c r="DO2" s="1129"/>
      <c r="DP2" s="228"/>
      <c r="DQ2" s="1127" t="s">
        <v>381</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382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383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384</v>
      </c>
      <c r="B5" s="1032"/>
      <c r="C5" s="1032"/>
      <c r="D5" s="1032"/>
      <c r="E5" s="1032"/>
      <c r="F5" s="1032"/>
      <c r="G5" s="1032"/>
      <c r="H5" s="1032"/>
      <c r="I5" s="1032"/>
      <c r="J5" s="1032"/>
      <c r="K5" s="1032"/>
      <c r="L5" s="1032"/>
      <c r="M5" s="1032"/>
      <c r="N5" s="1032"/>
      <c r="O5" s="1032"/>
      <c r="P5" s="1033"/>
      <c r="Q5" s="1037" t="s">
        <v>385</v>
      </c>
      <c r="R5" s="1038"/>
      <c r="S5" s="1038"/>
      <c r="T5" s="1038"/>
      <c r="U5" s="1039"/>
      <c r="V5" s="1037" t="s">
        <v>386</v>
      </c>
      <c r="W5" s="1038"/>
      <c r="X5" s="1038"/>
      <c r="Y5" s="1038"/>
      <c r="Z5" s="1039"/>
      <c r="AA5" s="1037" t="s">
        <v>387</v>
      </c>
      <c r="AB5" s="1038"/>
      <c r="AC5" s="1038"/>
      <c r="AD5" s="1038"/>
      <c r="AE5" s="1038"/>
      <c r="AF5" s="1130" t="s">
        <v>388</v>
      </c>
      <c r="AG5" s="1038"/>
      <c r="AH5" s="1038"/>
      <c r="AI5" s="1038"/>
      <c r="AJ5" s="1051"/>
      <c r="AK5" s="1038" t="s">
        <v>389</v>
      </c>
      <c r="AL5" s="1038"/>
      <c r="AM5" s="1038"/>
      <c r="AN5" s="1038"/>
      <c r="AO5" s="1039"/>
      <c r="AP5" s="1037" t="s">
        <v>390</v>
      </c>
      <c r="AQ5" s="1038"/>
      <c r="AR5" s="1038"/>
      <c r="AS5" s="1038"/>
      <c r="AT5" s="1039"/>
      <c r="AU5" s="1037" t="s">
        <v>391</v>
      </c>
      <c r="AV5" s="1038"/>
      <c r="AW5" s="1038"/>
      <c r="AX5" s="1038"/>
      <c r="AY5" s="1051"/>
      <c r="AZ5" s="232"/>
      <c r="BA5" s="232"/>
      <c r="BB5" s="232"/>
      <c r="BC5" s="232"/>
      <c r="BD5" s="232"/>
      <c r="BE5" s="233"/>
      <c r="BF5" s="233"/>
      <c r="BG5" s="233"/>
      <c r="BH5" s="233"/>
      <c r="BI5" s="233"/>
      <c r="BJ5" s="233"/>
      <c r="BK5" s="233"/>
      <c r="BL5" s="233"/>
      <c r="BM5" s="233"/>
      <c r="BN5" s="233"/>
      <c r="BO5" s="233"/>
      <c r="BP5" s="233"/>
      <c r="BQ5" s="1031" t="s">
        <v>392</v>
      </c>
      <c r="BR5" s="1032"/>
      <c r="BS5" s="1032"/>
      <c r="BT5" s="1032"/>
      <c r="BU5" s="1032"/>
      <c r="BV5" s="1032"/>
      <c r="BW5" s="1032"/>
      <c r="BX5" s="1032"/>
      <c r="BY5" s="1032"/>
      <c r="BZ5" s="1032"/>
      <c r="CA5" s="1032"/>
      <c r="CB5" s="1032"/>
      <c r="CC5" s="1032"/>
      <c r="CD5" s="1032"/>
      <c r="CE5" s="1032"/>
      <c r="CF5" s="1032"/>
      <c r="CG5" s="1033"/>
      <c r="CH5" s="1037" t="s">
        <v>393</v>
      </c>
      <c r="CI5" s="1038"/>
      <c r="CJ5" s="1038"/>
      <c r="CK5" s="1038"/>
      <c r="CL5" s="1039"/>
      <c r="CM5" s="1037" t="s">
        <v>394</v>
      </c>
      <c r="CN5" s="1038"/>
      <c r="CO5" s="1038"/>
      <c r="CP5" s="1038"/>
      <c r="CQ5" s="1039"/>
      <c r="CR5" s="1037" t="s">
        <v>395</v>
      </c>
      <c r="CS5" s="1038"/>
      <c r="CT5" s="1038"/>
      <c r="CU5" s="1038"/>
      <c r="CV5" s="1039"/>
      <c r="CW5" s="1037" t="s">
        <v>396</v>
      </c>
      <c r="CX5" s="1038"/>
      <c r="CY5" s="1038"/>
      <c r="CZ5" s="1038"/>
      <c r="DA5" s="1039"/>
      <c r="DB5" s="1037" t="s">
        <v>397</v>
      </c>
      <c r="DC5" s="1038"/>
      <c r="DD5" s="1038"/>
      <c r="DE5" s="1038"/>
      <c r="DF5" s="1039"/>
      <c r="DG5" s="1120" t="s">
        <v>398</v>
      </c>
      <c r="DH5" s="1121"/>
      <c r="DI5" s="1121"/>
      <c r="DJ5" s="1121"/>
      <c r="DK5" s="1122"/>
      <c r="DL5" s="1120" t="s">
        <v>399</v>
      </c>
      <c r="DM5" s="1121"/>
      <c r="DN5" s="1121"/>
      <c r="DO5" s="1121"/>
      <c r="DP5" s="1122"/>
      <c r="DQ5" s="1037" t="s">
        <v>400</v>
      </c>
      <c r="DR5" s="1038"/>
      <c r="DS5" s="1038"/>
      <c r="DT5" s="1038"/>
      <c r="DU5" s="1039"/>
      <c r="DV5" s="1037" t="s">
        <v>391</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401</v>
      </c>
      <c r="C7" s="1084"/>
      <c r="D7" s="1084"/>
      <c r="E7" s="1084"/>
      <c r="F7" s="1084"/>
      <c r="G7" s="1084"/>
      <c r="H7" s="1084"/>
      <c r="I7" s="1084"/>
      <c r="J7" s="1084"/>
      <c r="K7" s="1084"/>
      <c r="L7" s="1084"/>
      <c r="M7" s="1084"/>
      <c r="N7" s="1084"/>
      <c r="O7" s="1084"/>
      <c r="P7" s="1085"/>
      <c r="Q7" s="1138">
        <v>2469</v>
      </c>
      <c r="R7" s="1139"/>
      <c r="S7" s="1139"/>
      <c r="T7" s="1139"/>
      <c r="U7" s="1139"/>
      <c r="V7" s="1139">
        <v>2371</v>
      </c>
      <c r="W7" s="1139"/>
      <c r="X7" s="1139"/>
      <c r="Y7" s="1139"/>
      <c r="Z7" s="1139"/>
      <c r="AA7" s="1139">
        <v>98</v>
      </c>
      <c r="AB7" s="1139"/>
      <c r="AC7" s="1139"/>
      <c r="AD7" s="1139"/>
      <c r="AE7" s="1140"/>
      <c r="AF7" s="1141">
        <v>95</v>
      </c>
      <c r="AG7" s="1142"/>
      <c r="AH7" s="1142"/>
      <c r="AI7" s="1142"/>
      <c r="AJ7" s="1143"/>
      <c r="AK7" s="1144">
        <v>47</v>
      </c>
      <c r="AL7" s="1145"/>
      <c r="AM7" s="1145"/>
      <c r="AN7" s="1145"/>
      <c r="AO7" s="1145"/>
      <c r="AP7" s="1145">
        <v>1960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596</v>
      </c>
      <c r="BT7" s="1136"/>
      <c r="BU7" s="1136"/>
      <c r="BV7" s="1136"/>
      <c r="BW7" s="1136"/>
      <c r="BX7" s="1136"/>
      <c r="BY7" s="1136"/>
      <c r="BZ7" s="1136"/>
      <c r="CA7" s="1136"/>
      <c r="CB7" s="1136"/>
      <c r="CC7" s="1136"/>
      <c r="CD7" s="1136"/>
      <c r="CE7" s="1136"/>
      <c r="CF7" s="1136"/>
      <c r="CG7" s="1148"/>
      <c r="CH7" s="1132">
        <v>1</v>
      </c>
      <c r="CI7" s="1133"/>
      <c r="CJ7" s="1133"/>
      <c r="CK7" s="1133"/>
      <c r="CL7" s="1134"/>
      <c r="CM7" s="1132">
        <v>3</v>
      </c>
      <c r="CN7" s="1133"/>
      <c r="CO7" s="1133"/>
      <c r="CP7" s="1133"/>
      <c r="CQ7" s="1134"/>
      <c r="CR7" s="1132">
        <v>3</v>
      </c>
      <c r="CS7" s="1133"/>
      <c r="CT7" s="1133"/>
      <c r="CU7" s="1133"/>
      <c r="CV7" s="1134"/>
      <c r="CW7" s="1132">
        <v>100</v>
      </c>
      <c r="CX7" s="1133"/>
      <c r="CY7" s="1133"/>
      <c r="CZ7" s="1133"/>
      <c r="DA7" s="1134"/>
      <c r="DB7" s="1132" t="s">
        <v>597</v>
      </c>
      <c r="DC7" s="1133"/>
      <c r="DD7" s="1133"/>
      <c r="DE7" s="1133"/>
      <c r="DF7" s="1134"/>
      <c r="DG7" s="1132" t="s">
        <v>597</v>
      </c>
      <c r="DH7" s="1133"/>
      <c r="DI7" s="1133"/>
      <c r="DJ7" s="1133"/>
      <c r="DK7" s="1134"/>
      <c r="DL7" s="1132" t="s">
        <v>598</v>
      </c>
      <c r="DM7" s="1133"/>
      <c r="DN7" s="1133"/>
      <c r="DO7" s="1133"/>
      <c r="DP7" s="1134"/>
      <c r="DQ7" s="1132" t="s">
        <v>599</v>
      </c>
      <c r="DR7" s="1133"/>
      <c r="DS7" s="1133"/>
      <c r="DT7" s="1133"/>
      <c r="DU7" s="1134"/>
      <c r="DV7" s="1135"/>
      <c r="DW7" s="1136"/>
      <c r="DX7" s="1136"/>
      <c r="DY7" s="1136"/>
      <c r="DZ7" s="1137"/>
      <c r="EA7" s="234"/>
    </row>
    <row r="8" spans="1:131" s="235" customFormat="1" ht="26.25" customHeight="1" x14ac:dyDescent="0.2">
      <c r="A8" s="238">
        <v>2</v>
      </c>
      <c r="B8" s="1066" t="s">
        <v>402</v>
      </c>
      <c r="C8" s="1067"/>
      <c r="D8" s="1067"/>
      <c r="E8" s="1067"/>
      <c r="F8" s="1067"/>
      <c r="G8" s="1067"/>
      <c r="H8" s="1067"/>
      <c r="I8" s="1067"/>
      <c r="J8" s="1067"/>
      <c r="K8" s="1067"/>
      <c r="L8" s="1067"/>
      <c r="M8" s="1067"/>
      <c r="N8" s="1067"/>
      <c r="O8" s="1067"/>
      <c r="P8" s="1068"/>
      <c r="Q8" s="1074">
        <v>67</v>
      </c>
      <c r="R8" s="1075"/>
      <c r="S8" s="1075"/>
      <c r="T8" s="1075"/>
      <c r="U8" s="1075"/>
      <c r="V8" s="1075">
        <v>59</v>
      </c>
      <c r="W8" s="1075"/>
      <c r="X8" s="1075"/>
      <c r="Y8" s="1075"/>
      <c r="Z8" s="1075"/>
      <c r="AA8" s="1075">
        <v>8</v>
      </c>
      <c r="AB8" s="1075"/>
      <c r="AC8" s="1075"/>
      <c r="AD8" s="1075"/>
      <c r="AE8" s="1076"/>
      <c r="AF8" s="1071">
        <v>8</v>
      </c>
      <c r="AG8" s="1072"/>
      <c r="AH8" s="1072"/>
      <c r="AI8" s="1072"/>
      <c r="AJ8" s="1073"/>
      <c r="AK8" s="1116">
        <v>21</v>
      </c>
      <c r="AL8" s="1117"/>
      <c r="AM8" s="1117"/>
      <c r="AN8" s="1117"/>
      <c r="AO8" s="1117"/>
      <c r="AP8" s="1117" t="s">
        <v>600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t="s">
        <v>403</v>
      </c>
      <c r="C9" s="1067"/>
      <c r="D9" s="1067"/>
      <c r="E9" s="1067"/>
      <c r="F9" s="1067"/>
      <c r="G9" s="1067"/>
      <c r="H9" s="1067"/>
      <c r="I9" s="1067"/>
      <c r="J9" s="1067"/>
      <c r="K9" s="1067"/>
      <c r="L9" s="1067"/>
      <c r="M9" s="1067"/>
      <c r="N9" s="1067"/>
      <c r="O9" s="1067"/>
      <c r="P9" s="1068"/>
      <c r="Q9" s="1074">
        <v>94</v>
      </c>
      <c r="R9" s="1075"/>
      <c r="S9" s="1075"/>
      <c r="T9" s="1075"/>
      <c r="U9" s="1075"/>
      <c r="V9" s="1075">
        <v>87</v>
      </c>
      <c r="W9" s="1075"/>
      <c r="X9" s="1075"/>
      <c r="Y9" s="1075"/>
      <c r="Z9" s="1075"/>
      <c r="AA9" s="1075">
        <v>7</v>
      </c>
      <c r="AB9" s="1075"/>
      <c r="AC9" s="1075"/>
      <c r="AD9" s="1075"/>
      <c r="AE9" s="1076"/>
      <c r="AF9" s="1071">
        <v>7</v>
      </c>
      <c r="AG9" s="1072"/>
      <c r="AH9" s="1072"/>
      <c r="AI9" s="1072"/>
      <c r="AJ9" s="1073"/>
      <c r="AK9" s="1116">
        <v>34</v>
      </c>
      <c r="AL9" s="1117"/>
      <c r="AM9" s="1117"/>
      <c r="AN9" s="1117"/>
      <c r="AO9" s="1117"/>
      <c r="AP9" s="1117" t="s">
        <v>601</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404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405</v>
      </c>
      <c r="B23" s="973" t="s">
        <v>406</v>
      </c>
      <c r="C23" s="974"/>
      <c r="D23" s="974"/>
      <c r="E23" s="974"/>
      <c r="F23" s="974"/>
      <c r="G23" s="974"/>
      <c r="H23" s="974"/>
      <c r="I23" s="974"/>
      <c r="J23" s="974"/>
      <c r="K23" s="974"/>
      <c r="L23" s="974"/>
      <c r="M23" s="974"/>
      <c r="N23" s="974"/>
      <c r="O23" s="974"/>
      <c r="P23" s="984"/>
      <c r="Q23" s="1103">
        <v>2575</v>
      </c>
      <c r="R23" s="1097"/>
      <c r="S23" s="1097"/>
      <c r="T23" s="1097"/>
      <c r="U23" s="1097"/>
      <c r="V23" s="1097">
        <v>2463</v>
      </c>
      <c r="W23" s="1097"/>
      <c r="X23" s="1097"/>
      <c r="Y23" s="1097"/>
      <c r="Z23" s="1097"/>
      <c r="AA23" s="1097">
        <v>112</v>
      </c>
      <c r="AB23" s="1097"/>
      <c r="AC23" s="1097"/>
      <c r="AD23" s="1097"/>
      <c r="AE23" s="1104"/>
      <c r="AF23" s="1105">
        <v>110</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407</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408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409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384</v>
      </c>
      <c r="B26" s="1032"/>
      <c r="C26" s="1032"/>
      <c r="D26" s="1032"/>
      <c r="E26" s="1032"/>
      <c r="F26" s="1032"/>
      <c r="G26" s="1032"/>
      <c r="H26" s="1032"/>
      <c r="I26" s="1032"/>
      <c r="J26" s="1032"/>
      <c r="K26" s="1032"/>
      <c r="L26" s="1032"/>
      <c r="M26" s="1032"/>
      <c r="N26" s="1032"/>
      <c r="O26" s="1032"/>
      <c r="P26" s="1033"/>
      <c r="Q26" s="1037" t="s">
        <v>410</v>
      </c>
      <c r="R26" s="1038"/>
      <c r="S26" s="1038"/>
      <c r="T26" s="1038"/>
      <c r="U26" s="1039"/>
      <c r="V26" s="1037" t="s">
        <v>411</v>
      </c>
      <c r="W26" s="1038"/>
      <c r="X26" s="1038"/>
      <c r="Y26" s="1038"/>
      <c r="Z26" s="1039"/>
      <c r="AA26" s="1037" t="s">
        <v>412</v>
      </c>
      <c r="AB26" s="1038"/>
      <c r="AC26" s="1038"/>
      <c r="AD26" s="1038"/>
      <c r="AE26" s="1038"/>
      <c r="AF26" s="1091" t="s">
        <v>413</v>
      </c>
      <c r="AG26" s="1044"/>
      <c r="AH26" s="1044"/>
      <c r="AI26" s="1044"/>
      <c r="AJ26" s="1092"/>
      <c r="AK26" s="1038" t="s">
        <v>414</v>
      </c>
      <c r="AL26" s="1038"/>
      <c r="AM26" s="1038"/>
      <c r="AN26" s="1038"/>
      <c r="AO26" s="1039"/>
      <c r="AP26" s="1037" t="s">
        <v>415</v>
      </c>
      <c r="AQ26" s="1038"/>
      <c r="AR26" s="1038"/>
      <c r="AS26" s="1038"/>
      <c r="AT26" s="1039"/>
      <c r="AU26" s="1037" t="s">
        <v>416</v>
      </c>
      <c r="AV26" s="1038"/>
      <c r="AW26" s="1038"/>
      <c r="AX26" s="1038"/>
      <c r="AY26" s="1039"/>
      <c r="AZ26" s="1037" t="s">
        <v>417</v>
      </c>
      <c r="BA26" s="1038"/>
      <c r="BB26" s="1038"/>
      <c r="BC26" s="1038"/>
      <c r="BD26" s="1039"/>
      <c r="BE26" s="1037" t="s">
        <v>391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418</v>
      </c>
      <c r="C28" s="1084"/>
      <c r="D28" s="1084"/>
      <c r="E28" s="1084"/>
      <c r="F28" s="1084"/>
      <c r="G28" s="1084"/>
      <c r="H28" s="1084"/>
      <c r="I28" s="1084"/>
      <c r="J28" s="1084"/>
      <c r="K28" s="1084"/>
      <c r="L28" s="1084"/>
      <c r="M28" s="1084"/>
      <c r="N28" s="1084"/>
      <c r="O28" s="1084"/>
      <c r="P28" s="1085"/>
      <c r="Q28" s="1086">
        <v>101</v>
      </c>
      <c r="R28" s="1087"/>
      <c r="S28" s="1087"/>
      <c r="T28" s="1087"/>
      <c r="U28" s="1087"/>
      <c r="V28" s="1087">
        <v>97</v>
      </c>
      <c r="W28" s="1087"/>
      <c r="X28" s="1087"/>
      <c r="Y28" s="1087"/>
      <c r="Z28" s="1087"/>
      <c r="AA28" s="1087">
        <v>4</v>
      </c>
      <c r="AB28" s="1087"/>
      <c r="AC28" s="1087"/>
      <c r="AD28" s="1087"/>
      <c r="AE28" s="1088"/>
      <c r="AF28" s="1089">
        <v>4</v>
      </c>
      <c r="AG28" s="1087"/>
      <c r="AH28" s="1087"/>
      <c r="AI28" s="1087"/>
      <c r="AJ28" s="1090"/>
      <c r="AK28" s="1078">
        <v>10</v>
      </c>
      <c r="AL28" s="1079"/>
      <c r="AM28" s="1079"/>
      <c r="AN28" s="1079"/>
      <c r="AO28" s="1079"/>
      <c r="AP28" s="1079" t="s">
        <v>602</v>
      </c>
      <c r="AQ28" s="1079"/>
      <c r="AR28" s="1079"/>
      <c r="AS28" s="1079"/>
      <c r="AT28" s="1079"/>
      <c r="AU28" s="1079" t="s">
        <v>603</v>
      </c>
      <c r="AV28" s="1079"/>
      <c r="AW28" s="1079"/>
      <c r="AX28" s="1079"/>
      <c r="AY28" s="1079"/>
      <c r="AZ28" s="1080" t="s">
        <v>603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419</v>
      </c>
      <c r="C29" s="1067"/>
      <c r="D29" s="1067"/>
      <c r="E29" s="1067"/>
      <c r="F29" s="1067"/>
      <c r="G29" s="1067"/>
      <c r="H29" s="1067"/>
      <c r="I29" s="1067"/>
      <c r="J29" s="1067"/>
      <c r="K29" s="1067"/>
      <c r="L29" s="1067"/>
      <c r="M29" s="1067"/>
      <c r="N29" s="1067"/>
      <c r="O29" s="1067"/>
      <c r="P29" s="1068"/>
      <c r="Q29" s="1074">
        <v>25</v>
      </c>
      <c r="R29" s="1075"/>
      <c r="S29" s="1075"/>
      <c r="T29" s="1075"/>
      <c r="U29" s="1075"/>
      <c r="V29" s="1075">
        <v>24</v>
      </c>
      <c r="W29" s="1075"/>
      <c r="X29" s="1075"/>
      <c r="Y29" s="1075"/>
      <c r="Z29" s="1075"/>
      <c r="AA29" s="1075">
        <v>1</v>
      </c>
      <c r="AB29" s="1075"/>
      <c r="AC29" s="1075"/>
      <c r="AD29" s="1075"/>
      <c r="AE29" s="1076"/>
      <c r="AF29" s="1071">
        <v>1</v>
      </c>
      <c r="AG29" s="1072"/>
      <c r="AH29" s="1072"/>
      <c r="AI29" s="1072"/>
      <c r="AJ29" s="1073"/>
      <c r="AK29" s="1016">
        <v>7</v>
      </c>
      <c r="AL29" s="1007"/>
      <c r="AM29" s="1007"/>
      <c r="AN29" s="1007"/>
      <c r="AO29" s="1007"/>
      <c r="AP29" s="1007" t="s">
        <v>602</v>
      </c>
      <c r="AQ29" s="1007"/>
      <c r="AR29" s="1007"/>
      <c r="AS29" s="1007"/>
      <c r="AT29" s="1007"/>
      <c r="AU29" s="1007" t="s">
        <v>602</v>
      </c>
      <c r="AV29" s="1007"/>
      <c r="AW29" s="1007"/>
      <c r="AX29" s="1007"/>
      <c r="AY29" s="1007"/>
      <c r="AZ29" s="1077" t="s">
        <v>602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420</v>
      </c>
      <c r="C30" s="1067"/>
      <c r="D30" s="1067"/>
      <c r="E30" s="1067"/>
      <c r="F30" s="1067"/>
      <c r="G30" s="1067"/>
      <c r="H30" s="1067"/>
      <c r="I30" s="1067"/>
      <c r="J30" s="1067"/>
      <c r="K30" s="1067"/>
      <c r="L30" s="1067"/>
      <c r="M30" s="1067"/>
      <c r="N30" s="1067"/>
      <c r="O30" s="1067"/>
      <c r="P30" s="1068"/>
      <c r="Q30" s="1074">
        <v>173</v>
      </c>
      <c r="R30" s="1075"/>
      <c r="S30" s="1075"/>
      <c r="T30" s="1075"/>
      <c r="U30" s="1075"/>
      <c r="V30" s="1075">
        <v>158</v>
      </c>
      <c r="W30" s="1075"/>
      <c r="X30" s="1075"/>
      <c r="Y30" s="1075"/>
      <c r="Z30" s="1075"/>
      <c r="AA30" s="1075">
        <v>15</v>
      </c>
      <c r="AB30" s="1075"/>
      <c r="AC30" s="1075"/>
      <c r="AD30" s="1075"/>
      <c r="AE30" s="1076"/>
      <c r="AF30" s="1071">
        <v>15</v>
      </c>
      <c r="AG30" s="1072"/>
      <c r="AH30" s="1072"/>
      <c r="AI30" s="1072"/>
      <c r="AJ30" s="1073"/>
      <c r="AK30" s="1016">
        <v>74</v>
      </c>
      <c r="AL30" s="1007"/>
      <c r="AM30" s="1007"/>
      <c r="AN30" s="1007"/>
      <c r="AO30" s="1007"/>
      <c r="AP30" s="1007">
        <v>344</v>
      </c>
      <c r="AQ30" s="1007"/>
      <c r="AR30" s="1007"/>
      <c r="AS30" s="1007"/>
      <c r="AT30" s="1007"/>
      <c r="AU30" s="1007">
        <v>295</v>
      </c>
      <c r="AV30" s="1007"/>
      <c r="AW30" s="1007"/>
      <c r="AX30" s="1007"/>
      <c r="AY30" s="1007"/>
      <c r="AZ30" s="1077"/>
      <c r="BA30" s="1077"/>
      <c r="BB30" s="1077"/>
      <c r="BC30" s="1077"/>
      <c r="BD30" s="1077"/>
      <c r="BE30" s="1008" t="s">
        <v>421</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405</v>
      </c>
      <c r="B63" s="973" t="s">
        <v>423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20</v>
      </c>
      <c r="AG63" s="995"/>
      <c r="AH63" s="995"/>
      <c r="AI63" s="995"/>
      <c r="AJ63" s="1058"/>
      <c r="AK63" s="1059"/>
      <c r="AL63" s="999"/>
      <c r="AM63" s="999"/>
      <c r="AN63" s="999"/>
      <c r="AO63" s="999"/>
      <c r="AP63" s="995">
        <v>344</v>
      </c>
      <c r="AQ63" s="995"/>
      <c r="AR63" s="995"/>
      <c r="AS63" s="995"/>
      <c r="AT63" s="995"/>
      <c r="AU63" s="995"/>
      <c r="AV63" s="995"/>
      <c r="AW63" s="995"/>
      <c r="AX63" s="995"/>
      <c r="AY63" s="995"/>
      <c r="AZ63" s="1053"/>
      <c r="BA63" s="1053"/>
      <c r="BB63" s="1053"/>
      <c r="BC63" s="1053"/>
      <c r="BD63" s="1053"/>
      <c r="BE63" s="996"/>
      <c r="BF63" s="996"/>
      <c r="BG63" s="996"/>
      <c r="BH63" s="996"/>
      <c r="BI63" s="997"/>
      <c r="BJ63" s="1054" t="s">
        <v>424</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425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426</v>
      </c>
      <c r="B66" s="1032"/>
      <c r="C66" s="1032"/>
      <c r="D66" s="1032"/>
      <c r="E66" s="1032"/>
      <c r="F66" s="1032"/>
      <c r="G66" s="1032"/>
      <c r="H66" s="1032"/>
      <c r="I66" s="1032"/>
      <c r="J66" s="1032"/>
      <c r="K66" s="1032"/>
      <c r="L66" s="1032"/>
      <c r="M66" s="1032"/>
      <c r="N66" s="1032"/>
      <c r="O66" s="1032"/>
      <c r="P66" s="1033"/>
      <c r="Q66" s="1037" t="s">
        <v>427</v>
      </c>
      <c r="R66" s="1038"/>
      <c r="S66" s="1038"/>
      <c r="T66" s="1038"/>
      <c r="U66" s="1039"/>
      <c r="V66" s="1037" t="s">
        <v>428</v>
      </c>
      <c r="W66" s="1038"/>
      <c r="X66" s="1038"/>
      <c r="Y66" s="1038"/>
      <c r="Z66" s="1039"/>
      <c r="AA66" s="1037" t="s">
        <v>429</v>
      </c>
      <c r="AB66" s="1038"/>
      <c r="AC66" s="1038"/>
      <c r="AD66" s="1038"/>
      <c r="AE66" s="1039"/>
      <c r="AF66" s="1043" t="s">
        <v>430</v>
      </c>
      <c r="AG66" s="1044"/>
      <c r="AH66" s="1044"/>
      <c r="AI66" s="1044"/>
      <c r="AJ66" s="1045"/>
      <c r="AK66" s="1037" t="s">
        <v>414</v>
      </c>
      <c r="AL66" s="1032"/>
      <c r="AM66" s="1032"/>
      <c r="AN66" s="1032"/>
      <c r="AO66" s="1033"/>
      <c r="AP66" s="1037" t="s">
        <v>431</v>
      </c>
      <c r="AQ66" s="1038"/>
      <c r="AR66" s="1038"/>
      <c r="AS66" s="1038"/>
      <c r="AT66" s="1039"/>
      <c r="AU66" s="1037" t="s">
        <v>432</v>
      </c>
      <c r="AV66" s="1038"/>
      <c r="AW66" s="1038"/>
      <c r="AX66" s="1038"/>
      <c r="AY66" s="1039"/>
      <c r="AZ66" s="1037" t="s">
        <v>391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589</v>
      </c>
      <c r="C68" s="1022"/>
      <c r="D68" s="1022"/>
      <c r="E68" s="1022"/>
      <c r="F68" s="1022"/>
      <c r="G68" s="1022"/>
      <c r="H68" s="1022"/>
      <c r="I68" s="1022"/>
      <c r="J68" s="1022"/>
      <c r="K68" s="1022"/>
      <c r="L68" s="1022"/>
      <c r="M68" s="1022"/>
      <c r="N68" s="1022"/>
      <c r="O68" s="1022"/>
      <c r="P68" s="1023"/>
      <c r="Q68" s="1024">
        <v>7254</v>
      </c>
      <c r="R68" s="1018"/>
      <c r="S68" s="1018"/>
      <c r="T68" s="1018"/>
      <c r="U68" s="1018"/>
      <c r="V68" s="1018">
        <v>6917</v>
      </c>
      <c r="W68" s="1018"/>
      <c r="X68" s="1018"/>
      <c r="Y68" s="1018"/>
      <c r="Z68" s="1018"/>
      <c r="AA68" s="1018">
        <v>337</v>
      </c>
      <c r="AB68" s="1018"/>
      <c r="AC68" s="1018"/>
      <c r="AD68" s="1018"/>
      <c r="AE68" s="1018"/>
      <c r="AF68" s="1018">
        <v>337</v>
      </c>
      <c r="AG68" s="1018"/>
      <c r="AH68" s="1018"/>
      <c r="AI68" s="1018"/>
      <c r="AJ68" s="1018"/>
      <c r="AK68" s="1018" t="s">
        <v>611</v>
      </c>
      <c r="AL68" s="1018"/>
      <c r="AM68" s="1018"/>
      <c r="AN68" s="1018"/>
      <c r="AO68" s="1018"/>
      <c r="AP68" s="1018" t="s">
        <v>605</v>
      </c>
      <c r="AQ68" s="1018"/>
      <c r="AR68" s="1018"/>
      <c r="AS68" s="1018"/>
      <c r="AT68" s="1018"/>
      <c r="AU68" s="1018" t="s">
        <v>607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590</v>
      </c>
      <c r="C69" s="1011"/>
      <c r="D69" s="1011"/>
      <c r="E69" s="1011"/>
      <c r="F69" s="1011"/>
      <c r="G69" s="1011"/>
      <c r="H69" s="1011"/>
      <c r="I69" s="1011"/>
      <c r="J69" s="1011"/>
      <c r="K69" s="1011"/>
      <c r="L69" s="1011"/>
      <c r="M69" s="1011"/>
      <c r="N69" s="1011"/>
      <c r="O69" s="1011"/>
      <c r="P69" s="1012"/>
      <c r="Q69" s="1013">
        <v>2273</v>
      </c>
      <c r="R69" s="1007"/>
      <c r="S69" s="1007"/>
      <c r="T69" s="1007"/>
      <c r="U69" s="1007"/>
      <c r="V69" s="1007">
        <v>2162</v>
      </c>
      <c r="W69" s="1007"/>
      <c r="X69" s="1007"/>
      <c r="Y69" s="1007"/>
      <c r="Z69" s="1007"/>
      <c r="AA69" s="1007">
        <v>111</v>
      </c>
      <c r="AB69" s="1007"/>
      <c r="AC69" s="1007"/>
      <c r="AD69" s="1007"/>
      <c r="AE69" s="1007"/>
      <c r="AF69" s="1007">
        <v>111</v>
      </c>
      <c r="AG69" s="1007"/>
      <c r="AH69" s="1007"/>
      <c r="AI69" s="1007"/>
      <c r="AJ69" s="1007"/>
      <c r="AK69" s="1007" t="s">
        <v>612</v>
      </c>
      <c r="AL69" s="1007"/>
      <c r="AM69" s="1007"/>
      <c r="AN69" s="1007"/>
      <c r="AO69" s="1007"/>
      <c r="AP69" s="1007" t="s">
        <v>607</v>
      </c>
      <c r="AQ69" s="1007"/>
      <c r="AR69" s="1007"/>
      <c r="AS69" s="1007"/>
      <c r="AT69" s="1007"/>
      <c r="AU69" s="1007" t="s">
        <v>607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591</v>
      </c>
      <c r="C70" s="1011"/>
      <c r="D70" s="1011"/>
      <c r="E70" s="1011"/>
      <c r="F70" s="1011"/>
      <c r="G70" s="1011"/>
      <c r="H70" s="1011"/>
      <c r="I70" s="1011"/>
      <c r="J70" s="1011"/>
      <c r="K70" s="1011"/>
      <c r="L70" s="1011"/>
      <c r="M70" s="1011"/>
      <c r="N70" s="1011"/>
      <c r="O70" s="1011"/>
      <c r="P70" s="1012"/>
      <c r="Q70" s="1013">
        <v>983883</v>
      </c>
      <c r="R70" s="1007"/>
      <c r="S70" s="1007"/>
      <c r="T70" s="1007"/>
      <c r="U70" s="1007"/>
      <c r="V70" s="1007">
        <v>942967</v>
      </c>
      <c r="W70" s="1007"/>
      <c r="X70" s="1007"/>
      <c r="Y70" s="1007"/>
      <c r="Z70" s="1007"/>
      <c r="AA70" s="1007">
        <v>40916</v>
      </c>
      <c r="AB70" s="1007"/>
      <c r="AC70" s="1007"/>
      <c r="AD70" s="1007"/>
      <c r="AE70" s="1007"/>
      <c r="AF70" s="1007">
        <v>40916</v>
      </c>
      <c r="AG70" s="1007"/>
      <c r="AH70" s="1007"/>
      <c r="AI70" s="1007"/>
      <c r="AJ70" s="1007"/>
      <c r="AK70" s="1007">
        <v>1</v>
      </c>
      <c r="AL70" s="1007"/>
      <c r="AM70" s="1007"/>
      <c r="AN70" s="1007"/>
      <c r="AO70" s="1007"/>
      <c r="AP70" s="1007" t="s">
        <v>609</v>
      </c>
      <c r="AQ70" s="1007"/>
      <c r="AR70" s="1007"/>
      <c r="AS70" s="1007"/>
      <c r="AT70" s="1007"/>
      <c r="AU70" s="1007" t="s">
        <v>609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592</v>
      </c>
      <c r="C71" s="1011"/>
      <c r="D71" s="1011"/>
      <c r="E71" s="1011"/>
      <c r="F71" s="1011"/>
      <c r="G71" s="1011"/>
      <c r="H71" s="1011"/>
      <c r="I71" s="1011"/>
      <c r="J71" s="1011"/>
      <c r="K71" s="1011"/>
      <c r="L71" s="1011"/>
      <c r="M71" s="1011"/>
      <c r="N71" s="1011"/>
      <c r="O71" s="1011"/>
      <c r="P71" s="1012"/>
      <c r="Q71" s="1013">
        <v>625</v>
      </c>
      <c r="R71" s="1007"/>
      <c r="S71" s="1007"/>
      <c r="T71" s="1007"/>
      <c r="U71" s="1007"/>
      <c r="V71" s="1007">
        <v>598</v>
      </c>
      <c r="W71" s="1007"/>
      <c r="X71" s="1007"/>
      <c r="Y71" s="1007"/>
      <c r="Z71" s="1007"/>
      <c r="AA71" s="1007">
        <v>27</v>
      </c>
      <c r="AB71" s="1007"/>
      <c r="AC71" s="1007"/>
      <c r="AD71" s="1007"/>
      <c r="AE71" s="1007"/>
      <c r="AF71" s="1007">
        <v>27</v>
      </c>
      <c r="AG71" s="1007"/>
      <c r="AH71" s="1007"/>
      <c r="AI71" s="1007"/>
      <c r="AJ71" s="1007"/>
      <c r="AK71" s="1007">
        <v>0</v>
      </c>
      <c r="AL71" s="1007"/>
      <c r="AM71" s="1007"/>
      <c r="AN71" s="1007"/>
      <c r="AO71" s="1007"/>
      <c r="AP71" s="1007" t="s">
        <v>604</v>
      </c>
      <c r="AQ71" s="1007"/>
      <c r="AR71" s="1007"/>
      <c r="AS71" s="1007"/>
      <c r="AT71" s="1007"/>
      <c r="AU71" s="1007" t="s">
        <v>605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593</v>
      </c>
      <c r="C72" s="1011"/>
      <c r="D72" s="1011"/>
      <c r="E72" s="1011"/>
      <c r="F72" s="1011"/>
      <c r="G72" s="1011"/>
      <c r="H72" s="1011"/>
      <c r="I72" s="1011"/>
      <c r="J72" s="1011"/>
      <c r="K72" s="1011"/>
      <c r="L72" s="1011"/>
      <c r="M72" s="1011"/>
      <c r="N72" s="1011"/>
      <c r="O72" s="1011"/>
      <c r="P72" s="1012"/>
      <c r="Q72" s="1013">
        <v>4</v>
      </c>
      <c r="R72" s="1007"/>
      <c r="S72" s="1007"/>
      <c r="T72" s="1007"/>
      <c r="U72" s="1007"/>
      <c r="V72" s="1007">
        <v>4</v>
      </c>
      <c r="W72" s="1007"/>
      <c r="X72" s="1007"/>
      <c r="Y72" s="1007"/>
      <c r="Z72" s="1007"/>
      <c r="AA72" s="1007">
        <v>0</v>
      </c>
      <c r="AB72" s="1007"/>
      <c r="AC72" s="1007"/>
      <c r="AD72" s="1007"/>
      <c r="AE72" s="1007"/>
      <c r="AF72" s="1007">
        <v>0</v>
      </c>
      <c r="AG72" s="1007"/>
      <c r="AH72" s="1007"/>
      <c r="AI72" s="1007"/>
      <c r="AJ72" s="1007"/>
      <c r="AK72" s="1007">
        <v>4</v>
      </c>
      <c r="AL72" s="1007"/>
      <c r="AM72" s="1007"/>
      <c r="AN72" s="1007"/>
      <c r="AO72" s="1007"/>
      <c r="AP72" s="1007" t="s">
        <v>606</v>
      </c>
      <c r="AQ72" s="1007"/>
      <c r="AR72" s="1007"/>
      <c r="AS72" s="1007"/>
      <c r="AT72" s="1007"/>
      <c r="AU72" s="1007" t="s">
        <v>605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594</v>
      </c>
      <c r="C73" s="1011"/>
      <c r="D73" s="1011"/>
      <c r="E73" s="1011"/>
      <c r="F73" s="1011"/>
      <c r="G73" s="1011"/>
      <c r="H73" s="1011"/>
      <c r="I73" s="1011"/>
      <c r="J73" s="1011"/>
      <c r="K73" s="1011"/>
      <c r="L73" s="1011"/>
      <c r="M73" s="1011"/>
      <c r="N73" s="1011"/>
      <c r="O73" s="1011"/>
      <c r="P73" s="1012"/>
      <c r="Q73" s="1013">
        <v>9179</v>
      </c>
      <c r="R73" s="1007"/>
      <c r="S73" s="1007"/>
      <c r="T73" s="1007"/>
      <c r="U73" s="1007"/>
      <c r="V73" s="1007">
        <v>8931</v>
      </c>
      <c r="W73" s="1007"/>
      <c r="X73" s="1007"/>
      <c r="Y73" s="1007"/>
      <c r="Z73" s="1007"/>
      <c r="AA73" s="1007">
        <v>248</v>
      </c>
      <c r="AB73" s="1007"/>
      <c r="AC73" s="1007"/>
      <c r="AD73" s="1007"/>
      <c r="AE73" s="1007"/>
      <c r="AF73" s="1007">
        <v>248</v>
      </c>
      <c r="AG73" s="1007"/>
      <c r="AH73" s="1007"/>
      <c r="AI73" s="1007"/>
      <c r="AJ73" s="1007"/>
      <c r="AK73" s="1007" t="s">
        <v>609</v>
      </c>
      <c r="AL73" s="1007"/>
      <c r="AM73" s="1007"/>
      <c r="AN73" s="1007"/>
      <c r="AO73" s="1007"/>
      <c r="AP73" s="1007" t="s">
        <v>610</v>
      </c>
      <c r="AQ73" s="1007"/>
      <c r="AR73" s="1007"/>
      <c r="AS73" s="1007"/>
      <c r="AT73" s="1007"/>
      <c r="AU73" s="1007" t="s">
        <v>607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595</v>
      </c>
      <c r="C74" s="1011"/>
      <c r="D74" s="1011"/>
      <c r="E74" s="1011"/>
      <c r="F74" s="1011"/>
      <c r="G74" s="1011"/>
      <c r="H74" s="1011"/>
      <c r="I74" s="1011"/>
      <c r="J74" s="1011"/>
      <c r="K74" s="1011"/>
      <c r="L74" s="1011"/>
      <c r="M74" s="1011"/>
      <c r="N74" s="1011"/>
      <c r="O74" s="1011"/>
      <c r="P74" s="1012"/>
      <c r="Q74" s="1013">
        <v>55719</v>
      </c>
      <c r="R74" s="1007"/>
      <c r="S74" s="1007"/>
      <c r="T74" s="1007"/>
      <c r="U74" s="1007"/>
      <c r="V74" s="1007">
        <v>54217</v>
      </c>
      <c r="W74" s="1007"/>
      <c r="X74" s="1007"/>
      <c r="Y74" s="1007"/>
      <c r="Z74" s="1007"/>
      <c r="AA74" s="1007">
        <v>1502</v>
      </c>
      <c r="AB74" s="1007"/>
      <c r="AC74" s="1007"/>
      <c r="AD74" s="1007"/>
      <c r="AE74" s="1007"/>
      <c r="AF74" s="1007">
        <v>1502</v>
      </c>
      <c r="AG74" s="1007"/>
      <c r="AH74" s="1007"/>
      <c r="AI74" s="1007"/>
      <c r="AJ74" s="1007"/>
      <c r="AK74" s="1007" t="s">
        <v>607</v>
      </c>
      <c r="AL74" s="1007"/>
      <c r="AM74" s="1007"/>
      <c r="AN74" s="1007"/>
      <c r="AO74" s="1007"/>
      <c r="AP74" s="1007" t="s">
        <v>606</v>
      </c>
      <c r="AQ74" s="1007"/>
      <c r="AR74" s="1007"/>
      <c r="AS74" s="1007"/>
      <c r="AT74" s="1007"/>
      <c r="AU74" s="1007" t="s">
        <v>608</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405</v>
      </c>
      <c r="B88" s="973" t="s">
        <v>433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43142</v>
      </c>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405</v>
      </c>
      <c r="BR102" s="973" t="s">
        <v>434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v>
      </c>
      <c r="CS102" s="989"/>
      <c r="CT102" s="989"/>
      <c r="CU102" s="989"/>
      <c r="CV102" s="990"/>
      <c r="CW102" s="988">
        <v>95</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440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441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442</v>
      </c>
      <c r="AB109" s="932"/>
      <c r="AC109" s="932"/>
      <c r="AD109" s="932"/>
      <c r="AE109" s="933"/>
      <c r="AF109" s="934" t="s">
        <v>443</v>
      </c>
      <c r="AG109" s="932"/>
      <c r="AH109" s="932"/>
      <c r="AI109" s="932"/>
      <c r="AJ109" s="933"/>
      <c r="AK109" s="934" t="s">
        <v>321</v>
      </c>
      <c r="AL109" s="932"/>
      <c r="AM109" s="932"/>
      <c r="AN109" s="932"/>
      <c r="AO109" s="933"/>
      <c r="AP109" s="934" t="s">
        <v>444</v>
      </c>
      <c r="AQ109" s="932"/>
      <c r="AR109" s="932"/>
      <c r="AS109" s="932"/>
      <c r="AT109" s="965"/>
      <c r="AU109" s="931" t="s">
        <v>441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442</v>
      </c>
      <c r="BR109" s="932"/>
      <c r="BS109" s="932"/>
      <c r="BT109" s="932"/>
      <c r="BU109" s="933"/>
      <c r="BV109" s="934" t="s">
        <v>443</v>
      </c>
      <c r="BW109" s="932"/>
      <c r="BX109" s="932"/>
      <c r="BY109" s="932"/>
      <c r="BZ109" s="933"/>
      <c r="CA109" s="934" t="s">
        <v>321</v>
      </c>
      <c r="CB109" s="932"/>
      <c r="CC109" s="932"/>
      <c r="CD109" s="932"/>
      <c r="CE109" s="933"/>
      <c r="CF109" s="972" t="s">
        <v>444</v>
      </c>
      <c r="CG109" s="972"/>
      <c r="CH109" s="972"/>
      <c r="CI109" s="972"/>
      <c r="CJ109" s="972"/>
      <c r="CK109" s="934" t="s">
        <v>445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442</v>
      </c>
      <c r="DH109" s="932"/>
      <c r="DI109" s="932"/>
      <c r="DJ109" s="932"/>
      <c r="DK109" s="933"/>
      <c r="DL109" s="934" t="s">
        <v>443</v>
      </c>
      <c r="DM109" s="932"/>
      <c r="DN109" s="932"/>
      <c r="DO109" s="932"/>
      <c r="DP109" s="933"/>
      <c r="DQ109" s="934" t="s">
        <v>321</v>
      </c>
      <c r="DR109" s="932"/>
      <c r="DS109" s="932"/>
      <c r="DT109" s="932"/>
      <c r="DU109" s="933"/>
      <c r="DV109" s="934" t="s">
        <v>444</v>
      </c>
      <c r="DW109" s="932"/>
      <c r="DX109" s="932"/>
      <c r="DY109" s="932"/>
      <c r="DZ109" s="965"/>
    </row>
    <row r="110" spans="1:131" s="230" customFormat="1" ht="26.25" customHeight="1" x14ac:dyDescent="0.2">
      <c r="A110" s="843" t="s">
        <v>446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245525</v>
      </c>
      <c r="AB110" s="925"/>
      <c r="AC110" s="925"/>
      <c r="AD110" s="925"/>
      <c r="AE110" s="926"/>
      <c r="AF110" s="927">
        <v>247367</v>
      </c>
      <c r="AG110" s="925"/>
      <c r="AH110" s="925"/>
      <c r="AI110" s="925"/>
      <c r="AJ110" s="926"/>
      <c r="AK110" s="927">
        <v>260097</v>
      </c>
      <c r="AL110" s="925"/>
      <c r="AM110" s="925"/>
      <c r="AN110" s="925"/>
      <c r="AO110" s="926"/>
      <c r="AP110" s="928">
        <v>22.5</v>
      </c>
      <c r="AQ110" s="929"/>
      <c r="AR110" s="929"/>
      <c r="AS110" s="929"/>
      <c r="AT110" s="930"/>
      <c r="AU110" s="966" t="s">
        <v>75</v>
      </c>
      <c r="AV110" s="967"/>
      <c r="AW110" s="967"/>
      <c r="AX110" s="967"/>
      <c r="AY110" s="967"/>
      <c r="AZ110" s="896" t="s">
        <v>447</v>
      </c>
      <c r="BA110" s="844"/>
      <c r="BB110" s="844"/>
      <c r="BC110" s="844"/>
      <c r="BD110" s="844"/>
      <c r="BE110" s="844"/>
      <c r="BF110" s="844"/>
      <c r="BG110" s="844"/>
      <c r="BH110" s="844"/>
      <c r="BI110" s="844"/>
      <c r="BJ110" s="844"/>
      <c r="BK110" s="844"/>
      <c r="BL110" s="844"/>
      <c r="BM110" s="844"/>
      <c r="BN110" s="844"/>
      <c r="BO110" s="844"/>
      <c r="BP110" s="845"/>
      <c r="BQ110" s="897">
        <v>2131016</v>
      </c>
      <c r="BR110" s="878"/>
      <c r="BS110" s="878"/>
      <c r="BT110" s="878"/>
      <c r="BU110" s="878"/>
      <c r="BV110" s="878">
        <v>2080958</v>
      </c>
      <c r="BW110" s="878"/>
      <c r="BX110" s="878"/>
      <c r="BY110" s="878"/>
      <c r="BZ110" s="878"/>
      <c r="CA110" s="878">
        <v>1960434</v>
      </c>
      <c r="CB110" s="878"/>
      <c r="CC110" s="878"/>
      <c r="CD110" s="878"/>
      <c r="CE110" s="878"/>
      <c r="CF110" s="902">
        <v>169.8</v>
      </c>
      <c r="CG110" s="903"/>
      <c r="CH110" s="903"/>
      <c r="CI110" s="903"/>
      <c r="CJ110" s="903"/>
      <c r="CK110" s="962" t="s">
        <v>448</v>
      </c>
      <c r="CL110" s="855"/>
      <c r="CM110" s="896" t="s">
        <v>449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450</v>
      </c>
      <c r="DH110" s="878"/>
      <c r="DI110" s="878"/>
      <c r="DJ110" s="878"/>
      <c r="DK110" s="878"/>
      <c r="DL110" s="878" t="s">
        <v>451</v>
      </c>
      <c r="DM110" s="878"/>
      <c r="DN110" s="878"/>
      <c r="DO110" s="878"/>
      <c r="DP110" s="878"/>
      <c r="DQ110" s="878" t="s">
        <v>450</v>
      </c>
      <c r="DR110" s="878"/>
      <c r="DS110" s="878"/>
      <c r="DT110" s="878"/>
      <c r="DU110" s="878"/>
      <c r="DV110" s="879" t="s">
        <v>450</v>
      </c>
      <c r="DW110" s="879"/>
      <c r="DX110" s="879"/>
      <c r="DY110" s="879"/>
      <c r="DZ110" s="880"/>
    </row>
    <row r="111" spans="1:131" s="230" customFormat="1" ht="26.25" customHeight="1" x14ac:dyDescent="0.2">
      <c r="A111" s="810" t="s">
        <v>452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424</v>
      </c>
      <c r="AB111" s="955"/>
      <c r="AC111" s="955"/>
      <c r="AD111" s="955"/>
      <c r="AE111" s="956"/>
      <c r="AF111" s="957" t="s">
        <v>450</v>
      </c>
      <c r="AG111" s="955"/>
      <c r="AH111" s="955"/>
      <c r="AI111" s="955"/>
      <c r="AJ111" s="956"/>
      <c r="AK111" s="957" t="s">
        <v>451</v>
      </c>
      <c r="AL111" s="955"/>
      <c r="AM111" s="955"/>
      <c r="AN111" s="955"/>
      <c r="AO111" s="956"/>
      <c r="AP111" s="958" t="s">
        <v>451</v>
      </c>
      <c r="AQ111" s="959"/>
      <c r="AR111" s="959"/>
      <c r="AS111" s="959"/>
      <c r="AT111" s="960"/>
      <c r="AU111" s="968"/>
      <c r="AV111" s="969"/>
      <c r="AW111" s="969"/>
      <c r="AX111" s="969"/>
      <c r="AY111" s="969"/>
      <c r="AZ111" s="851" t="s">
        <v>453</v>
      </c>
      <c r="BA111" s="788"/>
      <c r="BB111" s="788"/>
      <c r="BC111" s="788"/>
      <c r="BD111" s="788"/>
      <c r="BE111" s="788"/>
      <c r="BF111" s="788"/>
      <c r="BG111" s="788"/>
      <c r="BH111" s="788"/>
      <c r="BI111" s="788"/>
      <c r="BJ111" s="788"/>
      <c r="BK111" s="788"/>
      <c r="BL111" s="788"/>
      <c r="BM111" s="788"/>
      <c r="BN111" s="788"/>
      <c r="BO111" s="788"/>
      <c r="BP111" s="789"/>
      <c r="BQ111" s="852" t="s">
        <v>450</v>
      </c>
      <c r="BR111" s="853"/>
      <c r="BS111" s="853"/>
      <c r="BT111" s="853"/>
      <c r="BU111" s="853"/>
      <c r="BV111" s="853" t="s">
        <v>424</v>
      </c>
      <c r="BW111" s="853"/>
      <c r="BX111" s="853"/>
      <c r="BY111" s="853"/>
      <c r="BZ111" s="853"/>
      <c r="CA111" s="853" t="s">
        <v>424</v>
      </c>
      <c r="CB111" s="853"/>
      <c r="CC111" s="853"/>
      <c r="CD111" s="853"/>
      <c r="CE111" s="853"/>
      <c r="CF111" s="911" t="s">
        <v>454</v>
      </c>
      <c r="CG111" s="912"/>
      <c r="CH111" s="912"/>
      <c r="CI111" s="912"/>
      <c r="CJ111" s="912"/>
      <c r="CK111" s="963"/>
      <c r="CL111" s="857"/>
      <c r="CM111" s="851" t="s">
        <v>455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424</v>
      </c>
      <c r="DH111" s="853"/>
      <c r="DI111" s="853"/>
      <c r="DJ111" s="853"/>
      <c r="DK111" s="853"/>
      <c r="DL111" s="853" t="s">
        <v>407</v>
      </c>
      <c r="DM111" s="853"/>
      <c r="DN111" s="853"/>
      <c r="DO111" s="853"/>
      <c r="DP111" s="853"/>
      <c r="DQ111" s="853" t="s">
        <v>424</v>
      </c>
      <c r="DR111" s="853"/>
      <c r="DS111" s="853"/>
      <c r="DT111" s="853"/>
      <c r="DU111" s="853"/>
      <c r="DV111" s="830" t="s">
        <v>424</v>
      </c>
      <c r="DW111" s="830"/>
      <c r="DX111" s="830"/>
      <c r="DY111" s="830"/>
      <c r="DZ111" s="831"/>
    </row>
    <row r="112" spans="1:131" s="230" customFormat="1" ht="26.25" customHeight="1" x14ac:dyDescent="0.2">
      <c r="A112" s="948" t="s">
        <v>456</v>
      </c>
      <c r="B112" s="949"/>
      <c r="C112" s="788" t="s">
        <v>457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424</v>
      </c>
      <c r="AB112" s="816"/>
      <c r="AC112" s="816"/>
      <c r="AD112" s="816"/>
      <c r="AE112" s="817"/>
      <c r="AF112" s="818" t="s">
        <v>450</v>
      </c>
      <c r="AG112" s="816"/>
      <c r="AH112" s="816"/>
      <c r="AI112" s="816"/>
      <c r="AJ112" s="817"/>
      <c r="AK112" s="818" t="s">
        <v>450</v>
      </c>
      <c r="AL112" s="816"/>
      <c r="AM112" s="816"/>
      <c r="AN112" s="816"/>
      <c r="AO112" s="817"/>
      <c r="AP112" s="860" t="s">
        <v>424</v>
      </c>
      <c r="AQ112" s="861"/>
      <c r="AR112" s="861"/>
      <c r="AS112" s="861"/>
      <c r="AT112" s="862"/>
      <c r="AU112" s="968"/>
      <c r="AV112" s="969"/>
      <c r="AW112" s="969"/>
      <c r="AX112" s="969"/>
      <c r="AY112" s="969"/>
      <c r="AZ112" s="851" t="s">
        <v>458</v>
      </c>
      <c r="BA112" s="788"/>
      <c r="BB112" s="788"/>
      <c r="BC112" s="788"/>
      <c r="BD112" s="788"/>
      <c r="BE112" s="788"/>
      <c r="BF112" s="788"/>
      <c r="BG112" s="788"/>
      <c r="BH112" s="788"/>
      <c r="BI112" s="788"/>
      <c r="BJ112" s="788"/>
      <c r="BK112" s="788"/>
      <c r="BL112" s="788"/>
      <c r="BM112" s="788"/>
      <c r="BN112" s="788"/>
      <c r="BO112" s="788"/>
      <c r="BP112" s="789"/>
      <c r="BQ112" s="852">
        <v>312967</v>
      </c>
      <c r="BR112" s="853"/>
      <c r="BS112" s="853"/>
      <c r="BT112" s="853"/>
      <c r="BU112" s="853"/>
      <c r="BV112" s="853">
        <v>298525</v>
      </c>
      <c r="BW112" s="853"/>
      <c r="BX112" s="853"/>
      <c r="BY112" s="853"/>
      <c r="BZ112" s="853"/>
      <c r="CA112" s="853">
        <v>295253</v>
      </c>
      <c r="CB112" s="853"/>
      <c r="CC112" s="853"/>
      <c r="CD112" s="853"/>
      <c r="CE112" s="853"/>
      <c r="CF112" s="911">
        <v>25.6</v>
      </c>
      <c r="CG112" s="912"/>
      <c r="CH112" s="912"/>
      <c r="CI112" s="912"/>
      <c r="CJ112" s="912"/>
      <c r="CK112" s="963"/>
      <c r="CL112" s="857"/>
      <c r="CM112" s="851" t="s">
        <v>459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424</v>
      </c>
      <c r="DH112" s="853"/>
      <c r="DI112" s="853"/>
      <c r="DJ112" s="853"/>
      <c r="DK112" s="853"/>
      <c r="DL112" s="853" t="s">
        <v>424</v>
      </c>
      <c r="DM112" s="853"/>
      <c r="DN112" s="853"/>
      <c r="DO112" s="853"/>
      <c r="DP112" s="853"/>
      <c r="DQ112" s="853" t="s">
        <v>424</v>
      </c>
      <c r="DR112" s="853"/>
      <c r="DS112" s="853"/>
      <c r="DT112" s="853"/>
      <c r="DU112" s="853"/>
      <c r="DV112" s="830" t="s">
        <v>424</v>
      </c>
      <c r="DW112" s="830"/>
      <c r="DX112" s="830"/>
      <c r="DY112" s="830"/>
      <c r="DZ112" s="831"/>
    </row>
    <row r="113" spans="1:130" s="230" customFormat="1" ht="26.25" customHeight="1" x14ac:dyDescent="0.2">
      <c r="A113" s="950"/>
      <c r="B113" s="951"/>
      <c r="C113" s="788" t="s">
        <v>460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36695</v>
      </c>
      <c r="AB113" s="955"/>
      <c r="AC113" s="955"/>
      <c r="AD113" s="955"/>
      <c r="AE113" s="956"/>
      <c r="AF113" s="957">
        <v>38009</v>
      </c>
      <c r="AG113" s="955"/>
      <c r="AH113" s="955"/>
      <c r="AI113" s="955"/>
      <c r="AJ113" s="956"/>
      <c r="AK113" s="957">
        <v>37512</v>
      </c>
      <c r="AL113" s="955"/>
      <c r="AM113" s="955"/>
      <c r="AN113" s="955"/>
      <c r="AO113" s="956"/>
      <c r="AP113" s="958">
        <v>3.2</v>
      </c>
      <c r="AQ113" s="959"/>
      <c r="AR113" s="959"/>
      <c r="AS113" s="959"/>
      <c r="AT113" s="960"/>
      <c r="AU113" s="968"/>
      <c r="AV113" s="969"/>
      <c r="AW113" s="969"/>
      <c r="AX113" s="969"/>
      <c r="AY113" s="969"/>
      <c r="AZ113" s="851" t="s">
        <v>461</v>
      </c>
      <c r="BA113" s="788"/>
      <c r="BB113" s="788"/>
      <c r="BC113" s="788"/>
      <c r="BD113" s="788"/>
      <c r="BE113" s="788"/>
      <c r="BF113" s="788"/>
      <c r="BG113" s="788"/>
      <c r="BH113" s="788"/>
      <c r="BI113" s="788"/>
      <c r="BJ113" s="788"/>
      <c r="BK113" s="788"/>
      <c r="BL113" s="788"/>
      <c r="BM113" s="788"/>
      <c r="BN113" s="788"/>
      <c r="BO113" s="788"/>
      <c r="BP113" s="789"/>
      <c r="BQ113" s="852" t="s">
        <v>424</v>
      </c>
      <c r="BR113" s="853"/>
      <c r="BS113" s="853"/>
      <c r="BT113" s="853"/>
      <c r="BU113" s="853"/>
      <c r="BV113" s="853" t="s">
        <v>424</v>
      </c>
      <c r="BW113" s="853"/>
      <c r="BX113" s="853"/>
      <c r="BY113" s="853"/>
      <c r="BZ113" s="853"/>
      <c r="CA113" s="853" t="s">
        <v>450</v>
      </c>
      <c r="CB113" s="853"/>
      <c r="CC113" s="853"/>
      <c r="CD113" s="853"/>
      <c r="CE113" s="853"/>
      <c r="CF113" s="911" t="s">
        <v>454</v>
      </c>
      <c r="CG113" s="912"/>
      <c r="CH113" s="912"/>
      <c r="CI113" s="912"/>
      <c r="CJ113" s="912"/>
      <c r="CK113" s="963"/>
      <c r="CL113" s="857"/>
      <c r="CM113" s="851" t="s">
        <v>462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451</v>
      </c>
      <c r="DH113" s="816"/>
      <c r="DI113" s="816"/>
      <c r="DJ113" s="816"/>
      <c r="DK113" s="817"/>
      <c r="DL113" s="818" t="s">
        <v>424</v>
      </c>
      <c r="DM113" s="816"/>
      <c r="DN113" s="816"/>
      <c r="DO113" s="816"/>
      <c r="DP113" s="817"/>
      <c r="DQ113" s="818" t="s">
        <v>424</v>
      </c>
      <c r="DR113" s="816"/>
      <c r="DS113" s="816"/>
      <c r="DT113" s="816"/>
      <c r="DU113" s="817"/>
      <c r="DV113" s="860" t="s">
        <v>424</v>
      </c>
      <c r="DW113" s="861"/>
      <c r="DX113" s="861"/>
      <c r="DY113" s="861"/>
      <c r="DZ113" s="862"/>
    </row>
    <row r="114" spans="1:130" s="230" customFormat="1" ht="26.25" customHeight="1" x14ac:dyDescent="0.2">
      <c r="A114" s="950"/>
      <c r="B114" s="951"/>
      <c r="C114" s="788" t="s">
        <v>463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450</v>
      </c>
      <c r="AB114" s="816"/>
      <c r="AC114" s="816"/>
      <c r="AD114" s="816"/>
      <c r="AE114" s="817"/>
      <c r="AF114" s="818" t="s">
        <v>424</v>
      </c>
      <c r="AG114" s="816"/>
      <c r="AH114" s="816"/>
      <c r="AI114" s="816"/>
      <c r="AJ114" s="817"/>
      <c r="AK114" s="818" t="s">
        <v>451</v>
      </c>
      <c r="AL114" s="816"/>
      <c r="AM114" s="816"/>
      <c r="AN114" s="816"/>
      <c r="AO114" s="817"/>
      <c r="AP114" s="860" t="s">
        <v>424</v>
      </c>
      <c r="AQ114" s="861"/>
      <c r="AR114" s="861"/>
      <c r="AS114" s="861"/>
      <c r="AT114" s="862"/>
      <c r="AU114" s="968"/>
      <c r="AV114" s="969"/>
      <c r="AW114" s="969"/>
      <c r="AX114" s="969"/>
      <c r="AY114" s="969"/>
      <c r="AZ114" s="851" t="s">
        <v>464</v>
      </c>
      <c r="BA114" s="788"/>
      <c r="BB114" s="788"/>
      <c r="BC114" s="788"/>
      <c r="BD114" s="788"/>
      <c r="BE114" s="788"/>
      <c r="BF114" s="788"/>
      <c r="BG114" s="788"/>
      <c r="BH114" s="788"/>
      <c r="BI114" s="788"/>
      <c r="BJ114" s="788"/>
      <c r="BK114" s="788"/>
      <c r="BL114" s="788"/>
      <c r="BM114" s="788"/>
      <c r="BN114" s="788"/>
      <c r="BO114" s="788"/>
      <c r="BP114" s="789"/>
      <c r="BQ114" s="852">
        <v>476998</v>
      </c>
      <c r="BR114" s="853"/>
      <c r="BS114" s="853"/>
      <c r="BT114" s="853"/>
      <c r="BU114" s="853"/>
      <c r="BV114" s="853">
        <v>476526</v>
      </c>
      <c r="BW114" s="853"/>
      <c r="BX114" s="853"/>
      <c r="BY114" s="853"/>
      <c r="BZ114" s="853"/>
      <c r="CA114" s="853">
        <v>487428</v>
      </c>
      <c r="CB114" s="853"/>
      <c r="CC114" s="853"/>
      <c r="CD114" s="853"/>
      <c r="CE114" s="853"/>
      <c r="CF114" s="911">
        <v>42.2</v>
      </c>
      <c r="CG114" s="912"/>
      <c r="CH114" s="912"/>
      <c r="CI114" s="912"/>
      <c r="CJ114" s="912"/>
      <c r="CK114" s="963"/>
      <c r="CL114" s="857"/>
      <c r="CM114" s="851" t="s">
        <v>465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424</v>
      </c>
      <c r="DH114" s="816"/>
      <c r="DI114" s="816"/>
      <c r="DJ114" s="816"/>
      <c r="DK114" s="817"/>
      <c r="DL114" s="818" t="s">
        <v>424</v>
      </c>
      <c r="DM114" s="816"/>
      <c r="DN114" s="816"/>
      <c r="DO114" s="816"/>
      <c r="DP114" s="817"/>
      <c r="DQ114" s="818" t="s">
        <v>424</v>
      </c>
      <c r="DR114" s="816"/>
      <c r="DS114" s="816"/>
      <c r="DT114" s="816"/>
      <c r="DU114" s="817"/>
      <c r="DV114" s="860" t="s">
        <v>450</v>
      </c>
      <c r="DW114" s="861"/>
      <c r="DX114" s="861"/>
      <c r="DY114" s="861"/>
      <c r="DZ114" s="862"/>
    </row>
    <row r="115" spans="1:130" s="230" customFormat="1" ht="26.25" customHeight="1" x14ac:dyDescent="0.2">
      <c r="A115" s="950"/>
      <c r="B115" s="951"/>
      <c r="C115" s="788" t="s">
        <v>466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424</v>
      </c>
      <c r="AB115" s="955"/>
      <c r="AC115" s="955"/>
      <c r="AD115" s="955"/>
      <c r="AE115" s="956"/>
      <c r="AF115" s="957" t="s">
        <v>450</v>
      </c>
      <c r="AG115" s="955"/>
      <c r="AH115" s="955"/>
      <c r="AI115" s="955"/>
      <c r="AJ115" s="956"/>
      <c r="AK115" s="957" t="s">
        <v>467</v>
      </c>
      <c r="AL115" s="955"/>
      <c r="AM115" s="955"/>
      <c r="AN115" s="955"/>
      <c r="AO115" s="956"/>
      <c r="AP115" s="958" t="s">
        <v>424</v>
      </c>
      <c r="AQ115" s="959"/>
      <c r="AR115" s="959"/>
      <c r="AS115" s="959"/>
      <c r="AT115" s="960"/>
      <c r="AU115" s="968"/>
      <c r="AV115" s="969"/>
      <c r="AW115" s="969"/>
      <c r="AX115" s="969"/>
      <c r="AY115" s="969"/>
      <c r="AZ115" s="851" t="s">
        <v>468</v>
      </c>
      <c r="BA115" s="788"/>
      <c r="BB115" s="788"/>
      <c r="BC115" s="788"/>
      <c r="BD115" s="788"/>
      <c r="BE115" s="788"/>
      <c r="BF115" s="788"/>
      <c r="BG115" s="788"/>
      <c r="BH115" s="788"/>
      <c r="BI115" s="788"/>
      <c r="BJ115" s="788"/>
      <c r="BK115" s="788"/>
      <c r="BL115" s="788"/>
      <c r="BM115" s="788"/>
      <c r="BN115" s="788"/>
      <c r="BO115" s="788"/>
      <c r="BP115" s="789"/>
      <c r="BQ115" s="852" t="s">
        <v>424</v>
      </c>
      <c r="BR115" s="853"/>
      <c r="BS115" s="853"/>
      <c r="BT115" s="853"/>
      <c r="BU115" s="853"/>
      <c r="BV115" s="853" t="s">
        <v>450</v>
      </c>
      <c r="BW115" s="853"/>
      <c r="BX115" s="853"/>
      <c r="BY115" s="853"/>
      <c r="BZ115" s="853"/>
      <c r="CA115" s="853" t="s">
        <v>467</v>
      </c>
      <c r="CB115" s="853"/>
      <c r="CC115" s="853"/>
      <c r="CD115" s="853"/>
      <c r="CE115" s="853"/>
      <c r="CF115" s="911" t="s">
        <v>424</v>
      </c>
      <c r="CG115" s="912"/>
      <c r="CH115" s="912"/>
      <c r="CI115" s="912"/>
      <c r="CJ115" s="912"/>
      <c r="CK115" s="963"/>
      <c r="CL115" s="857"/>
      <c r="CM115" s="851" t="s">
        <v>469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424</v>
      </c>
      <c r="DH115" s="816"/>
      <c r="DI115" s="816"/>
      <c r="DJ115" s="816"/>
      <c r="DK115" s="817"/>
      <c r="DL115" s="818" t="s">
        <v>450</v>
      </c>
      <c r="DM115" s="816"/>
      <c r="DN115" s="816"/>
      <c r="DO115" s="816"/>
      <c r="DP115" s="817"/>
      <c r="DQ115" s="818" t="s">
        <v>450</v>
      </c>
      <c r="DR115" s="816"/>
      <c r="DS115" s="816"/>
      <c r="DT115" s="816"/>
      <c r="DU115" s="817"/>
      <c r="DV115" s="860" t="s">
        <v>424</v>
      </c>
      <c r="DW115" s="861"/>
      <c r="DX115" s="861"/>
      <c r="DY115" s="861"/>
      <c r="DZ115" s="862"/>
    </row>
    <row r="116" spans="1:130" s="230" customFormat="1" ht="26.25" customHeight="1" x14ac:dyDescent="0.2">
      <c r="A116" s="952"/>
      <c r="B116" s="953"/>
      <c r="C116" s="875" t="s">
        <v>470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355</v>
      </c>
      <c r="AB116" s="816"/>
      <c r="AC116" s="816"/>
      <c r="AD116" s="816"/>
      <c r="AE116" s="817"/>
      <c r="AF116" s="818">
        <v>355</v>
      </c>
      <c r="AG116" s="816"/>
      <c r="AH116" s="816"/>
      <c r="AI116" s="816"/>
      <c r="AJ116" s="817"/>
      <c r="AK116" s="818">
        <v>296</v>
      </c>
      <c r="AL116" s="816"/>
      <c r="AM116" s="816"/>
      <c r="AN116" s="816"/>
      <c r="AO116" s="817"/>
      <c r="AP116" s="860">
        <v>0</v>
      </c>
      <c r="AQ116" s="861"/>
      <c r="AR116" s="861"/>
      <c r="AS116" s="861"/>
      <c r="AT116" s="862"/>
      <c r="AU116" s="968"/>
      <c r="AV116" s="969"/>
      <c r="AW116" s="969"/>
      <c r="AX116" s="969"/>
      <c r="AY116" s="969"/>
      <c r="AZ116" s="945" t="s">
        <v>471</v>
      </c>
      <c r="BA116" s="946"/>
      <c r="BB116" s="946"/>
      <c r="BC116" s="946"/>
      <c r="BD116" s="946"/>
      <c r="BE116" s="946"/>
      <c r="BF116" s="946"/>
      <c r="BG116" s="946"/>
      <c r="BH116" s="946"/>
      <c r="BI116" s="946"/>
      <c r="BJ116" s="946"/>
      <c r="BK116" s="946"/>
      <c r="BL116" s="946"/>
      <c r="BM116" s="946"/>
      <c r="BN116" s="946"/>
      <c r="BO116" s="946"/>
      <c r="BP116" s="947"/>
      <c r="BQ116" s="852" t="s">
        <v>450</v>
      </c>
      <c r="BR116" s="853"/>
      <c r="BS116" s="853"/>
      <c r="BT116" s="853"/>
      <c r="BU116" s="853"/>
      <c r="BV116" s="853" t="s">
        <v>424</v>
      </c>
      <c r="BW116" s="853"/>
      <c r="BX116" s="853"/>
      <c r="BY116" s="853"/>
      <c r="BZ116" s="853"/>
      <c r="CA116" s="853" t="s">
        <v>424</v>
      </c>
      <c r="CB116" s="853"/>
      <c r="CC116" s="853"/>
      <c r="CD116" s="853"/>
      <c r="CE116" s="853"/>
      <c r="CF116" s="911" t="s">
        <v>424</v>
      </c>
      <c r="CG116" s="912"/>
      <c r="CH116" s="912"/>
      <c r="CI116" s="912"/>
      <c r="CJ116" s="912"/>
      <c r="CK116" s="963"/>
      <c r="CL116" s="857"/>
      <c r="CM116" s="851" t="s">
        <v>472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424</v>
      </c>
      <c r="DH116" s="816"/>
      <c r="DI116" s="816"/>
      <c r="DJ116" s="816"/>
      <c r="DK116" s="817"/>
      <c r="DL116" s="818" t="s">
        <v>424</v>
      </c>
      <c r="DM116" s="816"/>
      <c r="DN116" s="816"/>
      <c r="DO116" s="816"/>
      <c r="DP116" s="817"/>
      <c r="DQ116" s="818" t="s">
        <v>450</v>
      </c>
      <c r="DR116" s="816"/>
      <c r="DS116" s="816"/>
      <c r="DT116" s="816"/>
      <c r="DU116" s="817"/>
      <c r="DV116" s="860" t="s">
        <v>450</v>
      </c>
      <c r="DW116" s="861"/>
      <c r="DX116" s="861"/>
      <c r="DY116" s="861"/>
      <c r="DZ116" s="862"/>
    </row>
    <row r="117" spans="1:130" s="230" customFormat="1" ht="26.25" customHeight="1" x14ac:dyDescent="0.2">
      <c r="A117" s="931" t="s">
        <v>198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473</v>
      </c>
      <c r="Z117" s="933"/>
      <c r="AA117" s="938">
        <v>282575</v>
      </c>
      <c r="AB117" s="939"/>
      <c r="AC117" s="939"/>
      <c r="AD117" s="939"/>
      <c r="AE117" s="940"/>
      <c r="AF117" s="941">
        <v>285731</v>
      </c>
      <c r="AG117" s="939"/>
      <c r="AH117" s="939"/>
      <c r="AI117" s="939"/>
      <c r="AJ117" s="940"/>
      <c r="AK117" s="941">
        <v>297905</v>
      </c>
      <c r="AL117" s="939"/>
      <c r="AM117" s="939"/>
      <c r="AN117" s="939"/>
      <c r="AO117" s="940"/>
      <c r="AP117" s="942"/>
      <c r="AQ117" s="943"/>
      <c r="AR117" s="943"/>
      <c r="AS117" s="943"/>
      <c r="AT117" s="944"/>
      <c r="AU117" s="968"/>
      <c r="AV117" s="969"/>
      <c r="AW117" s="969"/>
      <c r="AX117" s="969"/>
      <c r="AY117" s="969"/>
      <c r="AZ117" s="899" t="s">
        <v>474</v>
      </c>
      <c r="BA117" s="900"/>
      <c r="BB117" s="900"/>
      <c r="BC117" s="900"/>
      <c r="BD117" s="900"/>
      <c r="BE117" s="900"/>
      <c r="BF117" s="900"/>
      <c r="BG117" s="900"/>
      <c r="BH117" s="900"/>
      <c r="BI117" s="900"/>
      <c r="BJ117" s="900"/>
      <c r="BK117" s="900"/>
      <c r="BL117" s="900"/>
      <c r="BM117" s="900"/>
      <c r="BN117" s="900"/>
      <c r="BO117" s="900"/>
      <c r="BP117" s="901"/>
      <c r="BQ117" s="852" t="s">
        <v>424</v>
      </c>
      <c r="BR117" s="853"/>
      <c r="BS117" s="853"/>
      <c r="BT117" s="853"/>
      <c r="BU117" s="853"/>
      <c r="BV117" s="853" t="s">
        <v>424</v>
      </c>
      <c r="BW117" s="853"/>
      <c r="BX117" s="853"/>
      <c r="BY117" s="853"/>
      <c r="BZ117" s="853"/>
      <c r="CA117" s="853" t="s">
        <v>454</v>
      </c>
      <c r="CB117" s="853"/>
      <c r="CC117" s="853"/>
      <c r="CD117" s="853"/>
      <c r="CE117" s="853"/>
      <c r="CF117" s="911" t="s">
        <v>407</v>
      </c>
      <c r="CG117" s="912"/>
      <c r="CH117" s="912"/>
      <c r="CI117" s="912"/>
      <c r="CJ117" s="912"/>
      <c r="CK117" s="963"/>
      <c r="CL117" s="857"/>
      <c r="CM117" s="851" t="s">
        <v>475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450</v>
      </c>
      <c r="DH117" s="816"/>
      <c r="DI117" s="816"/>
      <c r="DJ117" s="816"/>
      <c r="DK117" s="817"/>
      <c r="DL117" s="818" t="s">
        <v>424</v>
      </c>
      <c r="DM117" s="816"/>
      <c r="DN117" s="816"/>
      <c r="DO117" s="816"/>
      <c r="DP117" s="817"/>
      <c r="DQ117" s="818" t="s">
        <v>424</v>
      </c>
      <c r="DR117" s="816"/>
      <c r="DS117" s="816"/>
      <c r="DT117" s="816"/>
      <c r="DU117" s="817"/>
      <c r="DV117" s="860" t="s">
        <v>450</v>
      </c>
      <c r="DW117" s="861"/>
      <c r="DX117" s="861"/>
      <c r="DY117" s="861"/>
      <c r="DZ117" s="862"/>
    </row>
    <row r="118" spans="1:130" s="230" customFormat="1" ht="26.25" customHeight="1" x14ac:dyDescent="0.2">
      <c r="A118" s="931" t="s">
        <v>445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442</v>
      </c>
      <c r="AB118" s="932"/>
      <c r="AC118" s="932"/>
      <c r="AD118" s="932"/>
      <c r="AE118" s="933"/>
      <c r="AF118" s="934" t="s">
        <v>443</v>
      </c>
      <c r="AG118" s="932"/>
      <c r="AH118" s="932"/>
      <c r="AI118" s="932"/>
      <c r="AJ118" s="933"/>
      <c r="AK118" s="934" t="s">
        <v>321</v>
      </c>
      <c r="AL118" s="932"/>
      <c r="AM118" s="932"/>
      <c r="AN118" s="932"/>
      <c r="AO118" s="933"/>
      <c r="AP118" s="935" t="s">
        <v>444</v>
      </c>
      <c r="AQ118" s="936"/>
      <c r="AR118" s="936"/>
      <c r="AS118" s="936"/>
      <c r="AT118" s="937"/>
      <c r="AU118" s="968"/>
      <c r="AV118" s="969"/>
      <c r="AW118" s="969"/>
      <c r="AX118" s="969"/>
      <c r="AY118" s="969"/>
      <c r="AZ118" s="874" t="s">
        <v>476</v>
      </c>
      <c r="BA118" s="875"/>
      <c r="BB118" s="875"/>
      <c r="BC118" s="875"/>
      <c r="BD118" s="875"/>
      <c r="BE118" s="875"/>
      <c r="BF118" s="875"/>
      <c r="BG118" s="875"/>
      <c r="BH118" s="875"/>
      <c r="BI118" s="875"/>
      <c r="BJ118" s="875"/>
      <c r="BK118" s="875"/>
      <c r="BL118" s="875"/>
      <c r="BM118" s="875"/>
      <c r="BN118" s="875"/>
      <c r="BO118" s="875"/>
      <c r="BP118" s="876"/>
      <c r="BQ118" s="915" t="s">
        <v>424</v>
      </c>
      <c r="BR118" s="881"/>
      <c r="BS118" s="881"/>
      <c r="BT118" s="881"/>
      <c r="BU118" s="881"/>
      <c r="BV118" s="881" t="s">
        <v>451</v>
      </c>
      <c r="BW118" s="881"/>
      <c r="BX118" s="881"/>
      <c r="BY118" s="881"/>
      <c r="BZ118" s="881"/>
      <c r="CA118" s="881" t="s">
        <v>424</v>
      </c>
      <c r="CB118" s="881"/>
      <c r="CC118" s="881"/>
      <c r="CD118" s="881"/>
      <c r="CE118" s="881"/>
      <c r="CF118" s="911" t="s">
        <v>450</v>
      </c>
      <c r="CG118" s="912"/>
      <c r="CH118" s="912"/>
      <c r="CI118" s="912"/>
      <c r="CJ118" s="912"/>
      <c r="CK118" s="963"/>
      <c r="CL118" s="857"/>
      <c r="CM118" s="851" t="s">
        <v>477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407</v>
      </c>
      <c r="DH118" s="816"/>
      <c r="DI118" s="816"/>
      <c r="DJ118" s="816"/>
      <c r="DK118" s="817"/>
      <c r="DL118" s="818" t="s">
        <v>454</v>
      </c>
      <c r="DM118" s="816"/>
      <c r="DN118" s="816"/>
      <c r="DO118" s="816"/>
      <c r="DP118" s="817"/>
      <c r="DQ118" s="818" t="s">
        <v>450</v>
      </c>
      <c r="DR118" s="816"/>
      <c r="DS118" s="816"/>
      <c r="DT118" s="816"/>
      <c r="DU118" s="817"/>
      <c r="DV118" s="860" t="s">
        <v>424</v>
      </c>
      <c r="DW118" s="861"/>
      <c r="DX118" s="861"/>
      <c r="DY118" s="861"/>
      <c r="DZ118" s="862"/>
    </row>
    <row r="119" spans="1:130" s="230" customFormat="1" ht="26.25" customHeight="1" x14ac:dyDescent="0.2">
      <c r="A119" s="854" t="s">
        <v>448</v>
      </c>
      <c r="B119" s="855"/>
      <c r="C119" s="896" t="s">
        <v>449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424</v>
      </c>
      <c r="AB119" s="925"/>
      <c r="AC119" s="925"/>
      <c r="AD119" s="925"/>
      <c r="AE119" s="926"/>
      <c r="AF119" s="927" t="s">
        <v>450</v>
      </c>
      <c r="AG119" s="925"/>
      <c r="AH119" s="925"/>
      <c r="AI119" s="925"/>
      <c r="AJ119" s="926"/>
      <c r="AK119" s="927" t="s">
        <v>450</v>
      </c>
      <c r="AL119" s="925"/>
      <c r="AM119" s="925"/>
      <c r="AN119" s="925"/>
      <c r="AO119" s="926"/>
      <c r="AP119" s="928" t="s">
        <v>424</v>
      </c>
      <c r="AQ119" s="929"/>
      <c r="AR119" s="929"/>
      <c r="AS119" s="929"/>
      <c r="AT119" s="930"/>
      <c r="AU119" s="970"/>
      <c r="AV119" s="971"/>
      <c r="AW119" s="971"/>
      <c r="AX119" s="971"/>
      <c r="AY119" s="971"/>
      <c r="AZ119" s="251" t="s">
        <v>198</v>
      </c>
      <c r="BA119" s="251"/>
      <c r="BB119" s="251"/>
      <c r="BC119" s="251"/>
      <c r="BD119" s="251"/>
      <c r="BE119" s="251"/>
      <c r="BF119" s="251"/>
      <c r="BG119" s="251"/>
      <c r="BH119" s="251"/>
      <c r="BI119" s="251"/>
      <c r="BJ119" s="251"/>
      <c r="BK119" s="251"/>
      <c r="BL119" s="251"/>
      <c r="BM119" s="251"/>
      <c r="BN119" s="251"/>
      <c r="BO119" s="913" t="s">
        <v>478</v>
      </c>
      <c r="BP119" s="914"/>
      <c r="BQ119" s="915">
        <v>2920981</v>
      </c>
      <c r="BR119" s="881"/>
      <c r="BS119" s="881"/>
      <c r="BT119" s="881"/>
      <c r="BU119" s="881"/>
      <c r="BV119" s="881">
        <v>2856009</v>
      </c>
      <c r="BW119" s="881"/>
      <c r="BX119" s="881"/>
      <c r="BY119" s="881"/>
      <c r="BZ119" s="881"/>
      <c r="CA119" s="881">
        <v>2743115</v>
      </c>
      <c r="CB119" s="881"/>
      <c r="CC119" s="881"/>
      <c r="CD119" s="881"/>
      <c r="CE119" s="881"/>
      <c r="CF119" s="784"/>
      <c r="CG119" s="785"/>
      <c r="CH119" s="785"/>
      <c r="CI119" s="785"/>
      <c r="CJ119" s="870"/>
      <c r="CK119" s="964"/>
      <c r="CL119" s="859"/>
      <c r="CM119" s="874" t="s">
        <v>479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424</v>
      </c>
      <c r="DH119" s="800"/>
      <c r="DI119" s="800"/>
      <c r="DJ119" s="800"/>
      <c r="DK119" s="801"/>
      <c r="DL119" s="802" t="s">
        <v>424</v>
      </c>
      <c r="DM119" s="800"/>
      <c r="DN119" s="800"/>
      <c r="DO119" s="800"/>
      <c r="DP119" s="801"/>
      <c r="DQ119" s="802" t="s">
        <v>424</v>
      </c>
      <c r="DR119" s="800"/>
      <c r="DS119" s="800"/>
      <c r="DT119" s="800"/>
      <c r="DU119" s="801"/>
      <c r="DV119" s="884" t="s">
        <v>424</v>
      </c>
      <c r="DW119" s="885"/>
      <c r="DX119" s="885"/>
      <c r="DY119" s="885"/>
      <c r="DZ119" s="886"/>
    </row>
    <row r="120" spans="1:130" s="230" customFormat="1" ht="26.25" customHeight="1" x14ac:dyDescent="0.2">
      <c r="A120" s="856"/>
      <c r="B120" s="857"/>
      <c r="C120" s="851" t="s">
        <v>455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424</v>
      </c>
      <c r="AB120" s="816"/>
      <c r="AC120" s="816"/>
      <c r="AD120" s="816"/>
      <c r="AE120" s="817"/>
      <c r="AF120" s="818" t="s">
        <v>454</v>
      </c>
      <c r="AG120" s="816"/>
      <c r="AH120" s="816"/>
      <c r="AI120" s="816"/>
      <c r="AJ120" s="817"/>
      <c r="AK120" s="818" t="s">
        <v>450</v>
      </c>
      <c r="AL120" s="816"/>
      <c r="AM120" s="816"/>
      <c r="AN120" s="816"/>
      <c r="AO120" s="817"/>
      <c r="AP120" s="860" t="s">
        <v>424</v>
      </c>
      <c r="AQ120" s="861"/>
      <c r="AR120" s="861"/>
      <c r="AS120" s="861"/>
      <c r="AT120" s="862"/>
      <c r="AU120" s="916" t="s">
        <v>480</v>
      </c>
      <c r="AV120" s="917"/>
      <c r="AW120" s="917"/>
      <c r="AX120" s="917"/>
      <c r="AY120" s="918"/>
      <c r="AZ120" s="896" t="s">
        <v>481</v>
      </c>
      <c r="BA120" s="844"/>
      <c r="BB120" s="844"/>
      <c r="BC120" s="844"/>
      <c r="BD120" s="844"/>
      <c r="BE120" s="844"/>
      <c r="BF120" s="844"/>
      <c r="BG120" s="844"/>
      <c r="BH120" s="844"/>
      <c r="BI120" s="844"/>
      <c r="BJ120" s="844"/>
      <c r="BK120" s="844"/>
      <c r="BL120" s="844"/>
      <c r="BM120" s="844"/>
      <c r="BN120" s="844"/>
      <c r="BO120" s="844"/>
      <c r="BP120" s="845"/>
      <c r="BQ120" s="897">
        <v>1881000</v>
      </c>
      <c r="BR120" s="878"/>
      <c r="BS120" s="878"/>
      <c r="BT120" s="878"/>
      <c r="BU120" s="878"/>
      <c r="BV120" s="878">
        <v>2004888</v>
      </c>
      <c r="BW120" s="878"/>
      <c r="BX120" s="878"/>
      <c r="BY120" s="878"/>
      <c r="BZ120" s="878"/>
      <c r="CA120" s="878">
        <v>2039399</v>
      </c>
      <c r="CB120" s="878"/>
      <c r="CC120" s="878"/>
      <c r="CD120" s="878"/>
      <c r="CE120" s="878"/>
      <c r="CF120" s="902">
        <v>176.6</v>
      </c>
      <c r="CG120" s="903"/>
      <c r="CH120" s="903"/>
      <c r="CI120" s="903"/>
      <c r="CJ120" s="903"/>
      <c r="CK120" s="904" t="s">
        <v>482</v>
      </c>
      <c r="CL120" s="888"/>
      <c r="CM120" s="888"/>
      <c r="CN120" s="888"/>
      <c r="CO120" s="889"/>
      <c r="CP120" s="908" t="s">
        <v>483</v>
      </c>
      <c r="CQ120" s="909"/>
      <c r="CR120" s="909"/>
      <c r="CS120" s="909"/>
      <c r="CT120" s="909"/>
      <c r="CU120" s="909"/>
      <c r="CV120" s="909"/>
      <c r="CW120" s="909"/>
      <c r="CX120" s="909"/>
      <c r="CY120" s="909"/>
      <c r="CZ120" s="909"/>
      <c r="DA120" s="909"/>
      <c r="DB120" s="909"/>
      <c r="DC120" s="909"/>
      <c r="DD120" s="909"/>
      <c r="DE120" s="909"/>
      <c r="DF120" s="910"/>
      <c r="DG120" s="897">
        <v>308022</v>
      </c>
      <c r="DH120" s="878"/>
      <c r="DI120" s="878"/>
      <c r="DJ120" s="878"/>
      <c r="DK120" s="878"/>
      <c r="DL120" s="878">
        <v>298525</v>
      </c>
      <c r="DM120" s="878"/>
      <c r="DN120" s="878"/>
      <c r="DO120" s="878"/>
      <c r="DP120" s="878"/>
      <c r="DQ120" s="878">
        <v>295254</v>
      </c>
      <c r="DR120" s="878"/>
      <c r="DS120" s="878"/>
      <c r="DT120" s="878"/>
      <c r="DU120" s="878"/>
      <c r="DV120" s="879">
        <v>25.6</v>
      </c>
      <c r="DW120" s="879"/>
      <c r="DX120" s="879"/>
      <c r="DY120" s="879"/>
      <c r="DZ120" s="880"/>
    </row>
    <row r="121" spans="1:130" s="230" customFormat="1" ht="26.25" customHeight="1" x14ac:dyDescent="0.2">
      <c r="A121" s="856"/>
      <c r="B121" s="857"/>
      <c r="C121" s="899" t="s">
        <v>484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424</v>
      </c>
      <c r="AB121" s="816"/>
      <c r="AC121" s="816"/>
      <c r="AD121" s="816"/>
      <c r="AE121" s="817"/>
      <c r="AF121" s="818" t="s">
        <v>450</v>
      </c>
      <c r="AG121" s="816"/>
      <c r="AH121" s="816"/>
      <c r="AI121" s="816"/>
      <c r="AJ121" s="817"/>
      <c r="AK121" s="818" t="s">
        <v>424</v>
      </c>
      <c r="AL121" s="816"/>
      <c r="AM121" s="816"/>
      <c r="AN121" s="816"/>
      <c r="AO121" s="817"/>
      <c r="AP121" s="860" t="s">
        <v>424</v>
      </c>
      <c r="AQ121" s="861"/>
      <c r="AR121" s="861"/>
      <c r="AS121" s="861"/>
      <c r="AT121" s="862"/>
      <c r="AU121" s="919"/>
      <c r="AV121" s="920"/>
      <c r="AW121" s="920"/>
      <c r="AX121" s="920"/>
      <c r="AY121" s="921"/>
      <c r="AZ121" s="851" t="s">
        <v>485</v>
      </c>
      <c r="BA121" s="788"/>
      <c r="BB121" s="788"/>
      <c r="BC121" s="788"/>
      <c r="BD121" s="788"/>
      <c r="BE121" s="788"/>
      <c r="BF121" s="788"/>
      <c r="BG121" s="788"/>
      <c r="BH121" s="788"/>
      <c r="BI121" s="788"/>
      <c r="BJ121" s="788"/>
      <c r="BK121" s="788"/>
      <c r="BL121" s="788"/>
      <c r="BM121" s="788"/>
      <c r="BN121" s="788"/>
      <c r="BO121" s="788"/>
      <c r="BP121" s="789"/>
      <c r="BQ121" s="852" t="s">
        <v>424</v>
      </c>
      <c r="BR121" s="853"/>
      <c r="BS121" s="853"/>
      <c r="BT121" s="853"/>
      <c r="BU121" s="853"/>
      <c r="BV121" s="853" t="s">
        <v>407</v>
      </c>
      <c r="BW121" s="853"/>
      <c r="BX121" s="853"/>
      <c r="BY121" s="853"/>
      <c r="BZ121" s="853"/>
      <c r="CA121" s="853" t="s">
        <v>424</v>
      </c>
      <c r="CB121" s="853"/>
      <c r="CC121" s="853"/>
      <c r="CD121" s="853"/>
      <c r="CE121" s="853"/>
      <c r="CF121" s="911" t="s">
        <v>424</v>
      </c>
      <c r="CG121" s="912"/>
      <c r="CH121" s="912"/>
      <c r="CI121" s="912"/>
      <c r="CJ121" s="912"/>
      <c r="CK121" s="905"/>
      <c r="CL121" s="891"/>
      <c r="CM121" s="891"/>
      <c r="CN121" s="891"/>
      <c r="CO121" s="892"/>
      <c r="CP121" s="871" t="s">
        <v>486</v>
      </c>
      <c r="CQ121" s="872"/>
      <c r="CR121" s="872"/>
      <c r="CS121" s="872"/>
      <c r="CT121" s="872"/>
      <c r="CU121" s="872"/>
      <c r="CV121" s="872"/>
      <c r="CW121" s="872"/>
      <c r="CX121" s="872"/>
      <c r="CY121" s="872"/>
      <c r="CZ121" s="872"/>
      <c r="DA121" s="872"/>
      <c r="DB121" s="872"/>
      <c r="DC121" s="872"/>
      <c r="DD121" s="872"/>
      <c r="DE121" s="872"/>
      <c r="DF121" s="873"/>
      <c r="DG121" s="852" t="s">
        <v>424</v>
      </c>
      <c r="DH121" s="853"/>
      <c r="DI121" s="853"/>
      <c r="DJ121" s="853"/>
      <c r="DK121" s="853"/>
      <c r="DL121" s="853" t="s">
        <v>450</v>
      </c>
      <c r="DM121" s="853"/>
      <c r="DN121" s="853"/>
      <c r="DO121" s="853"/>
      <c r="DP121" s="853"/>
      <c r="DQ121" s="853" t="s">
        <v>450</v>
      </c>
      <c r="DR121" s="853"/>
      <c r="DS121" s="853"/>
      <c r="DT121" s="853"/>
      <c r="DU121" s="853"/>
      <c r="DV121" s="830" t="s">
        <v>424</v>
      </c>
      <c r="DW121" s="830"/>
      <c r="DX121" s="830"/>
      <c r="DY121" s="830"/>
      <c r="DZ121" s="831"/>
    </row>
    <row r="122" spans="1:130" s="230" customFormat="1" ht="26.25" customHeight="1" x14ac:dyDescent="0.2">
      <c r="A122" s="856"/>
      <c r="B122" s="857"/>
      <c r="C122" s="851" t="s">
        <v>465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424</v>
      </c>
      <c r="AB122" s="816"/>
      <c r="AC122" s="816"/>
      <c r="AD122" s="816"/>
      <c r="AE122" s="817"/>
      <c r="AF122" s="818" t="s">
        <v>424</v>
      </c>
      <c r="AG122" s="816"/>
      <c r="AH122" s="816"/>
      <c r="AI122" s="816"/>
      <c r="AJ122" s="817"/>
      <c r="AK122" s="818" t="s">
        <v>450</v>
      </c>
      <c r="AL122" s="816"/>
      <c r="AM122" s="816"/>
      <c r="AN122" s="816"/>
      <c r="AO122" s="817"/>
      <c r="AP122" s="860" t="s">
        <v>424</v>
      </c>
      <c r="AQ122" s="861"/>
      <c r="AR122" s="861"/>
      <c r="AS122" s="861"/>
      <c r="AT122" s="862"/>
      <c r="AU122" s="919"/>
      <c r="AV122" s="920"/>
      <c r="AW122" s="920"/>
      <c r="AX122" s="920"/>
      <c r="AY122" s="921"/>
      <c r="AZ122" s="874" t="s">
        <v>487</v>
      </c>
      <c r="BA122" s="875"/>
      <c r="BB122" s="875"/>
      <c r="BC122" s="875"/>
      <c r="BD122" s="875"/>
      <c r="BE122" s="875"/>
      <c r="BF122" s="875"/>
      <c r="BG122" s="875"/>
      <c r="BH122" s="875"/>
      <c r="BI122" s="875"/>
      <c r="BJ122" s="875"/>
      <c r="BK122" s="875"/>
      <c r="BL122" s="875"/>
      <c r="BM122" s="875"/>
      <c r="BN122" s="875"/>
      <c r="BO122" s="875"/>
      <c r="BP122" s="876"/>
      <c r="BQ122" s="915">
        <v>1836635</v>
      </c>
      <c r="BR122" s="881"/>
      <c r="BS122" s="881"/>
      <c r="BT122" s="881"/>
      <c r="BU122" s="881"/>
      <c r="BV122" s="881">
        <v>1784898</v>
      </c>
      <c r="BW122" s="881"/>
      <c r="BX122" s="881"/>
      <c r="BY122" s="881"/>
      <c r="BZ122" s="881"/>
      <c r="CA122" s="881">
        <v>1691177</v>
      </c>
      <c r="CB122" s="881"/>
      <c r="CC122" s="881"/>
      <c r="CD122" s="881"/>
      <c r="CE122" s="881"/>
      <c r="CF122" s="882">
        <v>146.5</v>
      </c>
      <c r="CG122" s="883"/>
      <c r="CH122" s="883"/>
      <c r="CI122" s="883"/>
      <c r="CJ122" s="883"/>
      <c r="CK122" s="905"/>
      <c r="CL122" s="891"/>
      <c r="CM122" s="891"/>
      <c r="CN122" s="891"/>
      <c r="CO122" s="892"/>
      <c r="CP122" s="871" t="s">
        <v>488</v>
      </c>
      <c r="CQ122" s="872"/>
      <c r="CR122" s="872"/>
      <c r="CS122" s="872"/>
      <c r="CT122" s="872"/>
      <c r="CU122" s="872"/>
      <c r="CV122" s="872"/>
      <c r="CW122" s="872"/>
      <c r="CX122" s="872"/>
      <c r="CY122" s="872"/>
      <c r="CZ122" s="872"/>
      <c r="DA122" s="872"/>
      <c r="DB122" s="872"/>
      <c r="DC122" s="872"/>
      <c r="DD122" s="872"/>
      <c r="DE122" s="872"/>
      <c r="DF122" s="873"/>
      <c r="DG122" s="852" t="s">
        <v>407</v>
      </c>
      <c r="DH122" s="853"/>
      <c r="DI122" s="853"/>
      <c r="DJ122" s="853"/>
      <c r="DK122" s="853"/>
      <c r="DL122" s="853" t="s">
        <v>407</v>
      </c>
      <c r="DM122" s="853"/>
      <c r="DN122" s="853"/>
      <c r="DO122" s="853"/>
      <c r="DP122" s="853"/>
      <c r="DQ122" s="853" t="s">
        <v>424</v>
      </c>
      <c r="DR122" s="853"/>
      <c r="DS122" s="853"/>
      <c r="DT122" s="853"/>
      <c r="DU122" s="853"/>
      <c r="DV122" s="830" t="s">
        <v>450</v>
      </c>
      <c r="DW122" s="830"/>
      <c r="DX122" s="830"/>
      <c r="DY122" s="830"/>
      <c r="DZ122" s="831"/>
    </row>
    <row r="123" spans="1:130" s="230" customFormat="1" ht="26.25" customHeight="1" x14ac:dyDescent="0.2">
      <c r="A123" s="856"/>
      <c r="B123" s="857"/>
      <c r="C123" s="851" t="s">
        <v>472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424</v>
      </c>
      <c r="AB123" s="816"/>
      <c r="AC123" s="816"/>
      <c r="AD123" s="816"/>
      <c r="AE123" s="817"/>
      <c r="AF123" s="818" t="s">
        <v>451</v>
      </c>
      <c r="AG123" s="816"/>
      <c r="AH123" s="816"/>
      <c r="AI123" s="816"/>
      <c r="AJ123" s="817"/>
      <c r="AK123" s="818" t="s">
        <v>424</v>
      </c>
      <c r="AL123" s="816"/>
      <c r="AM123" s="816"/>
      <c r="AN123" s="816"/>
      <c r="AO123" s="817"/>
      <c r="AP123" s="860" t="s">
        <v>424</v>
      </c>
      <c r="AQ123" s="861"/>
      <c r="AR123" s="861"/>
      <c r="AS123" s="861"/>
      <c r="AT123" s="862"/>
      <c r="AU123" s="922"/>
      <c r="AV123" s="923"/>
      <c r="AW123" s="923"/>
      <c r="AX123" s="923"/>
      <c r="AY123" s="923"/>
      <c r="AZ123" s="251" t="s">
        <v>198</v>
      </c>
      <c r="BA123" s="251"/>
      <c r="BB123" s="251"/>
      <c r="BC123" s="251"/>
      <c r="BD123" s="251"/>
      <c r="BE123" s="251"/>
      <c r="BF123" s="251"/>
      <c r="BG123" s="251"/>
      <c r="BH123" s="251"/>
      <c r="BI123" s="251"/>
      <c r="BJ123" s="251"/>
      <c r="BK123" s="251"/>
      <c r="BL123" s="251"/>
      <c r="BM123" s="251"/>
      <c r="BN123" s="251"/>
      <c r="BO123" s="913" t="s">
        <v>489</v>
      </c>
      <c r="BP123" s="914"/>
      <c r="BQ123" s="868">
        <v>3717635</v>
      </c>
      <c r="BR123" s="869"/>
      <c r="BS123" s="869"/>
      <c r="BT123" s="869"/>
      <c r="BU123" s="869"/>
      <c r="BV123" s="869">
        <v>3789786</v>
      </c>
      <c r="BW123" s="869"/>
      <c r="BX123" s="869"/>
      <c r="BY123" s="869"/>
      <c r="BZ123" s="869"/>
      <c r="CA123" s="869">
        <v>3730576</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5">
      <c r="A124" s="856"/>
      <c r="B124" s="857"/>
      <c r="C124" s="851" t="s">
        <v>475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424</v>
      </c>
      <c r="AB124" s="816"/>
      <c r="AC124" s="816"/>
      <c r="AD124" s="816"/>
      <c r="AE124" s="817"/>
      <c r="AF124" s="818" t="s">
        <v>424</v>
      </c>
      <c r="AG124" s="816"/>
      <c r="AH124" s="816"/>
      <c r="AI124" s="816"/>
      <c r="AJ124" s="817"/>
      <c r="AK124" s="818" t="s">
        <v>424</v>
      </c>
      <c r="AL124" s="816"/>
      <c r="AM124" s="816"/>
      <c r="AN124" s="816"/>
      <c r="AO124" s="817"/>
      <c r="AP124" s="860" t="s">
        <v>407</v>
      </c>
      <c r="AQ124" s="861"/>
      <c r="AR124" s="861"/>
      <c r="AS124" s="861"/>
      <c r="AT124" s="862"/>
      <c r="AU124" s="863" t="s">
        <v>490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424</v>
      </c>
      <c r="BR124" s="867"/>
      <c r="BS124" s="867"/>
      <c r="BT124" s="867"/>
      <c r="BU124" s="867"/>
      <c r="BV124" s="867" t="s">
        <v>424</v>
      </c>
      <c r="BW124" s="867"/>
      <c r="BX124" s="867"/>
      <c r="BY124" s="867"/>
      <c r="BZ124" s="867"/>
      <c r="CA124" s="867" t="s">
        <v>424</v>
      </c>
      <c r="CB124" s="867"/>
      <c r="CC124" s="867"/>
      <c r="CD124" s="867"/>
      <c r="CE124" s="867"/>
      <c r="CF124" s="762"/>
      <c r="CG124" s="763"/>
      <c r="CH124" s="763"/>
      <c r="CI124" s="763"/>
      <c r="CJ124" s="898"/>
      <c r="CK124" s="906"/>
      <c r="CL124" s="906"/>
      <c r="CM124" s="906"/>
      <c r="CN124" s="906"/>
      <c r="CO124" s="907"/>
      <c r="CP124" s="871" t="s">
        <v>491</v>
      </c>
      <c r="CQ124" s="872"/>
      <c r="CR124" s="872"/>
      <c r="CS124" s="872"/>
      <c r="CT124" s="872"/>
      <c r="CU124" s="872"/>
      <c r="CV124" s="872"/>
      <c r="CW124" s="872"/>
      <c r="CX124" s="872"/>
      <c r="CY124" s="872"/>
      <c r="CZ124" s="872"/>
      <c r="DA124" s="872"/>
      <c r="DB124" s="872"/>
      <c r="DC124" s="872"/>
      <c r="DD124" s="872"/>
      <c r="DE124" s="872"/>
      <c r="DF124" s="873"/>
      <c r="DG124" s="799" t="s">
        <v>451</v>
      </c>
      <c r="DH124" s="800"/>
      <c r="DI124" s="800"/>
      <c r="DJ124" s="800"/>
      <c r="DK124" s="801"/>
      <c r="DL124" s="802" t="s">
        <v>407</v>
      </c>
      <c r="DM124" s="800"/>
      <c r="DN124" s="800"/>
      <c r="DO124" s="800"/>
      <c r="DP124" s="801"/>
      <c r="DQ124" s="802" t="s">
        <v>424</v>
      </c>
      <c r="DR124" s="800"/>
      <c r="DS124" s="800"/>
      <c r="DT124" s="800"/>
      <c r="DU124" s="801"/>
      <c r="DV124" s="884" t="s">
        <v>451</v>
      </c>
      <c r="DW124" s="885"/>
      <c r="DX124" s="885"/>
      <c r="DY124" s="885"/>
      <c r="DZ124" s="886"/>
    </row>
    <row r="125" spans="1:130" s="230" customFormat="1" ht="26.25" customHeight="1" x14ac:dyDescent="0.2">
      <c r="A125" s="856"/>
      <c r="B125" s="857"/>
      <c r="C125" s="851" t="s">
        <v>477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424</v>
      </c>
      <c r="AB125" s="816"/>
      <c r="AC125" s="816"/>
      <c r="AD125" s="816"/>
      <c r="AE125" s="817"/>
      <c r="AF125" s="818" t="s">
        <v>424</v>
      </c>
      <c r="AG125" s="816"/>
      <c r="AH125" s="816"/>
      <c r="AI125" s="816"/>
      <c r="AJ125" s="817"/>
      <c r="AK125" s="818" t="s">
        <v>424</v>
      </c>
      <c r="AL125" s="816"/>
      <c r="AM125" s="816"/>
      <c r="AN125" s="816"/>
      <c r="AO125" s="817"/>
      <c r="AP125" s="860" t="s">
        <v>451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492</v>
      </c>
      <c r="CL125" s="888"/>
      <c r="CM125" s="888"/>
      <c r="CN125" s="888"/>
      <c r="CO125" s="889"/>
      <c r="CP125" s="896" t="s">
        <v>493</v>
      </c>
      <c r="CQ125" s="844"/>
      <c r="CR125" s="844"/>
      <c r="CS125" s="844"/>
      <c r="CT125" s="844"/>
      <c r="CU125" s="844"/>
      <c r="CV125" s="844"/>
      <c r="CW125" s="844"/>
      <c r="CX125" s="844"/>
      <c r="CY125" s="844"/>
      <c r="CZ125" s="844"/>
      <c r="DA125" s="844"/>
      <c r="DB125" s="844"/>
      <c r="DC125" s="844"/>
      <c r="DD125" s="844"/>
      <c r="DE125" s="844"/>
      <c r="DF125" s="845"/>
      <c r="DG125" s="897" t="s">
        <v>407</v>
      </c>
      <c r="DH125" s="878"/>
      <c r="DI125" s="878"/>
      <c r="DJ125" s="878"/>
      <c r="DK125" s="878"/>
      <c r="DL125" s="878" t="s">
        <v>424</v>
      </c>
      <c r="DM125" s="878"/>
      <c r="DN125" s="878"/>
      <c r="DO125" s="878"/>
      <c r="DP125" s="878"/>
      <c r="DQ125" s="878" t="s">
        <v>424</v>
      </c>
      <c r="DR125" s="878"/>
      <c r="DS125" s="878"/>
      <c r="DT125" s="878"/>
      <c r="DU125" s="878"/>
      <c r="DV125" s="879" t="s">
        <v>450</v>
      </c>
      <c r="DW125" s="879"/>
      <c r="DX125" s="879"/>
      <c r="DY125" s="879"/>
      <c r="DZ125" s="880"/>
    </row>
    <row r="126" spans="1:130" s="230" customFormat="1" ht="26.25" customHeight="1" thickBot="1" x14ac:dyDescent="0.25">
      <c r="A126" s="856"/>
      <c r="B126" s="857"/>
      <c r="C126" s="851" t="s">
        <v>479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424</v>
      </c>
      <c r="AB126" s="816"/>
      <c r="AC126" s="816"/>
      <c r="AD126" s="816"/>
      <c r="AE126" s="817"/>
      <c r="AF126" s="818" t="s">
        <v>407</v>
      </c>
      <c r="AG126" s="816"/>
      <c r="AH126" s="816"/>
      <c r="AI126" s="816"/>
      <c r="AJ126" s="817"/>
      <c r="AK126" s="818" t="s">
        <v>424</v>
      </c>
      <c r="AL126" s="816"/>
      <c r="AM126" s="816"/>
      <c r="AN126" s="816"/>
      <c r="AO126" s="817"/>
      <c r="AP126" s="860" t="s">
        <v>451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494</v>
      </c>
      <c r="CQ126" s="788"/>
      <c r="CR126" s="788"/>
      <c r="CS126" s="788"/>
      <c r="CT126" s="788"/>
      <c r="CU126" s="788"/>
      <c r="CV126" s="788"/>
      <c r="CW126" s="788"/>
      <c r="CX126" s="788"/>
      <c r="CY126" s="788"/>
      <c r="CZ126" s="788"/>
      <c r="DA126" s="788"/>
      <c r="DB126" s="788"/>
      <c r="DC126" s="788"/>
      <c r="DD126" s="788"/>
      <c r="DE126" s="788"/>
      <c r="DF126" s="789"/>
      <c r="DG126" s="852" t="s">
        <v>451</v>
      </c>
      <c r="DH126" s="853"/>
      <c r="DI126" s="853"/>
      <c r="DJ126" s="853"/>
      <c r="DK126" s="853"/>
      <c r="DL126" s="853" t="s">
        <v>451</v>
      </c>
      <c r="DM126" s="853"/>
      <c r="DN126" s="853"/>
      <c r="DO126" s="853"/>
      <c r="DP126" s="853"/>
      <c r="DQ126" s="853" t="s">
        <v>424</v>
      </c>
      <c r="DR126" s="853"/>
      <c r="DS126" s="853"/>
      <c r="DT126" s="853"/>
      <c r="DU126" s="853"/>
      <c r="DV126" s="830" t="s">
        <v>424</v>
      </c>
      <c r="DW126" s="830"/>
      <c r="DX126" s="830"/>
      <c r="DY126" s="830"/>
      <c r="DZ126" s="831"/>
    </row>
    <row r="127" spans="1:130" s="230" customFormat="1" ht="26.25" customHeight="1" x14ac:dyDescent="0.2">
      <c r="A127" s="858"/>
      <c r="B127" s="859"/>
      <c r="C127" s="874" t="s">
        <v>495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407</v>
      </c>
      <c r="AB127" s="816"/>
      <c r="AC127" s="816"/>
      <c r="AD127" s="816"/>
      <c r="AE127" s="817"/>
      <c r="AF127" s="818" t="s">
        <v>424</v>
      </c>
      <c r="AG127" s="816"/>
      <c r="AH127" s="816"/>
      <c r="AI127" s="816"/>
      <c r="AJ127" s="817"/>
      <c r="AK127" s="818" t="s">
        <v>424</v>
      </c>
      <c r="AL127" s="816"/>
      <c r="AM127" s="816"/>
      <c r="AN127" s="816"/>
      <c r="AO127" s="817"/>
      <c r="AP127" s="860" t="s">
        <v>424</v>
      </c>
      <c r="AQ127" s="861"/>
      <c r="AR127" s="861"/>
      <c r="AS127" s="861"/>
      <c r="AT127" s="862"/>
      <c r="AU127" s="232"/>
      <c r="AV127" s="232"/>
      <c r="AW127" s="232"/>
      <c r="AX127" s="877" t="s">
        <v>496</v>
      </c>
      <c r="AY127" s="848"/>
      <c r="AZ127" s="848"/>
      <c r="BA127" s="848"/>
      <c r="BB127" s="848"/>
      <c r="BC127" s="848"/>
      <c r="BD127" s="848"/>
      <c r="BE127" s="849"/>
      <c r="BF127" s="847" t="s">
        <v>497</v>
      </c>
      <c r="BG127" s="848"/>
      <c r="BH127" s="848"/>
      <c r="BI127" s="848"/>
      <c r="BJ127" s="848"/>
      <c r="BK127" s="848"/>
      <c r="BL127" s="849"/>
      <c r="BM127" s="847" t="s">
        <v>498</v>
      </c>
      <c r="BN127" s="848"/>
      <c r="BO127" s="848"/>
      <c r="BP127" s="848"/>
      <c r="BQ127" s="848"/>
      <c r="BR127" s="848"/>
      <c r="BS127" s="849"/>
      <c r="BT127" s="847" t="s">
        <v>499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500</v>
      </c>
      <c r="CQ127" s="788"/>
      <c r="CR127" s="788"/>
      <c r="CS127" s="788"/>
      <c r="CT127" s="788"/>
      <c r="CU127" s="788"/>
      <c r="CV127" s="788"/>
      <c r="CW127" s="788"/>
      <c r="CX127" s="788"/>
      <c r="CY127" s="788"/>
      <c r="CZ127" s="788"/>
      <c r="DA127" s="788"/>
      <c r="DB127" s="788"/>
      <c r="DC127" s="788"/>
      <c r="DD127" s="788"/>
      <c r="DE127" s="788"/>
      <c r="DF127" s="789"/>
      <c r="DG127" s="852" t="s">
        <v>424</v>
      </c>
      <c r="DH127" s="853"/>
      <c r="DI127" s="853"/>
      <c r="DJ127" s="853"/>
      <c r="DK127" s="853"/>
      <c r="DL127" s="853" t="s">
        <v>407</v>
      </c>
      <c r="DM127" s="853"/>
      <c r="DN127" s="853"/>
      <c r="DO127" s="853"/>
      <c r="DP127" s="853"/>
      <c r="DQ127" s="853" t="s">
        <v>407</v>
      </c>
      <c r="DR127" s="853"/>
      <c r="DS127" s="853"/>
      <c r="DT127" s="853"/>
      <c r="DU127" s="853"/>
      <c r="DV127" s="830" t="s">
        <v>407</v>
      </c>
      <c r="DW127" s="830"/>
      <c r="DX127" s="830"/>
      <c r="DY127" s="830"/>
      <c r="DZ127" s="831"/>
    </row>
    <row r="128" spans="1:130" s="230" customFormat="1" ht="26.25" customHeight="1" thickBot="1" x14ac:dyDescent="0.25">
      <c r="A128" s="832" t="s">
        <v>501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502</v>
      </c>
      <c r="X128" s="834"/>
      <c r="Y128" s="834"/>
      <c r="Z128" s="835"/>
      <c r="AA128" s="836" t="s">
        <v>450</v>
      </c>
      <c r="AB128" s="837"/>
      <c r="AC128" s="837"/>
      <c r="AD128" s="837"/>
      <c r="AE128" s="838"/>
      <c r="AF128" s="839" t="s">
        <v>451</v>
      </c>
      <c r="AG128" s="837"/>
      <c r="AH128" s="837"/>
      <c r="AI128" s="837"/>
      <c r="AJ128" s="838"/>
      <c r="AK128" s="839">
        <v>34</v>
      </c>
      <c r="AL128" s="837"/>
      <c r="AM128" s="837"/>
      <c r="AN128" s="837"/>
      <c r="AO128" s="838"/>
      <c r="AP128" s="840"/>
      <c r="AQ128" s="841"/>
      <c r="AR128" s="841"/>
      <c r="AS128" s="841"/>
      <c r="AT128" s="842"/>
      <c r="AU128" s="232"/>
      <c r="AV128" s="232"/>
      <c r="AW128" s="232"/>
      <c r="AX128" s="843" t="s">
        <v>503</v>
      </c>
      <c r="AY128" s="844"/>
      <c r="AZ128" s="844"/>
      <c r="BA128" s="844"/>
      <c r="BB128" s="844"/>
      <c r="BC128" s="844"/>
      <c r="BD128" s="844"/>
      <c r="BE128" s="845"/>
      <c r="BF128" s="822" t="s">
        <v>424</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504</v>
      </c>
      <c r="CQ128" s="766"/>
      <c r="CR128" s="766"/>
      <c r="CS128" s="766"/>
      <c r="CT128" s="766"/>
      <c r="CU128" s="766"/>
      <c r="CV128" s="766"/>
      <c r="CW128" s="766"/>
      <c r="CX128" s="766"/>
      <c r="CY128" s="766"/>
      <c r="CZ128" s="766"/>
      <c r="DA128" s="766"/>
      <c r="DB128" s="766"/>
      <c r="DC128" s="766"/>
      <c r="DD128" s="766"/>
      <c r="DE128" s="766"/>
      <c r="DF128" s="767"/>
      <c r="DG128" s="826" t="s">
        <v>407</v>
      </c>
      <c r="DH128" s="827"/>
      <c r="DI128" s="827"/>
      <c r="DJ128" s="827"/>
      <c r="DK128" s="827"/>
      <c r="DL128" s="827" t="s">
        <v>424</v>
      </c>
      <c r="DM128" s="827"/>
      <c r="DN128" s="827"/>
      <c r="DO128" s="827"/>
      <c r="DP128" s="827"/>
      <c r="DQ128" s="827" t="s">
        <v>450</v>
      </c>
      <c r="DR128" s="827"/>
      <c r="DS128" s="827"/>
      <c r="DT128" s="827"/>
      <c r="DU128" s="827"/>
      <c r="DV128" s="828" t="s">
        <v>424</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505</v>
      </c>
      <c r="X129" s="813"/>
      <c r="Y129" s="813"/>
      <c r="Z129" s="814"/>
      <c r="AA129" s="815">
        <v>1292747</v>
      </c>
      <c r="AB129" s="816"/>
      <c r="AC129" s="816"/>
      <c r="AD129" s="816"/>
      <c r="AE129" s="817"/>
      <c r="AF129" s="818">
        <v>1394162</v>
      </c>
      <c r="AG129" s="816"/>
      <c r="AH129" s="816"/>
      <c r="AI129" s="816"/>
      <c r="AJ129" s="817"/>
      <c r="AK129" s="818">
        <v>1363985</v>
      </c>
      <c r="AL129" s="816"/>
      <c r="AM129" s="816"/>
      <c r="AN129" s="816"/>
      <c r="AO129" s="817"/>
      <c r="AP129" s="819"/>
      <c r="AQ129" s="820"/>
      <c r="AR129" s="820"/>
      <c r="AS129" s="820"/>
      <c r="AT129" s="821"/>
      <c r="AU129" s="233"/>
      <c r="AV129" s="233"/>
      <c r="AW129" s="233"/>
      <c r="AX129" s="787" t="s">
        <v>506</v>
      </c>
      <c r="AY129" s="788"/>
      <c r="AZ129" s="788"/>
      <c r="BA129" s="788"/>
      <c r="BB129" s="788"/>
      <c r="BC129" s="788"/>
      <c r="BD129" s="788"/>
      <c r="BE129" s="789"/>
      <c r="BF129" s="806" t="s">
        <v>407</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508</v>
      </c>
      <c r="X130" s="813"/>
      <c r="Y130" s="813"/>
      <c r="Z130" s="814"/>
      <c r="AA130" s="815">
        <v>201890</v>
      </c>
      <c r="AB130" s="816"/>
      <c r="AC130" s="816"/>
      <c r="AD130" s="816"/>
      <c r="AE130" s="817"/>
      <c r="AF130" s="818">
        <v>201117</v>
      </c>
      <c r="AG130" s="816"/>
      <c r="AH130" s="816"/>
      <c r="AI130" s="816"/>
      <c r="AJ130" s="817"/>
      <c r="AK130" s="818">
        <v>209213</v>
      </c>
      <c r="AL130" s="816"/>
      <c r="AM130" s="816"/>
      <c r="AN130" s="816"/>
      <c r="AO130" s="817"/>
      <c r="AP130" s="819"/>
      <c r="AQ130" s="820"/>
      <c r="AR130" s="820"/>
      <c r="AS130" s="820"/>
      <c r="AT130" s="821"/>
      <c r="AU130" s="233"/>
      <c r="AV130" s="233"/>
      <c r="AW130" s="233"/>
      <c r="AX130" s="787" t="s">
        <v>509</v>
      </c>
      <c r="AY130" s="788"/>
      <c r="AZ130" s="788"/>
      <c r="BA130" s="788"/>
      <c r="BB130" s="788"/>
      <c r="BC130" s="788"/>
      <c r="BD130" s="788"/>
      <c r="BE130" s="789"/>
      <c r="BF130" s="790">
        <v>7.3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510</v>
      </c>
      <c r="X131" s="797"/>
      <c r="Y131" s="797"/>
      <c r="Z131" s="798"/>
      <c r="AA131" s="799">
        <v>1090857</v>
      </c>
      <c r="AB131" s="800"/>
      <c r="AC131" s="800"/>
      <c r="AD131" s="800"/>
      <c r="AE131" s="801"/>
      <c r="AF131" s="802">
        <v>1193045</v>
      </c>
      <c r="AG131" s="800"/>
      <c r="AH131" s="800"/>
      <c r="AI131" s="800"/>
      <c r="AJ131" s="801"/>
      <c r="AK131" s="802">
        <v>1154772</v>
      </c>
      <c r="AL131" s="800"/>
      <c r="AM131" s="800"/>
      <c r="AN131" s="800"/>
      <c r="AO131" s="801"/>
      <c r="AP131" s="803"/>
      <c r="AQ131" s="804"/>
      <c r="AR131" s="804"/>
      <c r="AS131" s="804"/>
      <c r="AT131" s="805"/>
      <c r="AU131" s="233"/>
      <c r="AV131" s="233"/>
      <c r="AW131" s="233"/>
      <c r="AX131" s="765" t="s">
        <v>511</v>
      </c>
      <c r="AY131" s="766"/>
      <c r="AZ131" s="766"/>
      <c r="BA131" s="766"/>
      <c r="BB131" s="766"/>
      <c r="BC131" s="766"/>
      <c r="BD131" s="766"/>
      <c r="BE131" s="767"/>
      <c r="BF131" s="768" t="s">
        <v>424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513</v>
      </c>
      <c r="W132" s="778"/>
      <c r="X132" s="778"/>
      <c r="Y132" s="778"/>
      <c r="Z132" s="779"/>
      <c r="AA132" s="780">
        <v>7.3964781820000001</v>
      </c>
      <c r="AB132" s="781"/>
      <c r="AC132" s="781"/>
      <c r="AD132" s="781"/>
      <c r="AE132" s="782"/>
      <c r="AF132" s="783">
        <v>7.0922722949999999</v>
      </c>
      <c r="AG132" s="781"/>
      <c r="AH132" s="781"/>
      <c r="AI132" s="781"/>
      <c r="AJ132" s="782"/>
      <c r="AK132" s="783">
        <v>7.6775328810000003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514</v>
      </c>
      <c r="W133" s="757"/>
      <c r="X133" s="757"/>
      <c r="Y133" s="757"/>
      <c r="Z133" s="758"/>
      <c r="AA133" s="759">
        <v>9.9</v>
      </c>
      <c r="AB133" s="760"/>
      <c r="AC133" s="760"/>
      <c r="AD133" s="760"/>
      <c r="AE133" s="761"/>
      <c r="AF133" s="759">
        <v>8.1999999999999993</v>
      </c>
      <c r="AG133" s="760"/>
      <c r="AH133" s="760"/>
      <c r="AI133" s="760"/>
      <c r="AJ133" s="761"/>
      <c r="AK133" s="759">
        <v>7.3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brRJrV4ApVY+mONuhBUyQS/MBUtDQzKT1lCh/n8qZbyn772hU8jtrOtOFt9MAeoHEPK3nbAxj7HgcMRYPjTwQ==" saltValue="LLP81kA7AhmbpUIYDuJm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613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0B7tWj9n6nV7EMvw9iwADWkTURoRZ1pZyITIqO1YXq16boZRm/Ir+6YmXyo3wawhkj3IHj3W3EZgdLshdh05Dw==" saltValue="KRzmBHMmKObva4JgDSUi8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LPYzuPY2lkJzNvmQOD8Yixz2JH14Ev7xIXihZRcZMRsNgLiH4QuHijobx86nlj2OI5pB5bwwXYq0TweqpEyHA==" saltValue="tS9IIzGLP6hyslrXFPjx9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8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517</v>
      </c>
      <c r="AP7" s="272"/>
      <c r="AQ7" s="273" t="s">
        <v>518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519</v>
      </c>
      <c r="AQ8" s="279" t="s">
        <v>520</v>
      </c>
      <c r="AR8" s="280" t="s">
        <v>521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522</v>
      </c>
      <c r="AL9" s="1167"/>
      <c r="AM9" s="1167"/>
      <c r="AN9" s="1168"/>
      <c r="AO9" s="281">
        <v>532048</v>
      </c>
      <c r="AP9" s="281">
        <v>539056</v>
      </c>
      <c r="AQ9" s="282">
        <v>255467</v>
      </c>
      <c r="AR9" s="283">
        <v>111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523</v>
      </c>
      <c r="AL10" s="1167"/>
      <c r="AM10" s="1167"/>
      <c r="AN10" s="1168"/>
      <c r="AO10" s="284">
        <v>10371</v>
      </c>
      <c r="AP10" s="284">
        <v>10508</v>
      </c>
      <c r="AQ10" s="285">
        <v>29275</v>
      </c>
      <c r="AR10" s="286">
        <v>-64.099999999999994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524</v>
      </c>
      <c r="AL11" s="1167"/>
      <c r="AM11" s="1167"/>
      <c r="AN11" s="1168"/>
      <c r="AO11" s="284" t="s">
        <v>525</v>
      </c>
      <c r="AP11" s="284" t="s">
        <v>525</v>
      </c>
      <c r="AQ11" s="285">
        <v>3959</v>
      </c>
      <c r="AR11" s="286" t="s">
        <v>525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526</v>
      </c>
      <c r="AL12" s="1167"/>
      <c r="AM12" s="1167"/>
      <c r="AN12" s="1168"/>
      <c r="AO12" s="284" t="s">
        <v>525</v>
      </c>
      <c r="AP12" s="284" t="s">
        <v>525</v>
      </c>
      <c r="AQ12" s="285" t="s">
        <v>525</v>
      </c>
      <c r="AR12" s="286" t="s">
        <v>525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527</v>
      </c>
      <c r="AL13" s="1167"/>
      <c r="AM13" s="1167"/>
      <c r="AN13" s="1168"/>
      <c r="AO13" s="284" t="s">
        <v>525</v>
      </c>
      <c r="AP13" s="284" t="s">
        <v>525</v>
      </c>
      <c r="AQ13" s="285">
        <v>9349</v>
      </c>
      <c r="AR13" s="286" t="s">
        <v>525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528</v>
      </c>
      <c r="AL14" s="1167"/>
      <c r="AM14" s="1167"/>
      <c r="AN14" s="1168"/>
      <c r="AO14" s="284" t="s">
        <v>525</v>
      </c>
      <c r="AP14" s="284" t="s">
        <v>525</v>
      </c>
      <c r="AQ14" s="285">
        <v>4659</v>
      </c>
      <c r="AR14" s="286" t="s">
        <v>525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529</v>
      </c>
      <c r="AL15" s="1170"/>
      <c r="AM15" s="1170"/>
      <c r="AN15" s="1171"/>
      <c r="AO15" s="284">
        <v>-39189</v>
      </c>
      <c r="AP15" s="284">
        <v>-39705</v>
      </c>
      <c r="AQ15" s="285">
        <v>-18111</v>
      </c>
      <c r="AR15" s="286">
        <v>119.2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198</v>
      </c>
      <c r="AL16" s="1170"/>
      <c r="AM16" s="1170"/>
      <c r="AN16" s="1171"/>
      <c r="AO16" s="284">
        <v>503230</v>
      </c>
      <c r="AP16" s="284">
        <v>509858</v>
      </c>
      <c r="AQ16" s="285">
        <v>284598</v>
      </c>
      <c r="AR16" s="286">
        <v>79.2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534</v>
      </c>
      <c r="AL21" s="1173"/>
      <c r="AM21" s="1173"/>
      <c r="AN21" s="1174"/>
      <c r="AO21" s="297">
        <v>58.76</v>
      </c>
      <c r="AP21" s="298">
        <v>25.07</v>
      </c>
      <c r="AQ21" s="299">
        <v>33.69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535</v>
      </c>
      <c r="AL22" s="1173"/>
      <c r="AM22" s="1173"/>
      <c r="AN22" s="1174"/>
      <c r="AO22" s="302">
        <v>92.4</v>
      </c>
      <c r="AP22" s="303">
        <v>94.5</v>
      </c>
      <c r="AQ22" s="304">
        <v>-2.1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536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517</v>
      </c>
      <c r="AP30" s="272"/>
      <c r="AQ30" s="273" t="s">
        <v>518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519</v>
      </c>
      <c r="AQ31" s="279" t="s">
        <v>520</v>
      </c>
      <c r="AR31" s="280" t="s">
        <v>521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539</v>
      </c>
      <c r="AL32" s="1157"/>
      <c r="AM32" s="1157"/>
      <c r="AN32" s="1158"/>
      <c r="AO32" s="312">
        <v>260097</v>
      </c>
      <c r="AP32" s="312">
        <v>263523</v>
      </c>
      <c r="AQ32" s="313">
        <v>156764</v>
      </c>
      <c r="AR32" s="314">
        <v>68.099999999999994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540</v>
      </c>
      <c r="AL33" s="1157"/>
      <c r="AM33" s="1157"/>
      <c r="AN33" s="1158"/>
      <c r="AO33" s="312" t="s">
        <v>525</v>
      </c>
      <c r="AP33" s="312" t="s">
        <v>525</v>
      </c>
      <c r="AQ33" s="313" t="s">
        <v>525</v>
      </c>
      <c r="AR33" s="314" t="s">
        <v>525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541</v>
      </c>
      <c r="AL34" s="1157"/>
      <c r="AM34" s="1157"/>
      <c r="AN34" s="1158"/>
      <c r="AO34" s="312" t="s">
        <v>525</v>
      </c>
      <c r="AP34" s="312" t="s">
        <v>525</v>
      </c>
      <c r="AQ34" s="313" t="s">
        <v>525</v>
      </c>
      <c r="AR34" s="314" t="s">
        <v>525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542</v>
      </c>
      <c r="AL35" s="1157"/>
      <c r="AM35" s="1157"/>
      <c r="AN35" s="1158"/>
      <c r="AO35" s="312">
        <v>37512</v>
      </c>
      <c r="AP35" s="312">
        <v>38006</v>
      </c>
      <c r="AQ35" s="313">
        <v>30923</v>
      </c>
      <c r="AR35" s="314">
        <v>22.9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543</v>
      </c>
      <c r="AL36" s="1157"/>
      <c r="AM36" s="1157"/>
      <c r="AN36" s="1158"/>
      <c r="AO36" s="312" t="s">
        <v>525</v>
      </c>
      <c r="AP36" s="312" t="s">
        <v>525</v>
      </c>
      <c r="AQ36" s="313">
        <v>4657</v>
      </c>
      <c r="AR36" s="314" t="s">
        <v>525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544</v>
      </c>
      <c r="AL37" s="1157"/>
      <c r="AM37" s="1157"/>
      <c r="AN37" s="1158"/>
      <c r="AO37" s="312" t="s">
        <v>525</v>
      </c>
      <c r="AP37" s="312" t="s">
        <v>525</v>
      </c>
      <c r="AQ37" s="313">
        <v>888</v>
      </c>
      <c r="AR37" s="314" t="s">
        <v>525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545</v>
      </c>
      <c r="AL38" s="1160"/>
      <c r="AM38" s="1160"/>
      <c r="AN38" s="1161"/>
      <c r="AO38" s="315">
        <v>296</v>
      </c>
      <c r="AP38" s="315">
        <v>300</v>
      </c>
      <c r="AQ38" s="316">
        <v>21</v>
      </c>
      <c r="AR38" s="304">
        <v>1328.6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546</v>
      </c>
      <c r="AL39" s="1160"/>
      <c r="AM39" s="1160"/>
      <c r="AN39" s="1161"/>
      <c r="AO39" s="312">
        <v>-34</v>
      </c>
      <c r="AP39" s="312">
        <v>-34</v>
      </c>
      <c r="AQ39" s="313">
        <v>-6724</v>
      </c>
      <c r="AR39" s="314">
        <v>-99.5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547</v>
      </c>
      <c r="AL40" s="1157"/>
      <c r="AM40" s="1157"/>
      <c r="AN40" s="1158"/>
      <c r="AO40" s="312">
        <v>-209213</v>
      </c>
      <c r="AP40" s="312">
        <v>-211969</v>
      </c>
      <c r="AQ40" s="313">
        <v>-136123</v>
      </c>
      <c r="AR40" s="314">
        <v>55.7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313</v>
      </c>
      <c r="AL41" s="1163"/>
      <c r="AM41" s="1163"/>
      <c r="AN41" s="1164"/>
      <c r="AO41" s="312">
        <v>88658</v>
      </c>
      <c r="AP41" s="312">
        <v>89826</v>
      </c>
      <c r="AQ41" s="313">
        <v>50405</v>
      </c>
      <c r="AR41" s="314">
        <v>78.2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517</v>
      </c>
      <c r="AN49" s="1151" t="s">
        <v>551</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552</v>
      </c>
      <c r="AO50" s="329" t="s">
        <v>553</v>
      </c>
      <c r="AP50" s="330" t="s">
        <v>554</v>
      </c>
      <c r="AQ50" s="331" t="s">
        <v>555</v>
      </c>
      <c r="AR50" s="332" t="s">
        <v>556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477286</v>
      </c>
      <c r="AN51" s="334">
        <v>426529</v>
      </c>
      <c r="AO51" s="335">
        <v>4.3</v>
      </c>
      <c r="AP51" s="336">
        <v>289738</v>
      </c>
      <c r="AQ51" s="337">
        <v>-8.6999999999999993</v>
      </c>
      <c r="AR51" s="338">
        <v>13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179286</v>
      </c>
      <c r="AN52" s="342">
        <v>160220</v>
      </c>
      <c r="AO52" s="343">
        <v>-20.399999999999999</v>
      </c>
      <c r="AP52" s="344">
        <v>156238</v>
      </c>
      <c r="AQ52" s="345">
        <v>-4.9000000000000004</v>
      </c>
      <c r="AR52" s="346">
        <v>-15.5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284384</v>
      </c>
      <c r="AN53" s="334">
        <v>260903</v>
      </c>
      <c r="AO53" s="335">
        <v>-38.799999999999997</v>
      </c>
      <c r="AP53" s="336">
        <v>316937</v>
      </c>
      <c r="AQ53" s="337">
        <v>9.4</v>
      </c>
      <c r="AR53" s="338">
        <v>-48.2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187423</v>
      </c>
      <c r="AN54" s="342">
        <v>171948</v>
      </c>
      <c r="AO54" s="343">
        <v>7.3</v>
      </c>
      <c r="AP54" s="344">
        <v>199150</v>
      </c>
      <c r="AQ54" s="345">
        <v>27.5</v>
      </c>
      <c r="AR54" s="346">
        <v>-20.2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222646</v>
      </c>
      <c r="AN55" s="334">
        <v>210640</v>
      </c>
      <c r="AO55" s="335">
        <v>-19.3</v>
      </c>
      <c r="AP55" s="336">
        <v>332350</v>
      </c>
      <c r="AQ55" s="337">
        <v>4.9000000000000004</v>
      </c>
      <c r="AR55" s="338">
        <v>-24.2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177949</v>
      </c>
      <c r="AN56" s="342">
        <v>168353</v>
      </c>
      <c r="AO56" s="343">
        <v>-2.1</v>
      </c>
      <c r="AP56" s="344">
        <v>200453</v>
      </c>
      <c r="AQ56" s="345">
        <v>0.7</v>
      </c>
      <c r="AR56" s="346">
        <v>-2.8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353853</v>
      </c>
      <c r="AN57" s="334">
        <v>343547</v>
      </c>
      <c r="AO57" s="335">
        <v>63.1</v>
      </c>
      <c r="AP57" s="336">
        <v>362690</v>
      </c>
      <c r="AQ57" s="337">
        <v>9.1</v>
      </c>
      <c r="AR57" s="338">
        <v>54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285393</v>
      </c>
      <c r="AN58" s="342">
        <v>277081</v>
      </c>
      <c r="AO58" s="343">
        <v>64.599999999999994</v>
      </c>
      <c r="AP58" s="344">
        <v>172580</v>
      </c>
      <c r="AQ58" s="345">
        <v>-13.9</v>
      </c>
      <c r="AR58" s="346">
        <v>78.5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318577</v>
      </c>
      <c r="AN59" s="334">
        <v>322773</v>
      </c>
      <c r="AO59" s="335">
        <v>-6</v>
      </c>
      <c r="AP59" s="336">
        <v>296093</v>
      </c>
      <c r="AQ59" s="337">
        <v>-18.399999999999999</v>
      </c>
      <c r="AR59" s="338">
        <v>12.4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284302</v>
      </c>
      <c r="AN60" s="342">
        <v>288047</v>
      </c>
      <c r="AO60" s="343">
        <v>4</v>
      </c>
      <c r="AP60" s="344">
        <v>140545</v>
      </c>
      <c r="AQ60" s="345">
        <v>-18.600000000000001</v>
      </c>
      <c r="AR60" s="346">
        <v>22.6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331349</v>
      </c>
      <c r="AN61" s="349">
        <v>312878</v>
      </c>
      <c r="AO61" s="350">
        <v>0.7</v>
      </c>
      <c r="AP61" s="351">
        <v>319562</v>
      </c>
      <c r="AQ61" s="352">
        <v>-0.7</v>
      </c>
      <c r="AR61" s="338">
        <v>1.4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222871</v>
      </c>
      <c r="AN62" s="342">
        <v>213130</v>
      </c>
      <c r="AO62" s="343">
        <v>10.7</v>
      </c>
      <c r="AP62" s="344">
        <v>173793</v>
      </c>
      <c r="AQ62" s="345">
        <v>-1.8</v>
      </c>
      <c r="AR62" s="346">
        <v>12.5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zu61PfQeisNjlsDZok31OIgkjRJQdrTdUD9mWCPetcGKce7JwjQ33FDcfArOKTl7i0BTziEAvnLOqvTkP0iCvw==" saltValue="SLmKrsrKTs7EaI2BAB6kR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565</v>
      </c>
    </row>
    <row r="121" spans="125:125" ht="13.5" hidden="1" customHeight="1" x14ac:dyDescent="0.2">
      <c r="DU121" s="259"/>
    </row>
  </sheetData>
  <sheetProtection algorithmName="SHA-512" hashValue="kV5AM9tXuqmNwzaOhcNaPj7pCVLOlR2vqnxc1/AUfSEmBxXKUivPjRo/hO9UkhMKVmOapiPaL6QeKrehyVWnLg==" saltValue="ihD5C6tOTAW2DyfMAdf4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566</v>
      </c>
    </row>
  </sheetData>
  <sheetProtection algorithmName="SHA-512" hashValue="L8L0eekLhvRMw44SoSX3ukyagKVIFR5wyMpeesTURSwov9QhRykz/maP32xFQ8qUT6zblxsxARqjmluQrfInVw==" saltValue="W3+RegjTEC7+lmDc1Cwg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2">
      <c r="B47" s="10"/>
      <c r="C47" s="1175" t="s">
        <v>3</v>
      </c>
      <c r="D47" s="1175"/>
      <c r="E47" s="1176"/>
      <c r="F47" s="11">
        <v>116.46</v>
      </c>
      <c r="G47" s="12">
        <v>109.06</v>
      </c>
      <c r="H47" s="12">
        <v>99.7</v>
      </c>
      <c r="I47" s="12">
        <v>92.52</v>
      </c>
      <c r="J47" s="13">
        <v>94.64</v>
      </c>
    </row>
    <row r="48" spans="2:10" ht="57.75" customHeight="1" x14ac:dyDescent="0.2">
      <c r="B48" s="14"/>
      <c r="C48" s="1177" t="s">
        <v>4</v>
      </c>
      <c r="D48" s="1177"/>
      <c r="E48" s="1178"/>
      <c r="F48" s="15">
        <v>9.1199999999999992</v>
      </c>
      <c r="G48" s="16">
        <v>6.89</v>
      </c>
      <c r="H48" s="16">
        <v>9.69</v>
      </c>
      <c r="I48" s="16">
        <v>7.64</v>
      </c>
      <c r="J48" s="17">
        <v>8.06</v>
      </c>
    </row>
    <row r="49" spans="2:10" ht="57.75" customHeight="1" thickBot="1" x14ac:dyDescent="0.25">
      <c r="B49" s="18"/>
      <c r="C49" s="1179" t="s">
        <v>5</v>
      </c>
      <c r="D49" s="1179"/>
      <c r="E49" s="1180"/>
      <c r="F49" s="19" t="s">
        <v>572</v>
      </c>
      <c r="G49" s="20" t="s">
        <v>573</v>
      </c>
      <c r="H49" s="20">
        <v>0.22</v>
      </c>
      <c r="I49" s="20" t="s">
        <v>574</v>
      </c>
      <c r="J49" s="21">
        <v>0.33</v>
      </c>
    </row>
    <row r="50" spans="2:10" ht="13.2" x14ac:dyDescent="0.2"/>
  </sheetData>
  <sheetProtection algorithmName="SHA-512" hashValue="yA2f7Uw0KuKwqyzrk9QwGkaIB9m+c0t55kvvJdCU2sjmKNH+VDi4Q4iLDrXPJSNIN4jwA6z8qrZqiogJHnjbIg==" saltValue="vSW4/k9XbPHIVyNiUiNy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2024-03-19T05:53:02Z</cp:lastPrinted>
  <dcterms:created xsi:type="dcterms:W3CDTF">2024-02-05T01:55:59Z</dcterms:created>
  <dcterms:modified xsi:type="dcterms:W3CDTF">2024-09-26T02:16:34Z</dcterms:modified>
  <cp:category/>
</cp:coreProperties>
</file>