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B5926742-497F-40AD-9385-D871090F9BB2}" xr6:coauthVersionLast="47" xr6:coauthVersionMax="47" xr10:uidLastSave="{00000000-0000-0000-0000-000000000000}"/>
  <bookViews>
    <workbookView xWindow="-108" yWindow="-108" windowWidth="23256" windowHeight="13896" xr2:uid="{62980641-B72D-4A3F-9F32-BBF7C895770C}"/>
  </bookViews>
  <sheets>
    <sheet name="１交付申請書" sheetId="1" r:id="rId1"/>
    <sheet name="2事業所一覧　" sheetId="2" r:id="rId2"/>
    <sheet name="３業務改善計画書（優先順位１位分）" sheetId="59" r:id="rId3"/>
    <sheet name="３業務改善計画書（優先順位２位分）" sheetId="65" r:id="rId4"/>
    <sheet name="（このシートは記載不可です）記入見本" sheetId="60" r:id="rId5"/>
    <sheet name="（このシートは記載不可です）データセット" sheetId="61" r:id="rId6"/>
    <sheet name="4介護テクノロジー導入支援　補助金所要額調書（優先順位1位分）" sheetId="66" r:id="rId7"/>
    <sheet name="4介護テクノロジー導入支援　補助金所要額調書（優先順位２位分）" sheetId="72" r:id="rId8"/>
    <sheet name="５パッケージ型導入支援　補助金所要額調書（優先順位１位分）" sheetId="63" r:id="rId9"/>
    <sheet name="５パッケージ型導入支援　補助金所要額調書（優先順位２位分）" sheetId="73" r:id="rId10"/>
    <sheet name="会計歳入歳出予算書抄本" sheetId="75" r:id="rId11"/>
    <sheet name="《記入例》会計歳入歳出予算書抄本" sheetId="76" r:id="rId12"/>
    <sheet name="愛知県受取人届出書" sheetId="77" r:id="rId13"/>
    <sheet name="〈記入例〉法人等の場合" sheetId="78" r:id="rId14"/>
    <sheet name="〈参考〉法人略称" sheetId="79" r:id="rId15"/>
  </sheets>
  <externalReferences>
    <externalReference r:id="rId16"/>
    <externalReference r:id="rId17"/>
    <externalReference r:id="rId18"/>
    <externalReference r:id="rId19"/>
    <externalReference r:id="rId20"/>
  </externalReferences>
  <definedNames>
    <definedName name="①" localSheetId="11">'[1]様式１及び様式１－２'!#REF!</definedName>
    <definedName name="①" localSheetId="10">'[1]様式１及び様式１－２'!#REF!</definedName>
    <definedName name="①">'[2]様式１及び様式１－２'!#REF!</definedName>
    <definedName name="②" localSheetId="11">'[1]様式１及び様式１－２'!#REF!</definedName>
    <definedName name="②" localSheetId="10">'[1]様式１及び様式１－２'!#REF!</definedName>
    <definedName name="②">'[2]様式１及び様式１－２'!#REF!</definedName>
    <definedName name="③" localSheetId="11">'[1]様式１及び様式１－２'!#REF!</definedName>
    <definedName name="③" localSheetId="10">'[1]様式１及び様式１－２'!#REF!</definedName>
    <definedName name="③">'[2]様式１及び様式１－２'!#REF!</definedName>
    <definedName name="④" localSheetId="11">'[1]様式１及び様式１－２'!#REF!</definedName>
    <definedName name="④" localSheetId="10">'[1]様式１及び様式１－２'!#REF!</definedName>
    <definedName name="④">'[2]様式１及び様式１－２'!#REF!</definedName>
    <definedName name="⑤" localSheetId="11">'[1]様式１及び様式１－２'!#REF!</definedName>
    <definedName name="⑤" localSheetId="10">'[1]様式１及び様式１－２'!#REF!</definedName>
    <definedName name="⑤">'[2]様式１及び様式１－２'!#REF!</definedName>
    <definedName name="⑥" localSheetId="11">'[1]様式１及び様式１－２'!#REF!</definedName>
    <definedName name="⑥" localSheetId="10">'[1]様式１及び様式１－２'!#REF!</definedName>
    <definedName name="⑥">'[2]様式１及び様式１－２'!#REF!</definedName>
    <definedName name="_xlnm.Print_Area" localSheetId="4">'（このシートは記載不可です）記入見本'!$A$1:$F$70</definedName>
    <definedName name="_xlnm.Print_Area" localSheetId="13">〈記入例〉法人等の場合!$A$1:$CI$78</definedName>
    <definedName name="_xlnm.Print_Area" localSheetId="14">〈参考〉法人略称!$A$1:$D$33</definedName>
    <definedName name="_xlnm.Print_Area" localSheetId="0">'１交付申請書'!$A$1:$X$45</definedName>
    <definedName name="_xlnm.Print_Area" localSheetId="1">'2事業所一覧　'!$A$1:$N$14</definedName>
    <definedName name="_xlnm.Print_Area" localSheetId="2">'３業務改善計画書（優先順位１位分）'!$A$1:$F$71</definedName>
    <definedName name="_xlnm.Print_Area" localSheetId="3">'３業務改善計画書（優先順位２位分）'!$A$1:$F$71</definedName>
    <definedName name="_xlnm.Print_Area" localSheetId="6">'4介護テクノロジー導入支援　補助金所要額調書（優先順位1位分）'!$B$1:$O$76</definedName>
    <definedName name="_xlnm.Print_Area" localSheetId="7">'4介護テクノロジー導入支援　補助金所要額調書（優先順位２位分）'!$B$1:$O$76</definedName>
    <definedName name="_xlnm.Print_Area" localSheetId="8">'５パッケージ型導入支援　補助金所要額調書（優先順位１位分）'!$B$1:$O$40</definedName>
    <definedName name="_xlnm.Print_Area" localSheetId="9">'５パッケージ型導入支援　補助金所要額調書（優先順位２位分）'!$B$1:$O$40</definedName>
    <definedName name="_xlnm.Print_Area" localSheetId="12">愛知県受取人届出書!$A$1:$AR$81</definedName>
    <definedName name="まるばつ" localSheetId="11">[3]リスト・集計用!$A$2:$A$3</definedName>
    <definedName name="まるばつ" localSheetId="10">[3]リスト・集計用!$A$2:$A$3</definedName>
    <definedName name="まるばつ">[4]リスト・集計用!$A$2:$A$3</definedName>
    <definedName name="対象種別" localSheetId="11">#REF!</definedName>
    <definedName name="対象種別" localSheetId="10">#REF!</definedName>
    <definedName name="対象種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3" i="73" l="1"/>
  <c r="L13" i="63"/>
  <c r="L16" i="72" a="1"/>
  <c r="L16" i="72" s="1"/>
  <c r="L14" i="72"/>
  <c r="L16" i="66" a="1"/>
  <c r="L16" i="66" s="1"/>
  <c r="L14" i="66"/>
  <c r="A24" i="75"/>
  <c r="C28" i="75"/>
  <c r="B28" i="75"/>
  <c r="B27" i="75"/>
  <c r="B26" i="75"/>
  <c r="C28" i="76"/>
  <c r="B28" i="76"/>
  <c r="B27" i="76"/>
  <c r="B26" i="76"/>
  <c r="A24" i="76"/>
  <c r="B22" i="76"/>
  <c r="B11" i="76"/>
  <c r="B22" i="75"/>
  <c r="B11" i="75"/>
  <c r="L18" i="72" l="1"/>
  <c r="H44" i="66"/>
  <c r="J44" i="66" s="1"/>
  <c r="L12" i="72"/>
  <c r="H44" i="72"/>
  <c r="J44" i="72" s="1"/>
  <c r="H46" i="72"/>
  <c r="J46" i="72" s="1"/>
  <c r="L46" i="72"/>
  <c r="H47" i="72"/>
  <c r="J47" i="72" s="1"/>
  <c r="L47" i="72"/>
  <c r="H48" i="72"/>
  <c r="J48" i="72"/>
  <c r="K48" i="72" s="1"/>
  <c r="L48" i="72"/>
  <c r="L41" i="66"/>
  <c r="L38" i="66"/>
  <c r="L36" i="66"/>
  <c r="L34" i="66"/>
  <c r="L32" i="66"/>
  <c r="L30" i="66"/>
  <c r="L28" i="66"/>
  <c r="L26" i="66"/>
  <c r="L24" i="66"/>
  <c r="L20" i="66"/>
  <c r="L42" i="72"/>
  <c r="L38" i="72"/>
  <c r="L36" i="72"/>
  <c r="L34" i="72"/>
  <c r="L30" i="72"/>
  <c r="L28" i="72"/>
  <c r="L26" i="72"/>
  <c r="L24" i="72"/>
  <c r="L20" i="72"/>
  <c r="J4" i="73"/>
  <c r="M3" i="73"/>
  <c r="J4" i="72"/>
  <c r="L44" i="72" s="1"/>
  <c r="F4" i="72"/>
  <c r="L32" i="72" s="1"/>
  <c r="M3" i="72"/>
  <c r="L12" i="66"/>
  <c r="L18" i="66"/>
  <c r="H15" i="63"/>
  <c r="J15" i="63" s="1"/>
  <c r="K15" i="63" s="1"/>
  <c r="H46" i="66"/>
  <c r="M53" i="73"/>
  <c r="N64" i="73" s="1"/>
  <c r="L53" i="73"/>
  <c r="J53" i="73"/>
  <c r="M52" i="73"/>
  <c r="L52" i="73"/>
  <c r="N63" i="73" s="1"/>
  <c r="J52" i="73"/>
  <c r="M51" i="73"/>
  <c r="L51" i="73"/>
  <c r="N62" i="73" s="1"/>
  <c r="J51" i="73"/>
  <c r="M50" i="73"/>
  <c r="L50" i="73"/>
  <c r="J50" i="73"/>
  <c r="M49" i="73"/>
  <c r="L49" i="73"/>
  <c r="J49" i="73"/>
  <c r="I19" i="73"/>
  <c r="G19" i="73"/>
  <c r="H18" i="73"/>
  <c r="J18" i="73" s="1"/>
  <c r="K18" i="73" s="1"/>
  <c r="H17" i="73"/>
  <c r="J17" i="73" s="1"/>
  <c r="K17" i="73" s="1"/>
  <c r="H16" i="73"/>
  <c r="J16" i="73" s="1"/>
  <c r="K16" i="73" s="1"/>
  <c r="H15" i="73"/>
  <c r="J15" i="73" s="1"/>
  <c r="K15" i="73" s="1"/>
  <c r="H13" i="73"/>
  <c r="J13" i="73" s="1"/>
  <c r="M100" i="72"/>
  <c r="L100" i="72"/>
  <c r="J100" i="72"/>
  <c r="M99" i="72"/>
  <c r="L99" i="72"/>
  <c r="J99" i="72"/>
  <c r="M98" i="72"/>
  <c r="L98" i="72"/>
  <c r="N98" i="72" s="1"/>
  <c r="J98" i="72"/>
  <c r="M97" i="72"/>
  <c r="L97" i="72"/>
  <c r="J97" i="72"/>
  <c r="M96" i="72"/>
  <c r="L96" i="72"/>
  <c r="J96" i="72"/>
  <c r="I49" i="72"/>
  <c r="G49" i="72"/>
  <c r="H42" i="72"/>
  <c r="J42" i="72" s="1"/>
  <c r="H41" i="72"/>
  <c r="J41" i="72" s="1"/>
  <c r="K41" i="72" s="1"/>
  <c r="H40" i="72"/>
  <c r="J40" i="72" s="1"/>
  <c r="H38" i="72"/>
  <c r="J38" i="72" s="1"/>
  <c r="H36" i="72"/>
  <c r="J36" i="72" s="1"/>
  <c r="K36" i="72" s="1"/>
  <c r="H34" i="72"/>
  <c r="J34" i="72" s="1"/>
  <c r="H32" i="72"/>
  <c r="J32" i="72" s="1"/>
  <c r="K32" i="72" s="1"/>
  <c r="H30" i="72"/>
  <c r="J30" i="72" s="1"/>
  <c r="H28" i="72"/>
  <c r="J28" i="72" s="1"/>
  <c r="H26" i="72"/>
  <c r="J26" i="72" s="1"/>
  <c r="K26" i="72" s="1"/>
  <c r="H24" i="72"/>
  <c r="J24" i="72" s="1"/>
  <c r="L22" i="72"/>
  <c r="H22" i="72"/>
  <c r="J22" i="72" s="1"/>
  <c r="H20" i="72"/>
  <c r="J20" i="72" s="1"/>
  <c r="K20" i="72" s="1"/>
  <c r="H18" i="72"/>
  <c r="J18" i="72" s="1"/>
  <c r="H16" i="72"/>
  <c r="J16" i="72" s="1"/>
  <c r="H14" i="72"/>
  <c r="J14" i="72" s="1"/>
  <c r="K14" i="72" s="1"/>
  <c r="H12" i="72"/>
  <c r="J19" i="73" l="1"/>
  <c r="N61" i="73"/>
  <c r="K44" i="66"/>
  <c r="M48" i="72"/>
  <c r="K44" i="72"/>
  <c r="K47" i="72"/>
  <c r="M47" i="72" s="1"/>
  <c r="N47" i="72" s="1"/>
  <c r="O47" i="72" s="1"/>
  <c r="K46" i="72"/>
  <c r="M46" i="72" s="1"/>
  <c r="N46" i="72" s="1"/>
  <c r="O46" i="72" s="1"/>
  <c r="N48" i="72"/>
  <c r="O48" i="72" s="1"/>
  <c r="N100" i="72"/>
  <c r="L40" i="72"/>
  <c r="L41" i="72"/>
  <c r="M41" i="72" s="1"/>
  <c r="N41" i="72" s="1"/>
  <c r="O41" i="72" s="1"/>
  <c r="N60" i="73"/>
  <c r="H49" i="72"/>
  <c r="N99" i="72"/>
  <c r="N97" i="72"/>
  <c r="N96" i="72"/>
  <c r="H19" i="73"/>
  <c r="K13" i="73"/>
  <c r="K19" i="73" s="1"/>
  <c r="M13" i="73" s="1"/>
  <c r="N13" i="73" s="1"/>
  <c r="O13" i="73" s="1"/>
  <c r="O19" i="73" s="1"/>
  <c r="M14" i="72"/>
  <c r="N14" i="72" s="1"/>
  <c r="O14" i="72" s="1"/>
  <c r="K34" i="72"/>
  <c r="K24" i="72"/>
  <c r="K30" i="72"/>
  <c r="K22" i="72"/>
  <c r="M22" i="72" s="1"/>
  <c r="N22" i="72" s="1"/>
  <c r="O22" i="72" s="1"/>
  <c r="K18" i="72"/>
  <c r="M18" i="72" s="1"/>
  <c r="N18" i="72" s="1"/>
  <c r="O18" i="72" s="1"/>
  <c r="K42" i="72"/>
  <c r="K16" i="72"/>
  <c r="K38" i="72"/>
  <c r="M36" i="72"/>
  <c r="N36" i="72" s="1"/>
  <c r="O36" i="72" s="1"/>
  <c r="M26" i="72"/>
  <c r="N26" i="72" s="1"/>
  <c r="O26" i="72" s="1"/>
  <c r="M20" i="72"/>
  <c r="N20" i="72" s="1"/>
  <c r="O20" i="72" s="1"/>
  <c r="M32" i="72"/>
  <c r="N32" i="72" s="1"/>
  <c r="O32" i="72" s="1"/>
  <c r="K28" i="72"/>
  <c r="K40" i="72"/>
  <c r="J12" i="72"/>
  <c r="L22" i="66"/>
  <c r="H16" i="66"/>
  <c r="J16" i="66" s="1"/>
  <c r="J4" i="66" a="1"/>
  <c r="J4" i="66" s="1"/>
  <c r="L44" i="66" s="1"/>
  <c r="F4" i="66" a="1"/>
  <c r="F4" i="66" s="1"/>
  <c r="H22" i="66"/>
  <c r="J22" i="66" s="1"/>
  <c r="H20" i="66"/>
  <c r="J20" i="66" s="1"/>
  <c r="J4" i="63" a="1"/>
  <c r="J4" i="63" s="1"/>
  <c r="M100" i="66"/>
  <c r="L100" i="66"/>
  <c r="J100" i="66"/>
  <c r="M99" i="66"/>
  <c r="L99" i="66"/>
  <c r="J99" i="66"/>
  <c r="M98" i="66"/>
  <c r="L98" i="66"/>
  <c r="J98" i="66"/>
  <c r="M97" i="66"/>
  <c r="L97" i="66"/>
  <c r="J97" i="66"/>
  <c r="M96" i="66"/>
  <c r="L96" i="66"/>
  <c r="J96" i="66"/>
  <c r="I49" i="66"/>
  <c r="G49" i="66"/>
  <c r="L48" i="66"/>
  <c r="H48" i="66"/>
  <c r="J48" i="66" s="1"/>
  <c r="L47" i="66"/>
  <c r="H47" i="66"/>
  <c r="J47" i="66" s="1"/>
  <c r="K47" i="66" s="1"/>
  <c r="L46" i="66"/>
  <c r="J46" i="66"/>
  <c r="H42" i="66"/>
  <c r="J42" i="66" s="1"/>
  <c r="H41" i="66"/>
  <c r="J41" i="66" s="1"/>
  <c r="H40" i="66"/>
  <c r="J40" i="66" s="1"/>
  <c r="H38" i="66"/>
  <c r="J38" i="66" s="1"/>
  <c r="H36" i="66"/>
  <c r="J36" i="66" s="1"/>
  <c r="H34" i="66"/>
  <c r="J34" i="66" s="1"/>
  <c r="H32" i="66"/>
  <c r="J32" i="66" s="1"/>
  <c r="H30" i="66"/>
  <c r="J30" i="66" s="1"/>
  <c r="H28" i="66"/>
  <c r="J28" i="66" s="1"/>
  <c r="H26" i="66"/>
  <c r="J26" i="66" s="1"/>
  <c r="H24" i="66"/>
  <c r="J24" i="66" s="1"/>
  <c r="H18" i="66"/>
  <c r="J18" i="66" s="1"/>
  <c r="H14" i="66"/>
  <c r="J14" i="66" s="1"/>
  <c r="H12" i="66"/>
  <c r="M3" i="66"/>
  <c r="M53" i="63"/>
  <c r="L53" i="63"/>
  <c r="J53" i="63"/>
  <c r="M52" i="63"/>
  <c r="L52" i="63"/>
  <c r="J52" i="63"/>
  <c r="M51" i="63"/>
  <c r="L51" i="63"/>
  <c r="J51" i="63"/>
  <c r="M50" i="63"/>
  <c r="L50" i="63"/>
  <c r="J50" i="63"/>
  <c r="M49" i="63"/>
  <c r="L49" i="63"/>
  <c r="J49" i="63"/>
  <c r="I19" i="63"/>
  <c r="G19" i="63"/>
  <c r="H18" i="63"/>
  <c r="J18" i="63" s="1"/>
  <c r="H17" i="63"/>
  <c r="J17" i="63" s="1"/>
  <c r="H16" i="63"/>
  <c r="J16" i="63" s="1"/>
  <c r="H13" i="63"/>
  <c r="J13" i="63" s="1"/>
  <c r="M3" i="63"/>
  <c r="AL3" i="2"/>
  <c r="M3" i="2" s="1"/>
  <c r="L42" i="66" l="1"/>
  <c r="L40" i="66"/>
  <c r="M44" i="66"/>
  <c r="N44" i="66" s="1"/>
  <c r="O44" i="66" s="1"/>
  <c r="M44" i="72"/>
  <c r="N44" i="72" s="1"/>
  <c r="O44" i="72" s="1"/>
  <c r="N96" i="66"/>
  <c r="M40" i="72"/>
  <c r="N40" i="72" s="1"/>
  <c r="O40" i="72" s="1"/>
  <c r="M34" i="72"/>
  <c r="N34" i="72" s="1"/>
  <c r="O34" i="72" s="1"/>
  <c r="M38" i="72"/>
  <c r="N38" i="72" s="1"/>
  <c r="O38" i="72" s="1"/>
  <c r="N61" i="63"/>
  <c r="M28" i="72"/>
  <c r="N28" i="72" s="1"/>
  <c r="O28" i="72" s="1"/>
  <c r="M16" i="72"/>
  <c r="N16" i="72" s="1"/>
  <c r="O16" i="72" s="1"/>
  <c r="M42" i="72"/>
  <c r="N42" i="72" s="1"/>
  <c r="O42" i="72" s="1"/>
  <c r="M30" i="72"/>
  <c r="N30" i="72" s="1"/>
  <c r="O30" i="72" s="1"/>
  <c r="J49" i="72"/>
  <c r="K12" i="72"/>
  <c r="M24" i="72"/>
  <c r="N24" i="72" s="1"/>
  <c r="O24" i="72" s="1"/>
  <c r="K16" i="66"/>
  <c r="M47" i="66"/>
  <c r="N47" i="66" s="1"/>
  <c r="O47" i="66" s="1"/>
  <c r="N99" i="66"/>
  <c r="K22" i="66"/>
  <c r="M22" i="66" s="1"/>
  <c r="N22" i="66" s="1"/>
  <c r="O22" i="66" s="1"/>
  <c r="K20" i="66"/>
  <c r="M20" i="66" s="1"/>
  <c r="N20" i="66" s="1"/>
  <c r="O20" i="66" s="1"/>
  <c r="N100" i="66"/>
  <c r="N98" i="66"/>
  <c r="H49" i="66"/>
  <c r="J12" i="66"/>
  <c r="K12" i="66" s="1"/>
  <c r="N97" i="66"/>
  <c r="K26" i="66"/>
  <c r="K14" i="66"/>
  <c r="M14" i="66" s="1"/>
  <c r="N14" i="66" s="1"/>
  <c r="O14" i="66" s="1"/>
  <c r="K34" i="66"/>
  <c r="K41" i="66"/>
  <c r="K48" i="66"/>
  <c r="M48" i="66" s="1"/>
  <c r="N48" i="66" s="1"/>
  <c r="O48" i="66" s="1"/>
  <c r="K30" i="66"/>
  <c r="K38" i="66"/>
  <c r="K32" i="66"/>
  <c r="K46" i="66"/>
  <c r="M46" i="66" s="1"/>
  <c r="N46" i="66" s="1"/>
  <c r="O46" i="66" s="1"/>
  <c r="K18" i="66"/>
  <c r="M18" i="66" s="1"/>
  <c r="N18" i="66" s="1"/>
  <c r="O18" i="66" s="1"/>
  <c r="K36" i="66"/>
  <c r="K28" i="66"/>
  <c r="K42" i="66"/>
  <c r="K24" i="66"/>
  <c r="K40" i="66"/>
  <c r="N63" i="63"/>
  <c r="N62" i="63"/>
  <c r="N60" i="63"/>
  <c r="H19" i="63"/>
  <c r="N64" i="63"/>
  <c r="K18" i="63"/>
  <c r="K13" i="63"/>
  <c r="K16" i="63"/>
  <c r="K17" i="63"/>
  <c r="M12" i="72" l="1"/>
  <c r="K49" i="72"/>
  <c r="M16" i="66"/>
  <c r="N16" i="66" s="1"/>
  <c r="O16" i="66" s="1"/>
  <c r="J49" i="66"/>
  <c r="M41" i="66"/>
  <c r="N41" i="66" s="1"/>
  <c r="O41" i="66" s="1"/>
  <c r="M40" i="66"/>
  <c r="N40" i="66" s="1"/>
  <c r="O40" i="66" s="1"/>
  <c r="M28" i="66"/>
  <c r="N28" i="66" s="1"/>
  <c r="O28" i="66" s="1"/>
  <c r="M26" i="66"/>
  <c r="N26" i="66" s="1"/>
  <c r="O26" i="66" s="1"/>
  <c r="M42" i="66"/>
  <c r="N42" i="66" s="1"/>
  <c r="O42" i="66" s="1"/>
  <c r="M36" i="66"/>
  <c r="N36" i="66" s="1"/>
  <c r="O36" i="66" s="1"/>
  <c r="M32" i="66"/>
  <c r="N32" i="66" s="1"/>
  <c r="O32" i="66" s="1"/>
  <c r="M30" i="66"/>
  <c r="N30" i="66" s="1"/>
  <c r="O30" i="66" s="1"/>
  <c r="M34" i="66"/>
  <c r="N34" i="66" s="1"/>
  <c r="O34" i="66" s="1"/>
  <c r="M38" i="66"/>
  <c r="N38" i="66" s="1"/>
  <c r="O38" i="66" s="1"/>
  <c r="M24" i="66"/>
  <c r="N24" i="66" s="1"/>
  <c r="O24" i="66" s="1"/>
  <c r="M12" i="66"/>
  <c r="K49" i="66"/>
  <c r="J19" i="63"/>
  <c r="M49" i="72" l="1"/>
  <c r="N12" i="72"/>
  <c r="M49" i="66"/>
  <c r="N12" i="66"/>
  <c r="K19" i="63"/>
  <c r="M13" i="63" s="1"/>
  <c r="N13" i="63" s="1"/>
  <c r="O13" i="63" s="1"/>
  <c r="O19" i="63" s="1"/>
  <c r="O12" i="72" l="1"/>
  <c r="O49" i="72" s="1"/>
  <c r="N9" i="2" s="1"/>
  <c r="N49" i="72"/>
  <c r="N49" i="66"/>
  <c r="O12" i="66"/>
  <c r="O49" i="66" s="1"/>
  <c r="AV9" i="2"/>
  <c r="N7" i="2" l="1"/>
  <c r="N11" i="2" s="1"/>
  <c r="AL4" i="2"/>
  <c r="M4" i="2" s="1"/>
  <c r="AV8" i="2" l="1"/>
  <c r="AV11" i="2" s="1"/>
  <c r="AN18" i="1" l="1"/>
  <c r="J1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<sst xmlns="http://schemas.openxmlformats.org/spreadsheetml/2006/main" count="1198" uniqueCount="622">
  <si>
    <t>e-mail</t>
    <phoneticPr fontId="10"/>
  </si>
  <si>
    <t>TEL</t>
    <phoneticPr fontId="10"/>
  </si>
  <si>
    <t>氏名</t>
    <rPh sb="0" eb="2">
      <t>シメイ</t>
    </rPh>
    <phoneticPr fontId="10"/>
  </si>
  <si>
    <t>担 当 者</t>
    <rPh sb="0" eb="1">
      <t>タン</t>
    </rPh>
    <rPh sb="2" eb="3">
      <t>トウ</t>
    </rPh>
    <rPh sb="4" eb="5">
      <t>シャ</t>
    </rPh>
    <phoneticPr fontId="10"/>
  </si>
  <si>
    <t>記</t>
    <phoneticPr fontId="10"/>
  </si>
  <si>
    <t>　</t>
    <phoneticPr fontId="10"/>
  </si>
  <si>
    <t>法人名</t>
    <rPh sb="0" eb="2">
      <t>ホウジン</t>
    </rPh>
    <rPh sb="2" eb="3">
      <t>メイ</t>
    </rPh>
    <phoneticPr fontId="10"/>
  </si>
  <si>
    <t>所在地</t>
    <rPh sb="0" eb="3">
      <t>ショザイチ</t>
    </rPh>
    <phoneticPr fontId="10"/>
  </si>
  <si>
    <t>←法人所在地</t>
    <rPh sb="1" eb="3">
      <t>ホウジン</t>
    </rPh>
    <rPh sb="3" eb="6">
      <t>ショザイチ</t>
    </rPh>
    <phoneticPr fontId="10"/>
  </si>
  <si>
    <t>←法人名</t>
    <rPh sb="1" eb="3">
      <t>ホウジン</t>
    </rPh>
    <rPh sb="3" eb="4">
      <t>メイ</t>
    </rPh>
    <phoneticPr fontId="10"/>
  </si>
  <si>
    <t>←法人の代表者の職名と氏名を記載してください。</t>
    <rPh sb="1" eb="3">
      <t>ホウジン</t>
    </rPh>
    <rPh sb="4" eb="7">
      <t>ダイヒョウシャ</t>
    </rPh>
    <rPh sb="8" eb="9">
      <t>ショク</t>
    </rPh>
    <rPh sb="9" eb="10">
      <t>メイ</t>
    </rPh>
    <rPh sb="11" eb="13">
      <t>シメイ</t>
    </rPh>
    <rPh sb="14" eb="16">
      <t>キサイ</t>
    </rPh>
    <phoneticPr fontId="10"/>
  </si>
  <si>
    <t>←e-mailは必ず記載してください。</t>
    <rPh sb="8" eb="9">
      <t>カナラ</t>
    </rPh>
    <rPh sb="10" eb="12">
      <t>キサイ</t>
    </rPh>
    <phoneticPr fontId="10"/>
  </si>
  <si>
    <t>←日中連絡の取れる連絡先を記載してください。</t>
    <rPh sb="1" eb="3">
      <t>ニッチュウ</t>
    </rPh>
    <rPh sb="3" eb="5">
      <t>レンラク</t>
    </rPh>
    <rPh sb="6" eb="7">
      <t>ト</t>
    </rPh>
    <rPh sb="9" eb="12">
      <t>レンラクサキ</t>
    </rPh>
    <rPh sb="13" eb="15">
      <t>キサイ</t>
    </rPh>
    <phoneticPr fontId="10"/>
  </si>
  <si>
    <t>今後、手続き等についての連絡をこちらに記載のアドレスへ送信することがありますので、</t>
    <phoneticPr fontId="10"/>
  </si>
  <si>
    <t>お間違えの無いよう記載をしてください。</t>
  </si>
  <si>
    <t>所属</t>
    <rPh sb="0" eb="2">
      <t>ショゾク</t>
    </rPh>
    <phoneticPr fontId="10"/>
  </si>
  <si>
    <t xml:space="preserve">
 職・氏名</t>
    <rPh sb="2" eb="3">
      <t>ショク</t>
    </rPh>
    <rPh sb="4" eb="5">
      <t>シ</t>
    </rPh>
    <rPh sb="5" eb="6">
      <t>メイ</t>
    </rPh>
    <phoneticPr fontId="10"/>
  </si>
  <si>
    <t>金</t>
    <rPh sb="0" eb="1">
      <t>キン</t>
    </rPh>
    <phoneticPr fontId="10"/>
  </si>
  <si>
    <t>円</t>
    <rPh sb="0" eb="1">
      <t>エン</t>
    </rPh>
    <phoneticPr fontId="10"/>
  </si>
  <si>
    <t>【事業所一覧】</t>
    <rPh sb="1" eb="4">
      <t>ジギョウショ</t>
    </rPh>
    <rPh sb="4" eb="6">
      <t>イチラン</t>
    </rPh>
    <phoneticPr fontId="19"/>
  </si>
  <si>
    <t>優先順位</t>
    <rPh sb="0" eb="4">
      <t>ユウセンジュンイ</t>
    </rPh>
    <phoneticPr fontId="19"/>
  </si>
  <si>
    <t>事業所名</t>
    <phoneticPr fontId="19"/>
  </si>
  <si>
    <t>介護保険事業所番号</t>
    <rPh sb="0" eb="7">
      <t>カイゴホケンジギョウショ</t>
    </rPh>
    <rPh sb="7" eb="9">
      <t>バンゴウ</t>
    </rPh>
    <phoneticPr fontId="19"/>
  </si>
  <si>
    <t>事業所所在地</t>
    <rPh sb="0" eb="3">
      <t>ジギョウショ</t>
    </rPh>
    <rPh sb="3" eb="6">
      <t>ショザイチ</t>
    </rPh>
    <phoneticPr fontId="19"/>
  </si>
  <si>
    <t>サービス種別</t>
    <rPh sb="4" eb="6">
      <t>シュベツ</t>
    </rPh>
    <phoneticPr fontId="19"/>
  </si>
  <si>
    <t>合計</t>
    <rPh sb="0" eb="2">
      <t>ゴウケイ</t>
    </rPh>
    <phoneticPr fontId="19"/>
  </si>
  <si>
    <t>事業所名</t>
    <rPh sb="0" eb="3">
      <t>ジギョウショ</t>
    </rPh>
    <rPh sb="3" eb="4">
      <t>メイ</t>
    </rPh>
    <phoneticPr fontId="10"/>
  </si>
  <si>
    <t>職員数</t>
    <rPh sb="0" eb="3">
      <t>ショクインスウ</t>
    </rPh>
    <phoneticPr fontId="10"/>
  </si>
  <si>
    <t>補助率</t>
    <rPh sb="0" eb="3">
      <t>ホジョリツ</t>
    </rPh>
    <phoneticPr fontId="10"/>
  </si>
  <si>
    <t>網掛け部分には自動計算が入っているのでさわらないこと。</t>
    <rPh sb="0" eb="2">
      <t>アミカ</t>
    </rPh>
    <rPh sb="3" eb="5">
      <t>ブブン</t>
    </rPh>
    <rPh sb="7" eb="9">
      <t>ジドウ</t>
    </rPh>
    <rPh sb="9" eb="11">
      <t>ケイサン</t>
    </rPh>
    <rPh sb="12" eb="13">
      <t>ハイ</t>
    </rPh>
    <phoneticPr fontId="10"/>
  </si>
  <si>
    <t>総事業費</t>
    <rPh sb="0" eb="1">
      <t>ソウ</t>
    </rPh>
    <rPh sb="1" eb="4">
      <t>ジギョウヒ</t>
    </rPh>
    <phoneticPr fontId="10"/>
  </si>
  <si>
    <t>寄付金その他の収入見込額</t>
    <rPh sb="0" eb="3">
      <t>キフキン</t>
    </rPh>
    <rPh sb="5" eb="6">
      <t>タ</t>
    </rPh>
    <rPh sb="7" eb="9">
      <t>シュウニュウ</t>
    </rPh>
    <rPh sb="9" eb="11">
      <t>ミコ</t>
    </rPh>
    <rPh sb="11" eb="12">
      <t>ガク</t>
    </rPh>
    <phoneticPr fontId="10"/>
  </si>
  <si>
    <t>差引事業費</t>
    <rPh sb="0" eb="2">
      <t>サシヒキ</t>
    </rPh>
    <rPh sb="2" eb="4">
      <t>ジギョウ</t>
    </rPh>
    <rPh sb="4" eb="5">
      <t>ヒ</t>
    </rPh>
    <phoneticPr fontId="10"/>
  </si>
  <si>
    <t>基準額</t>
    <rPh sb="0" eb="2">
      <t>キジュン</t>
    </rPh>
    <rPh sb="2" eb="3">
      <t>ガク</t>
    </rPh>
    <phoneticPr fontId="10"/>
  </si>
  <si>
    <t>選定額</t>
    <rPh sb="0" eb="2">
      <t>センテイ</t>
    </rPh>
    <rPh sb="2" eb="3">
      <t>ガク</t>
    </rPh>
    <phoneticPr fontId="10"/>
  </si>
  <si>
    <t>補助金所要額</t>
    <rPh sb="0" eb="3">
      <t>ホジョキン</t>
    </rPh>
    <rPh sb="3" eb="6">
      <t>ショヨウガク</t>
    </rPh>
    <phoneticPr fontId="10"/>
  </si>
  <si>
    <t>単価(A)</t>
    <rPh sb="0" eb="2">
      <t>タンカ</t>
    </rPh>
    <phoneticPr fontId="10"/>
  </si>
  <si>
    <t>数量(B)</t>
    <rPh sb="0" eb="2">
      <t>スウリョウ</t>
    </rPh>
    <phoneticPr fontId="10"/>
  </si>
  <si>
    <t>計(A)*(B)=(C)</t>
    <rPh sb="0" eb="1">
      <t>ケイ</t>
    </rPh>
    <phoneticPr fontId="10"/>
  </si>
  <si>
    <t>(D)</t>
    <phoneticPr fontId="10"/>
  </si>
  <si>
    <t>(C)-(D)=(E)</t>
    <phoneticPr fontId="10"/>
  </si>
  <si>
    <t>（F）</t>
    <phoneticPr fontId="10"/>
  </si>
  <si>
    <t>(H)</t>
    <phoneticPr fontId="10"/>
  </si>
  <si>
    <t>(I)</t>
    <phoneticPr fontId="10"/>
  </si>
  <si>
    <t>台</t>
    <rPh sb="0" eb="1">
      <t>ダイ</t>
    </rPh>
    <phoneticPr fontId="10"/>
  </si>
  <si>
    <t>合計</t>
    <rPh sb="0" eb="2">
      <t>ゴウケイ</t>
    </rPh>
    <phoneticPr fontId="10"/>
  </si>
  <si>
    <t>基準額</t>
    <rPh sb="0" eb="3">
      <t>キジュンガク</t>
    </rPh>
    <phoneticPr fontId="10"/>
  </si>
  <si>
    <t>補助上限額</t>
    <rPh sb="0" eb="2">
      <t>ホジョ</t>
    </rPh>
    <rPh sb="2" eb="5">
      <t>ジョウゲンガク</t>
    </rPh>
    <phoneticPr fontId="10"/>
  </si>
  <si>
    <t>１名以上10名以下</t>
    <rPh sb="1" eb="4">
      <t>メイイジョウ</t>
    </rPh>
    <rPh sb="6" eb="9">
      <t>メイイカ</t>
    </rPh>
    <phoneticPr fontId="10"/>
  </si>
  <si>
    <t>11名以上20名以下</t>
    <rPh sb="2" eb="3">
      <t>メイ</t>
    </rPh>
    <rPh sb="3" eb="5">
      <t>イジョウ</t>
    </rPh>
    <rPh sb="7" eb="10">
      <t>メイイカ</t>
    </rPh>
    <phoneticPr fontId="10"/>
  </si>
  <si>
    <t>21名以上30名以下</t>
    <rPh sb="2" eb="3">
      <t>メイ</t>
    </rPh>
    <rPh sb="3" eb="5">
      <t>イジョウ</t>
    </rPh>
    <rPh sb="7" eb="10">
      <t>メイイカ</t>
    </rPh>
    <phoneticPr fontId="10"/>
  </si>
  <si>
    <t>31名以上</t>
    <rPh sb="2" eb="3">
      <t>メイ</t>
    </rPh>
    <rPh sb="3" eb="5">
      <t>イジョウ</t>
    </rPh>
    <phoneticPr fontId="10"/>
  </si>
  <si>
    <t>法人名</t>
    <rPh sb="0" eb="3">
      <t>ホウジンメイ</t>
    </rPh>
    <phoneticPr fontId="10"/>
  </si>
  <si>
    <t>法人所在地</t>
    <rPh sb="0" eb="5">
      <t>ホウジンショザイチ</t>
    </rPh>
    <phoneticPr fontId="10"/>
  </si>
  <si>
    <t>補助金所要額</t>
    <rPh sb="0" eb="3">
      <t>ホジョキン</t>
    </rPh>
    <rPh sb="3" eb="5">
      <t>ショヨウ</t>
    </rPh>
    <rPh sb="5" eb="6">
      <t>ガク</t>
    </rPh>
    <phoneticPr fontId="19"/>
  </si>
  <si>
    <t>←申請書から自動転記</t>
    <rPh sb="1" eb="3">
      <t>シンセイ</t>
    </rPh>
    <rPh sb="3" eb="4">
      <t>ショ</t>
    </rPh>
    <rPh sb="6" eb="10">
      <t>ジドウテンキ</t>
    </rPh>
    <phoneticPr fontId="10"/>
  </si>
  <si>
    <t>対象経費の
支出予定額</t>
    <rPh sb="0" eb="2">
      <t>タイショウ</t>
    </rPh>
    <rPh sb="2" eb="4">
      <t>ケイヒ</t>
    </rPh>
    <rPh sb="6" eb="8">
      <t>シシュツ</t>
    </rPh>
    <rPh sb="8" eb="10">
      <t>ヨテイ</t>
    </rPh>
    <rPh sb="10" eb="11">
      <t>ガク</t>
    </rPh>
    <phoneticPr fontId="10"/>
  </si>
  <si>
    <t>補　　助　　金　　所　　要　　額　　調　　書</t>
    <rPh sb="0" eb="1">
      <t>ホ</t>
    </rPh>
    <rPh sb="3" eb="4">
      <t>スケ</t>
    </rPh>
    <rPh sb="6" eb="7">
      <t>キン</t>
    </rPh>
    <rPh sb="9" eb="10">
      <t>ショ</t>
    </rPh>
    <rPh sb="12" eb="13">
      <t>ヨウ</t>
    </rPh>
    <rPh sb="15" eb="16">
      <t>ガク</t>
    </rPh>
    <rPh sb="18" eb="19">
      <t>シラ</t>
    </rPh>
    <rPh sb="21" eb="22">
      <t>ショ</t>
    </rPh>
    <phoneticPr fontId="10"/>
  </si>
  <si>
    <t>種別</t>
    <rPh sb="0" eb="2">
      <t>シュベツ</t>
    </rPh>
    <phoneticPr fontId="10"/>
  </si>
  <si>
    <t>補助基本額</t>
    <rPh sb="0" eb="2">
      <t>ホジョ</t>
    </rPh>
    <rPh sb="2" eb="4">
      <t>キホン</t>
    </rPh>
    <rPh sb="4" eb="5">
      <t>ガク</t>
    </rPh>
    <phoneticPr fontId="10"/>
  </si>
  <si>
    <t>（注）　</t>
    <phoneticPr fontId="10"/>
  </si>
  <si>
    <t>１. 行が足りない場合は、行を追加すること。</t>
    <phoneticPr fontId="10"/>
  </si>
  <si>
    <t>表１：介護ロボット種別ごとの１機器当たりの基準額</t>
    <rPh sb="0" eb="1">
      <t>オモテ</t>
    </rPh>
    <rPh sb="3" eb="5">
      <t>カイゴ</t>
    </rPh>
    <rPh sb="9" eb="11">
      <t>シュベツ</t>
    </rPh>
    <rPh sb="15" eb="17">
      <t>キキ</t>
    </rPh>
    <rPh sb="17" eb="18">
      <t>ア</t>
    </rPh>
    <rPh sb="21" eb="23">
      <t>キジュン</t>
    </rPh>
    <rPh sb="23" eb="24">
      <t>ガク</t>
    </rPh>
    <phoneticPr fontId="10"/>
  </si>
  <si>
    <t>２. 介護ロボットの欄には、導入するロボット名を記載すること。</t>
    <phoneticPr fontId="10"/>
  </si>
  <si>
    <t>介護ロボット種別</t>
    <rPh sb="0" eb="2">
      <t>カイゴ</t>
    </rPh>
    <rPh sb="6" eb="8">
      <t>シュベツ</t>
    </rPh>
    <phoneticPr fontId="10"/>
  </si>
  <si>
    <t>３. Ｃ欄は、Ａ欄にＢ欄を乗じた額となる。</t>
    <phoneticPr fontId="10"/>
  </si>
  <si>
    <t>希望順位１位</t>
    <rPh sb="0" eb="2">
      <t>キボウ</t>
    </rPh>
    <rPh sb="2" eb="4">
      <t>ジュンイ</t>
    </rPh>
    <rPh sb="5" eb="6">
      <t>イ</t>
    </rPh>
    <phoneticPr fontId="10"/>
  </si>
  <si>
    <t>(I)*4/5=(J)</t>
    <phoneticPr fontId="10"/>
  </si>
  <si>
    <t>提出書類</t>
    <rPh sb="0" eb="2">
      <t>テイシュツ</t>
    </rPh>
    <rPh sb="2" eb="4">
      <t>ショルイ</t>
    </rPh>
    <phoneticPr fontId="10"/>
  </si>
  <si>
    <t>５　添付書類</t>
    <phoneticPr fontId="10"/>
  </si>
  <si>
    <t>４．Ｈ欄は、Ｆ欄とＧ欄とを比較して少ない方の額となる。</t>
    <phoneticPr fontId="10"/>
  </si>
  <si>
    <t>５．Ｉ欄は、Ｅ欄とＨ欄とを比較して少ない方の額となる。</t>
    <rPh sb="7" eb="8">
      <t>ラン</t>
    </rPh>
    <rPh sb="10" eb="11">
      <t>ラン</t>
    </rPh>
    <rPh sb="13" eb="15">
      <t>ヒカク</t>
    </rPh>
    <rPh sb="17" eb="18">
      <t>スク</t>
    </rPh>
    <rPh sb="20" eb="21">
      <t>ホウ</t>
    </rPh>
    <rPh sb="22" eb="23">
      <t>ガク</t>
    </rPh>
    <phoneticPr fontId="10"/>
  </si>
  <si>
    <t>６. Ｊ欄は、Ｉ欄に補助率（4/5)を乗じて得た額（千円未満切り捨て）となる。</t>
    <rPh sb="10" eb="13">
      <t>ホジョリツ</t>
    </rPh>
    <phoneticPr fontId="10"/>
  </si>
  <si>
    <t>　このことについて、次の関係書類を添えて協議します。</t>
    <rPh sb="10" eb="11">
      <t>ツギ</t>
    </rPh>
    <rPh sb="12" eb="14">
      <t>カンケイ</t>
    </rPh>
    <rPh sb="14" eb="16">
      <t>ショルイ</t>
    </rPh>
    <rPh sb="17" eb="18">
      <t>ソ</t>
    </rPh>
    <rPh sb="20" eb="22">
      <t>キョウギ</t>
    </rPh>
    <phoneticPr fontId="10"/>
  </si>
  <si>
    <t>⇒該当する選択肢の横に○印をつけてください</t>
    <rPh sb="1" eb="3">
      <t>ガイトウ</t>
    </rPh>
    <rPh sb="5" eb="8">
      <t>センタクシ</t>
    </rPh>
    <rPh sb="9" eb="10">
      <t>ヨコ</t>
    </rPh>
    <rPh sb="12" eb="13">
      <t>シルシ</t>
    </rPh>
    <phoneticPr fontId="10"/>
  </si>
  <si>
    <t>⇒プルダウンメニューから該当する選択肢を1つ選んでください</t>
    <rPh sb="12" eb="14">
      <t>ガイトウ</t>
    </rPh>
    <rPh sb="16" eb="19">
      <t>センタクシ</t>
    </rPh>
    <rPh sb="22" eb="23">
      <t>エラ</t>
    </rPh>
    <phoneticPr fontId="10"/>
  </si>
  <si>
    <t>⇒文字等を直接入力してください</t>
    <rPh sb="1" eb="3">
      <t>モジ</t>
    </rPh>
    <rPh sb="3" eb="4">
      <t>トウ</t>
    </rPh>
    <rPh sb="5" eb="7">
      <t>チョクセツ</t>
    </rPh>
    <rPh sb="7" eb="9">
      <t>ニュウリョク</t>
    </rPh>
    <phoneticPr fontId="10"/>
  </si>
  <si>
    <t>（ア）事業所の基本情報</t>
    <rPh sb="3" eb="6">
      <t>ジギョウショ</t>
    </rPh>
    <rPh sb="7" eb="9">
      <t>キホン</t>
    </rPh>
    <rPh sb="9" eb="11">
      <t>ジョウホウ</t>
    </rPh>
    <phoneticPr fontId="19"/>
  </si>
  <si>
    <t>(1)</t>
    <phoneticPr fontId="19"/>
  </si>
  <si>
    <t>事業所番号</t>
    <rPh sb="0" eb="3">
      <t>ジギョウショ</t>
    </rPh>
    <rPh sb="3" eb="5">
      <t>バンゴウ</t>
    </rPh>
    <phoneticPr fontId="19"/>
  </si>
  <si>
    <t>(2)</t>
  </si>
  <si>
    <t>事業所名</t>
    <rPh sb="0" eb="4">
      <t>ジギョウショメイ</t>
    </rPh>
    <phoneticPr fontId="19"/>
  </si>
  <si>
    <t>(3)</t>
  </si>
  <si>
    <t>事業所所在都道府県</t>
    <rPh sb="0" eb="3">
      <t>ジギョウショ</t>
    </rPh>
    <rPh sb="3" eb="9">
      <t>ショザイトドウフケン</t>
    </rPh>
    <phoneticPr fontId="19"/>
  </si>
  <si>
    <t>(4)</t>
  </si>
  <si>
    <t>事業所所在住所</t>
    <rPh sb="0" eb="3">
      <t>ジギョウショ</t>
    </rPh>
    <rPh sb="3" eb="5">
      <t>ショザイ</t>
    </rPh>
    <rPh sb="5" eb="7">
      <t>ジュウショ</t>
    </rPh>
    <phoneticPr fontId="19"/>
  </si>
  <si>
    <t>(5)</t>
  </si>
  <si>
    <t>(6)</t>
  </si>
  <si>
    <t>利用者数（申請時点）</t>
    <rPh sb="0" eb="4">
      <t>リヨウシャスウ</t>
    </rPh>
    <rPh sb="5" eb="7">
      <t>シンセイ</t>
    </rPh>
    <rPh sb="7" eb="9">
      <t>ジテン</t>
    </rPh>
    <phoneticPr fontId="19"/>
  </si>
  <si>
    <t>(7)</t>
  </si>
  <si>
    <t>職員数（申請時点）</t>
    <rPh sb="0" eb="2">
      <t>ショクイン</t>
    </rPh>
    <rPh sb="2" eb="3">
      <t>スウ</t>
    </rPh>
    <phoneticPr fontId="19"/>
  </si>
  <si>
    <t>（イ）事業計画</t>
    <rPh sb="3" eb="7">
      <t>ジギョウケイカク</t>
    </rPh>
    <phoneticPr fontId="19"/>
  </si>
  <si>
    <t>①-1　事業所の課題</t>
    <rPh sb="4" eb="7">
      <t>ジギョウショ</t>
    </rPh>
    <rPh sb="8" eb="10">
      <t>カダイ</t>
    </rPh>
    <phoneticPr fontId="19"/>
  </si>
  <si>
    <t>複数選択可</t>
    <rPh sb="0" eb="2">
      <t>フクスウ</t>
    </rPh>
    <rPh sb="2" eb="4">
      <t>センタク</t>
    </rPh>
    <rPh sb="4" eb="5">
      <t>カ</t>
    </rPh>
    <phoneticPr fontId="19"/>
  </si>
  <si>
    <t>記録業務に要する時間が長い</t>
    <rPh sb="0" eb="2">
      <t>キロク</t>
    </rPh>
    <rPh sb="2" eb="4">
      <t>ギョウム</t>
    </rPh>
    <rPh sb="5" eb="6">
      <t>ヨウ</t>
    </rPh>
    <rPh sb="8" eb="10">
      <t>ジカン</t>
    </rPh>
    <rPh sb="11" eb="12">
      <t>ナガ</t>
    </rPh>
    <phoneticPr fontId="19"/>
  </si>
  <si>
    <t>文書の量が多い</t>
    <rPh sb="0" eb="2">
      <t>ブンショ</t>
    </rPh>
    <rPh sb="3" eb="4">
      <t>リョウ</t>
    </rPh>
    <rPh sb="5" eb="6">
      <t>オオ</t>
    </rPh>
    <phoneticPr fontId="19"/>
  </si>
  <si>
    <t>事業所内の情報共有が非効率</t>
    <rPh sb="0" eb="3">
      <t>ジギョウショ</t>
    </rPh>
    <rPh sb="3" eb="4">
      <t>ナイ</t>
    </rPh>
    <rPh sb="5" eb="7">
      <t>ジョウホウ</t>
    </rPh>
    <rPh sb="7" eb="9">
      <t>キョウユウ</t>
    </rPh>
    <rPh sb="10" eb="13">
      <t>ヒコウリツ</t>
    </rPh>
    <phoneticPr fontId="19"/>
  </si>
  <si>
    <t>他事業所との情報共有が非効率</t>
    <rPh sb="0" eb="1">
      <t>タ</t>
    </rPh>
    <rPh sb="1" eb="4">
      <t>ジギョウショ</t>
    </rPh>
    <rPh sb="6" eb="8">
      <t>ジョウホウ</t>
    </rPh>
    <rPh sb="8" eb="10">
      <t>キョウユウ</t>
    </rPh>
    <rPh sb="11" eb="14">
      <t>ヒコウリツ</t>
    </rPh>
    <phoneticPr fontId="19"/>
  </si>
  <si>
    <t>職員の心理的負担が大きい</t>
    <rPh sb="0" eb="2">
      <t>ショクイン</t>
    </rPh>
    <rPh sb="3" eb="6">
      <t>シンリテキ</t>
    </rPh>
    <rPh sb="6" eb="8">
      <t>フタン</t>
    </rPh>
    <rPh sb="9" eb="10">
      <t>オオ</t>
    </rPh>
    <phoneticPr fontId="19"/>
  </si>
  <si>
    <t>超過勤務が多い</t>
    <rPh sb="0" eb="2">
      <t>チョウカ</t>
    </rPh>
    <rPh sb="2" eb="4">
      <t>キンム</t>
    </rPh>
    <rPh sb="5" eb="6">
      <t>オオ</t>
    </rPh>
    <phoneticPr fontId="19"/>
  </si>
  <si>
    <t>記録が不正確・不十分</t>
    <rPh sb="0" eb="2">
      <t>キロク</t>
    </rPh>
    <rPh sb="3" eb="6">
      <t>フセイカク</t>
    </rPh>
    <rPh sb="7" eb="10">
      <t>フジュウブン</t>
    </rPh>
    <phoneticPr fontId="19"/>
  </si>
  <si>
    <t>その他</t>
    <rPh sb="2" eb="3">
      <t>タ</t>
    </rPh>
    <phoneticPr fontId="19"/>
  </si>
  <si>
    <t>（自由記述）</t>
    <rPh sb="1" eb="3">
      <t>ジユウ</t>
    </rPh>
    <rPh sb="3" eb="5">
      <t>キジュツ</t>
    </rPh>
    <phoneticPr fontId="19"/>
  </si>
  <si>
    <t>①-2　導入する機器等</t>
    <rPh sb="4" eb="6">
      <t>ドウニュウ</t>
    </rPh>
    <rPh sb="8" eb="10">
      <t>キキ</t>
    </rPh>
    <rPh sb="10" eb="11">
      <t>トウ</t>
    </rPh>
    <phoneticPr fontId="19"/>
  </si>
  <si>
    <t>介護ソフト等</t>
    <rPh sb="0" eb="2">
      <t>カイゴ</t>
    </rPh>
    <rPh sb="5" eb="6">
      <t>トウ</t>
    </rPh>
    <phoneticPr fontId="19"/>
  </si>
  <si>
    <t>モバイルPC</t>
    <phoneticPr fontId="19"/>
  </si>
  <si>
    <t>※導入済み機器は「●」を、
　 今年度導入予定機器は「○」を入力ください</t>
    <rPh sb="16" eb="19">
      <t>コンネンド</t>
    </rPh>
    <phoneticPr fontId="19"/>
  </si>
  <si>
    <t>タブレット情報端末</t>
    <rPh sb="5" eb="7">
      <t>ジョウホウ</t>
    </rPh>
    <rPh sb="7" eb="9">
      <t>タンマツ</t>
    </rPh>
    <phoneticPr fontId="19"/>
  </si>
  <si>
    <t>スマートフォン</t>
    <phoneticPr fontId="19"/>
  </si>
  <si>
    <t>通信環境機器等</t>
    <rPh sb="0" eb="2">
      <t>ツウシン</t>
    </rPh>
    <rPh sb="2" eb="4">
      <t>カンキョウ</t>
    </rPh>
    <rPh sb="4" eb="6">
      <t>キキ</t>
    </rPh>
    <rPh sb="6" eb="7">
      <t>トウ</t>
    </rPh>
    <phoneticPr fontId="47"/>
  </si>
  <si>
    <t>インカム</t>
    <phoneticPr fontId="19"/>
  </si>
  <si>
    <t>介護ロボット（見守りセンサー以外）</t>
    <rPh sb="0" eb="2">
      <t>カイゴ</t>
    </rPh>
    <rPh sb="7" eb="9">
      <t>ミマモ</t>
    </rPh>
    <rPh sb="14" eb="16">
      <t>イガイ</t>
    </rPh>
    <phoneticPr fontId="19"/>
  </si>
  <si>
    <t>見守りセンサー</t>
    <rPh sb="0" eb="2">
      <t>ミマモ</t>
    </rPh>
    <phoneticPr fontId="19"/>
  </si>
  <si>
    <t>②　参考にした資料等</t>
    <rPh sb="2" eb="4">
      <t>サンコウ</t>
    </rPh>
    <rPh sb="7" eb="9">
      <t>シリョウ</t>
    </rPh>
    <rPh sb="9" eb="10">
      <t>ナド</t>
    </rPh>
    <phoneticPr fontId="19"/>
  </si>
  <si>
    <t>介護サービス事業における生産性向上に資するガイドライン</t>
    <rPh sb="0" eb="2">
      <t>カイゴ</t>
    </rPh>
    <rPh sb="6" eb="8">
      <t>ジギョウ</t>
    </rPh>
    <rPh sb="12" eb="15">
      <t>セイサンセイ</t>
    </rPh>
    <rPh sb="15" eb="17">
      <t>コウジョウ</t>
    </rPh>
    <rPh sb="18" eb="19">
      <t>シ</t>
    </rPh>
    <phoneticPr fontId="19"/>
  </si>
  <si>
    <t>介護サービス事業所におけるICT 機器・ソフトウェア導入に関する手引き</t>
    <phoneticPr fontId="19"/>
  </si>
  <si>
    <t>介護ソフトを選定・導入する際のポイント集</t>
    <phoneticPr fontId="19"/>
  </si>
  <si>
    <t>介護ロボットのパッケージ導入モデル</t>
    <phoneticPr fontId="19"/>
  </si>
  <si>
    <t>介護現場で活用されるテクノロジー便覧</t>
    <phoneticPr fontId="19"/>
  </si>
  <si>
    <t>プラットフォーム窓口や介護生産性向上総合相談センター</t>
    <rPh sb="8" eb="10">
      <t>マドグチ</t>
    </rPh>
    <rPh sb="11" eb="13">
      <t>カイゴ</t>
    </rPh>
    <rPh sb="13" eb="16">
      <t>セイサンセイ</t>
    </rPh>
    <rPh sb="16" eb="18">
      <t>コウジョウ</t>
    </rPh>
    <rPh sb="18" eb="20">
      <t>ソウゴウ</t>
    </rPh>
    <rPh sb="20" eb="22">
      <t>ソウダン</t>
    </rPh>
    <phoneticPr fontId="19"/>
  </si>
  <si>
    <t>③　研修等への参加状況</t>
    <rPh sb="2" eb="4">
      <t>ケンシュウ</t>
    </rPh>
    <rPh sb="4" eb="5">
      <t>ナド</t>
    </rPh>
    <rPh sb="7" eb="9">
      <t>サンカ</t>
    </rPh>
    <rPh sb="9" eb="11">
      <t>ジョウキョウ</t>
    </rPh>
    <phoneticPr fontId="19"/>
  </si>
  <si>
    <t>厚生労働省主催　介護現場における生産性向上推進フォーラム（オンデマンド視聴を含む）</t>
    <rPh sb="0" eb="2">
      <t>コウセイ</t>
    </rPh>
    <rPh sb="2" eb="5">
      <t>ロウドウショウ</t>
    </rPh>
    <rPh sb="5" eb="7">
      <t>シュサイ</t>
    </rPh>
    <rPh sb="8" eb="10">
      <t>カイゴ</t>
    </rPh>
    <rPh sb="10" eb="12">
      <t>ゲンバ</t>
    </rPh>
    <rPh sb="16" eb="19">
      <t>セイサンセイ</t>
    </rPh>
    <rPh sb="19" eb="21">
      <t>コウジョウ</t>
    </rPh>
    <rPh sb="21" eb="23">
      <t>スイシン</t>
    </rPh>
    <phoneticPr fontId="19"/>
  </si>
  <si>
    <t>厚生労働省主催　介護現場における生産性向上ビギナーセミナー（オンデマンド視聴を含む）</t>
    <rPh sb="0" eb="2">
      <t>コウセイ</t>
    </rPh>
    <rPh sb="2" eb="5">
      <t>ロウドウショウ</t>
    </rPh>
    <rPh sb="5" eb="7">
      <t>シュサイ</t>
    </rPh>
    <rPh sb="8" eb="10">
      <t>カイゴ</t>
    </rPh>
    <rPh sb="10" eb="12">
      <t>ゲンバ</t>
    </rPh>
    <rPh sb="16" eb="19">
      <t>セイサンセイ</t>
    </rPh>
    <rPh sb="19" eb="21">
      <t>コウジョウ</t>
    </rPh>
    <phoneticPr fontId="19"/>
  </si>
  <si>
    <t>日本介護福祉士会主催　デジタル・テクノロジー基本研修</t>
    <rPh sb="0" eb="2">
      <t>ニホン</t>
    </rPh>
    <rPh sb="2" eb="4">
      <t>カイゴ</t>
    </rPh>
    <rPh sb="4" eb="7">
      <t>フクシシ</t>
    </rPh>
    <rPh sb="7" eb="8">
      <t>カイ</t>
    </rPh>
    <rPh sb="8" eb="10">
      <t>シュサイ</t>
    </rPh>
    <phoneticPr fontId="19"/>
  </si>
  <si>
    <t>④　機器等の導入と併せて実施する取組</t>
    <rPh sb="2" eb="4">
      <t>キキ</t>
    </rPh>
    <rPh sb="4" eb="5">
      <t>トウ</t>
    </rPh>
    <rPh sb="6" eb="8">
      <t>ドウニュウ</t>
    </rPh>
    <rPh sb="9" eb="10">
      <t>アワ</t>
    </rPh>
    <rPh sb="12" eb="14">
      <t>ジッシ</t>
    </rPh>
    <rPh sb="16" eb="18">
      <t>トリクミ</t>
    </rPh>
    <phoneticPr fontId="19"/>
  </si>
  <si>
    <t>職場の環境整備の見直し（整理整頓等）</t>
    <phoneticPr fontId="19"/>
  </si>
  <si>
    <t>業務の明確化と役割分担の見直し（業務全体の流れの再構築、テクノロジーの活用等）</t>
    <phoneticPr fontId="19"/>
  </si>
  <si>
    <t>業務手順書・マニュアルの作成（申し送り等の標準化等）</t>
    <phoneticPr fontId="19"/>
  </si>
  <si>
    <t>記録・報告様式の見直し</t>
    <phoneticPr fontId="19"/>
  </si>
  <si>
    <t>情報共有の方法の見直し</t>
    <phoneticPr fontId="19"/>
  </si>
  <si>
    <t>ＯＪＴの仕組みづくり（研修の実施等）</t>
    <phoneticPr fontId="19"/>
  </si>
  <si>
    <t>理念・行動指針の徹底</t>
    <phoneticPr fontId="19"/>
  </si>
  <si>
    <t>⑤-1　文書量を半減させる予定の文書の書類</t>
    <rPh sb="4" eb="7">
      <t>ブンショリョウ</t>
    </rPh>
    <rPh sb="8" eb="10">
      <t>ハンゲン</t>
    </rPh>
    <rPh sb="13" eb="15">
      <t>ヨテイ</t>
    </rPh>
    <rPh sb="16" eb="18">
      <t>ブンショ</t>
    </rPh>
    <rPh sb="19" eb="21">
      <t>ショルイ</t>
    </rPh>
    <phoneticPr fontId="19"/>
  </si>
  <si>
    <t>利用者ごとの計画作成や記録に係る書類　（例：アセスメントシート、サービス担当者会議録）</t>
    <rPh sb="20" eb="21">
      <t>レイ</t>
    </rPh>
    <rPh sb="36" eb="39">
      <t>タントウシャ</t>
    </rPh>
    <rPh sb="39" eb="42">
      <t>カイギロク</t>
    </rPh>
    <phoneticPr fontId="19"/>
  </si>
  <si>
    <t>介護報酬の請求に関する文書　（例：サービス提供表、介護給付費明細書）</t>
    <rPh sb="15" eb="16">
      <t>レイ</t>
    </rPh>
    <rPh sb="21" eb="24">
      <t>テイキョウヒョウ</t>
    </rPh>
    <rPh sb="25" eb="27">
      <t>カイゴ</t>
    </rPh>
    <rPh sb="27" eb="30">
      <t>キュウフヒ</t>
    </rPh>
    <rPh sb="30" eb="33">
      <t>メイサイショ</t>
    </rPh>
    <phoneticPr fontId="19"/>
  </si>
  <si>
    <t>実施記録　（例：送迎の記録、入浴の記録）</t>
    <rPh sb="0" eb="2">
      <t>ジッシ</t>
    </rPh>
    <rPh sb="2" eb="4">
      <t>キロク</t>
    </rPh>
    <rPh sb="6" eb="7">
      <t>レイ</t>
    </rPh>
    <rPh sb="8" eb="10">
      <t>ソウゲイ</t>
    </rPh>
    <rPh sb="11" eb="13">
      <t>キロク</t>
    </rPh>
    <rPh sb="14" eb="16">
      <t>ニュウヨク</t>
    </rPh>
    <rPh sb="17" eb="19">
      <t>キロク</t>
    </rPh>
    <phoneticPr fontId="19"/>
  </si>
  <si>
    <t>加算に係るチェックシート、スクリーニング様式等　（例：各種スクリーニング様式等）</t>
    <rPh sb="0" eb="2">
      <t>カサン</t>
    </rPh>
    <rPh sb="3" eb="4">
      <t>カカ</t>
    </rPh>
    <rPh sb="20" eb="22">
      <t>ヨウシキ</t>
    </rPh>
    <rPh sb="22" eb="23">
      <t>ナド</t>
    </rPh>
    <rPh sb="25" eb="26">
      <t>レイ</t>
    </rPh>
    <rPh sb="27" eb="29">
      <t>カクシュ</t>
    </rPh>
    <rPh sb="36" eb="38">
      <t>ヨウシキ</t>
    </rPh>
    <rPh sb="38" eb="39">
      <t>ナド</t>
    </rPh>
    <phoneticPr fontId="19"/>
  </si>
  <si>
    <t>⑤-2　文書の具体的な枚数</t>
    <rPh sb="4" eb="6">
      <t>ブンショ</t>
    </rPh>
    <rPh sb="7" eb="10">
      <t>グタイテキ</t>
    </rPh>
    <rPh sb="11" eb="13">
      <t>マイスウ</t>
    </rPh>
    <phoneticPr fontId="19"/>
  </si>
  <si>
    <t>択一</t>
    <rPh sb="0" eb="2">
      <t>タクイツ</t>
    </rPh>
    <phoneticPr fontId="19"/>
  </si>
  <si>
    <t>インポート（ＣＳＶ取込）機能の活用</t>
    <phoneticPr fontId="19"/>
  </si>
  <si>
    <t>LIFE上での直接入力</t>
    <rPh sb="4" eb="5">
      <t>ウエ</t>
    </rPh>
    <rPh sb="7" eb="9">
      <t>チョクセツ</t>
    </rPh>
    <rPh sb="9" eb="11">
      <t>ニュウリョク</t>
    </rPh>
    <phoneticPr fontId="19"/>
  </si>
  <si>
    <t>「ＳＥＣＹＲＩＴＹ　ＡＣＴＩＯＮ」宣言　　　択一</t>
    <rPh sb="17" eb="19">
      <t>センゲン</t>
    </rPh>
    <rPh sb="22" eb="24">
      <t>タクイツ</t>
    </rPh>
    <phoneticPr fontId="19"/>
  </si>
  <si>
    <t>介護テクノロジー導入支援事業</t>
    <rPh sb="0" eb="2">
      <t>カイゴ</t>
    </rPh>
    <rPh sb="8" eb="10">
      <t>ドウニュウ</t>
    </rPh>
    <rPh sb="10" eb="12">
      <t>シエン</t>
    </rPh>
    <rPh sb="12" eb="14">
      <t>ジギョウ</t>
    </rPh>
    <phoneticPr fontId="19"/>
  </si>
  <si>
    <t>　業務改善計画様式</t>
    <rPh sb="1" eb="3">
      <t>ギョウム</t>
    </rPh>
    <rPh sb="3" eb="5">
      <t>カイゼン</t>
    </rPh>
    <rPh sb="5" eb="7">
      <t>ケイカク</t>
    </rPh>
    <phoneticPr fontId="19"/>
  </si>
  <si>
    <t>○</t>
  </si>
  <si>
    <t>介護テクノロジー定着支援事業　</t>
    <rPh sb="0" eb="2">
      <t>カイゴ</t>
    </rPh>
    <rPh sb="8" eb="10">
      <t>テイチャク</t>
    </rPh>
    <rPh sb="10" eb="12">
      <t>シエン</t>
    </rPh>
    <rPh sb="12" eb="14">
      <t>ジギョウ</t>
    </rPh>
    <phoneticPr fontId="19"/>
  </si>
  <si>
    <t>○○○○○○○○○○</t>
    <phoneticPr fontId="19"/>
  </si>
  <si>
    <t>○○訪問介護事業所</t>
    <rPh sb="2" eb="4">
      <t>ホウモン</t>
    </rPh>
    <rPh sb="4" eb="6">
      <t>カイゴ</t>
    </rPh>
    <rPh sb="6" eb="9">
      <t>ジギョウショ</t>
    </rPh>
    <phoneticPr fontId="19"/>
  </si>
  <si>
    <t>12千葉県</t>
  </si>
  <si>
    <t>○○市５－１５</t>
    <rPh sb="2" eb="3">
      <t>シ</t>
    </rPh>
    <phoneticPr fontId="19"/>
  </si>
  <si>
    <t>110_訪問介護</t>
  </si>
  <si>
    <t>31名～</t>
  </si>
  <si>
    <t>1～10名</t>
  </si>
  <si>
    <t>●</t>
  </si>
  <si>
    <r>
      <t>（自由記述）</t>
    </r>
    <r>
      <rPr>
        <sz val="12"/>
        <color rgb="FFFF0000"/>
        <rFont val="ＭＳ Ｐゴシック"/>
        <family val="3"/>
        <charset val="128"/>
      </rPr>
      <t>操作研修の実施</t>
    </r>
    <rPh sb="1" eb="3">
      <t>ジユウ</t>
    </rPh>
    <rPh sb="3" eb="5">
      <t>キジュツ</t>
    </rPh>
    <rPh sb="6" eb="8">
      <t>ソウサ</t>
    </rPh>
    <rPh sb="8" eb="10">
      <t>ケンシュウ</t>
    </rPh>
    <rPh sb="11" eb="13">
      <t>ジッシ</t>
    </rPh>
    <phoneticPr fontId="19"/>
  </si>
  <si>
    <t>⑤-1　文書量を半減させる予定の文書の書類</t>
    <phoneticPr fontId="19"/>
  </si>
  <si>
    <t>１５１～２００</t>
  </si>
  <si>
    <t>利用申請を行っている</t>
    <rPh sb="0" eb="2">
      <t>リヨウ</t>
    </rPh>
    <rPh sb="2" eb="4">
      <t>シンセイ</t>
    </rPh>
    <rPh sb="5" eb="6">
      <t>オコナ</t>
    </rPh>
    <phoneticPr fontId="19"/>
  </si>
  <si>
    <t>講じている</t>
    <rPh sb="0" eb="1">
      <t>コウ</t>
    </rPh>
    <phoneticPr fontId="19"/>
  </si>
  <si>
    <t>５　添付書類</t>
    <rPh sb="2" eb="4">
      <t>テンプ</t>
    </rPh>
    <rPh sb="4" eb="6">
      <t>ショルイ</t>
    </rPh>
    <phoneticPr fontId="10"/>
  </si>
  <si>
    <t>【パッケージ型】</t>
    <rPh sb="6" eb="7">
      <t>ガタ</t>
    </rPh>
    <phoneticPr fontId="10"/>
  </si>
  <si>
    <t>(G)</t>
    <phoneticPr fontId="10"/>
  </si>
  <si>
    <t>120_訪問入浴介護</t>
  </si>
  <si>
    <t>11～20名</t>
  </si>
  <si>
    <t>宣言していない</t>
    <rPh sb="0" eb="2">
      <t>センゲン</t>
    </rPh>
    <phoneticPr fontId="19"/>
  </si>
  <si>
    <t>利用申請を行っていない</t>
    <rPh sb="0" eb="2">
      <t>リヨウ</t>
    </rPh>
    <rPh sb="2" eb="4">
      <t>シンセイ</t>
    </rPh>
    <rPh sb="5" eb="6">
      <t>オコナ</t>
    </rPh>
    <phoneticPr fontId="19"/>
  </si>
  <si>
    <t>130_訪問看護</t>
  </si>
  <si>
    <t>21～30名</t>
  </si>
  <si>
    <t>利用していない</t>
    <rPh sb="0" eb="2">
      <t>リヨウ</t>
    </rPh>
    <phoneticPr fontId="19"/>
  </si>
  <si>
    <t>140_訪問リハビリテーション</t>
  </si>
  <si>
    <t>31名～</t>
    <phoneticPr fontId="19"/>
  </si>
  <si>
    <t>31～40名</t>
  </si>
  <si>
    <t>150_通所介護</t>
  </si>
  <si>
    <t>41～50名</t>
    <rPh sb="5" eb="6">
      <t>メイ</t>
    </rPh>
    <phoneticPr fontId="19"/>
  </si>
  <si>
    <t>周知している</t>
    <rPh sb="0" eb="2">
      <t>シュウチ</t>
    </rPh>
    <phoneticPr fontId="19"/>
  </si>
  <si>
    <t>１～５０</t>
    <phoneticPr fontId="19"/>
  </si>
  <si>
    <t>155_通所介護（療養通所介護）</t>
  </si>
  <si>
    <t>51～60名</t>
  </si>
  <si>
    <t>周知していない</t>
    <rPh sb="0" eb="2">
      <t>シュウチ</t>
    </rPh>
    <phoneticPr fontId="19"/>
  </si>
  <si>
    <t>５１～１００</t>
    <phoneticPr fontId="19"/>
  </si>
  <si>
    <t>160_通所リハビリテーション</t>
  </si>
  <si>
    <t>61名～70名</t>
  </si>
  <si>
    <t>１０１～１５０</t>
    <phoneticPr fontId="19"/>
  </si>
  <si>
    <t>170_福祉用具貸与</t>
  </si>
  <si>
    <t>71名～80名</t>
  </si>
  <si>
    <t>１５１～２００</t>
    <phoneticPr fontId="19"/>
  </si>
  <si>
    <t>81名～90名</t>
  </si>
  <si>
    <t>２０１～２５０</t>
    <phoneticPr fontId="19"/>
  </si>
  <si>
    <t>220_短期入所療養介護（介護老人保健施設）</t>
  </si>
  <si>
    <t>91名～100名</t>
  </si>
  <si>
    <t>２５１～３００</t>
    <phoneticPr fontId="19"/>
  </si>
  <si>
    <t>230_短期入所療養介護（介護療養型医療施設）</t>
  </si>
  <si>
    <t>101名～</t>
  </si>
  <si>
    <t>３０１～３５０</t>
    <phoneticPr fontId="19"/>
  </si>
  <si>
    <t>551_短期入所療養介護（介護医療院）</t>
  </si>
  <si>
    <t>３５１～４００</t>
    <phoneticPr fontId="19"/>
  </si>
  <si>
    <t>４０１～４５０</t>
    <phoneticPr fontId="19"/>
  </si>
  <si>
    <t>331_特定施設入居者生活介護（有料老人ホーム）</t>
  </si>
  <si>
    <t>４５１～５００</t>
    <phoneticPr fontId="19"/>
  </si>
  <si>
    <t>332_特定施設入居者生活介護（軽費老人ホーム）</t>
  </si>
  <si>
    <t>５０１～</t>
    <phoneticPr fontId="19"/>
  </si>
  <si>
    <t>334_特定施設入居者生活介護（サービス付き高齢者向け住宅）</t>
  </si>
  <si>
    <t>335_特定施設入居者生活介護（有料老人ホーム・外部サービス利用型）</t>
  </si>
  <si>
    <t>336_特定施設入居者生活介護（軽費老人ホーム・外部サービス利用型）</t>
  </si>
  <si>
    <t>361_地域密着型特定施設入居者生活介護（有料老人ホーム）</t>
  </si>
  <si>
    <t>364_地域密着型特定施設入居者生活介護（サービス付き高齢者向け住宅）</t>
  </si>
  <si>
    <t>410_特定福祉用具販売</t>
  </si>
  <si>
    <t>430_居宅介護支援</t>
  </si>
  <si>
    <t>510_介護老人福祉施設</t>
  </si>
  <si>
    <t>520_介護老人保健施設</t>
  </si>
  <si>
    <t>530_介護療養型医療施設</t>
  </si>
  <si>
    <t>540_地域密着型介護老人福祉施設入居者生活介護</t>
  </si>
  <si>
    <t>550_介護医療院</t>
  </si>
  <si>
    <t>710_夜間対応型訪問介護</t>
  </si>
  <si>
    <t>720_認知症対応型通所介護</t>
  </si>
  <si>
    <t>730_小規模多機能型居宅介護</t>
  </si>
  <si>
    <t>760_定期巡回・随時対応型訪問介護看護</t>
  </si>
  <si>
    <t>770_看護小規模多機能型居宅介護</t>
  </si>
  <si>
    <t>780_地域密着型通所介護</t>
  </si>
  <si>
    <t>愛知県福祉局高齢福祉課長 　殿</t>
    <rPh sb="0" eb="3">
      <t>アイチケン</t>
    </rPh>
    <rPh sb="3" eb="6">
      <t>フクシキョク</t>
    </rPh>
    <rPh sb="6" eb="8">
      <t>コウレイ</t>
    </rPh>
    <rPh sb="8" eb="10">
      <t>フクシ</t>
    </rPh>
    <rPh sb="10" eb="12">
      <t>カチョウ</t>
    </rPh>
    <rPh sb="14" eb="15">
      <t>ドノ</t>
    </rPh>
    <phoneticPr fontId="10"/>
  </si>
  <si>
    <t>導入機器名</t>
    <rPh sb="0" eb="2">
      <t>ドウニュウ</t>
    </rPh>
    <rPh sb="2" eb="4">
      <t>キキ</t>
    </rPh>
    <rPh sb="4" eb="5">
      <t>メイ</t>
    </rPh>
    <phoneticPr fontId="10"/>
  </si>
  <si>
    <t>【介護テクノロジー】</t>
    <rPh sb="1" eb="3">
      <t>カイゴ</t>
    </rPh>
    <phoneticPr fontId="10"/>
  </si>
  <si>
    <t>①介護テクノロジーの　　　導入支援</t>
    <rPh sb="1" eb="3">
      <t>カイゴ</t>
    </rPh>
    <rPh sb="13" eb="15">
      <t>ドウニュウ</t>
    </rPh>
    <rPh sb="15" eb="17">
      <t>シエン</t>
    </rPh>
    <phoneticPr fontId="10"/>
  </si>
  <si>
    <t>②介護テクノロジーの　　パッケージ型の導入支援</t>
    <rPh sb="1" eb="3">
      <t>カイゴ</t>
    </rPh>
    <rPh sb="17" eb="18">
      <t>ガタ</t>
    </rPh>
    <rPh sb="19" eb="21">
      <t>ドウニュウ</t>
    </rPh>
    <rPh sb="21" eb="23">
      <t>シエン</t>
    </rPh>
    <phoneticPr fontId="10"/>
  </si>
  <si>
    <t>※↓（D)欄について、機器の購入において、他社や個人から寄付を受けていない場合は「0」を記載してください。</t>
    <rPh sb="5" eb="6">
      <t>ラン</t>
    </rPh>
    <rPh sb="11" eb="13">
      <t>キキ</t>
    </rPh>
    <rPh sb="14" eb="16">
      <t>コウニュウ</t>
    </rPh>
    <rPh sb="21" eb="23">
      <t>タシャ</t>
    </rPh>
    <rPh sb="24" eb="26">
      <t>コジン</t>
    </rPh>
    <rPh sb="28" eb="30">
      <t>キフ</t>
    </rPh>
    <rPh sb="31" eb="32">
      <t>ウ</t>
    </rPh>
    <rPh sb="37" eb="39">
      <t>バアイ</t>
    </rPh>
    <rPh sb="44" eb="46">
      <t>キサイ</t>
    </rPh>
    <phoneticPr fontId="10"/>
  </si>
  <si>
    <t>※↓TISEコードは、令和７年度より記載が追加されています。</t>
    <rPh sb="11" eb="13">
      <t>レイワ</t>
    </rPh>
    <rPh sb="14" eb="16">
      <t>ネンド</t>
    </rPh>
    <rPh sb="18" eb="20">
      <t>キサイ</t>
    </rPh>
    <rPh sb="21" eb="23">
      <t>ツイカ</t>
    </rPh>
    <phoneticPr fontId="10"/>
  </si>
  <si>
    <t>←自動入力されますので入力しないでください。</t>
    <rPh sb="1" eb="3">
      <t>ジドウ</t>
    </rPh>
    <rPh sb="3" eb="5">
      <t>ニュウリョク</t>
    </rPh>
    <rPh sb="11" eb="13">
      <t>ニュウリョク</t>
    </rPh>
    <phoneticPr fontId="10"/>
  </si>
  <si>
    <t>「補助金所要額」は
自動転記されますので入力しないでください。</t>
    <rPh sb="1" eb="4">
      <t>ホジョキン</t>
    </rPh>
    <rPh sb="4" eb="7">
      <t>ショヨウガク</t>
    </rPh>
    <rPh sb="10" eb="12">
      <t>ジドウ</t>
    </rPh>
    <rPh sb="12" eb="14">
      <t>テンキ</t>
    </rPh>
    <rPh sb="20" eb="22">
      <t>ニュウリョク</t>
    </rPh>
    <phoneticPr fontId="10"/>
  </si>
  <si>
    <t>代表者職名</t>
    <rPh sb="0" eb="3">
      <t>ダイヒョウシャ</t>
    </rPh>
    <rPh sb="3" eb="5">
      <t>ショクメイ</t>
    </rPh>
    <phoneticPr fontId="10"/>
  </si>
  <si>
    <t>代表者氏名</t>
    <rPh sb="0" eb="3">
      <t>ダイヒョウシャ</t>
    </rPh>
    <rPh sb="3" eb="5">
      <t>シメイ</t>
    </rPh>
    <phoneticPr fontId="10"/>
  </si>
  <si>
    <t>※どちらかに○を付けてください。</t>
    <phoneticPr fontId="19"/>
  </si>
  <si>
    <t>利用者ごとの計画作成や記録に係る書類（例：アセスメントシート、サービス担当者会議録）</t>
    <rPh sb="19" eb="20">
      <t>レイ</t>
    </rPh>
    <rPh sb="35" eb="38">
      <t>タントウシャ</t>
    </rPh>
    <rPh sb="38" eb="41">
      <t>カイギロク</t>
    </rPh>
    <phoneticPr fontId="19"/>
  </si>
  <si>
    <t>⑥　　ケアプランデータ連携システムの利用</t>
    <rPh sb="11" eb="13">
      <t>レンケイ</t>
    </rPh>
    <rPh sb="18" eb="20">
      <t>リヨウ</t>
    </rPh>
    <phoneticPr fontId="19"/>
  </si>
  <si>
    <t>同システムの利用開始状況</t>
    <rPh sb="0" eb="1">
      <t>ドウ</t>
    </rPh>
    <rPh sb="6" eb="8">
      <t>リヨウ</t>
    </rPh>
    <rPh sb="8" eb="10">
      <t>カイシ</t>
    </rPh>
    <rPh sb="10" eb="12">
      <t>ジョウキョウ</t>
    </rPh>
    <phoneticPr fontId="19"/>
  </si>
  <si>
    <t>同システムでの連携先事業所数</t>
    <rPh sb="0" eb="1">
      <t>ドウ</t>
    </rPh>
    <rPh sb="7" eb="9">
      <t>レンケイ</t>
    </rPh>
    <rPh sb="9" eb="10">
      <t>サキ</t>
    </rPh>
    <rPh sb="10" eb="13">
      <t>ジギョウショ</t>
    </rPh>
    <rPh sb="13" eb="14">
      <t>スウ</t>
    </rPh>
    <phoneticPr fontId="19"/>
  </si>
  <si>
    <t>⑦　　利用者の安全並びに介護サービスの質の確保及び職員の負担軽減に資する方策を検討するための委員会を設置している</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46" eb="49">
      <t>イインカイ</t>
    </rPh>
    <rPh sb="50" eb="52">
      <t>セッチ</t>
    </rPh>
    <phoneticPr fontId="19"/>
  </si>
  <si>
    <t>設置有無</t>
    <rPh sb="0" eb="2">
      <t>セッチ</t>
    </rPh>
    <rPh sb="2" eb="4">
      <t>ウム</t>
    </rPh>
    <phoneticPr fontId="19"/>
  </si>
  <si>
    <t>⑧-1　LIFEの利用</t>
    <rPh sb="9" eb="11">
      <t>リヨウ</t>
    </rPh>
    <phoneticPr fontId="19"/>
  </si>
  <si>
    <t>⑧-2　データ登録している方法</t>
    <rPh sb="7" eb="9">
      <t>トウロク</t>
    </rPh>
    <rPh sb="13" eb="15">
      <t>ホウホウ</t>
    </rPh>
    <phoneticPr fontId="19"/>
  </si>
  <si>
    <t>⑨　セキュリティ対策</t>
    <rPh sb="8" eb="10">
      <t>タイサク</t>
    </rPh>
    <phoneticPr fontId="19"/>
  </si>
  <si>
    <t>利用開始済み</t>
    <rPh sb="0" eb="2">
      <t>リヨウ</t>
    </rPh>
    <rPh sb="2" eb="4">
      <t>カイシ</t>
    </rPh>
    <rPh sb="4" eb="5">
      <t>ズ</t>
    </rPh>
    <phoneticPr fontId="19"/>
  </si>
  <si>
    <t>５事業所以上とデータ連携を実施（令和７年度中の予定を含む）</t>
    <rPh sb="1" eb="4">
      <t>ジギョウショ</t>
    </rPh>
    <rPh sb="4" eb="6">
      <t>イジョウ</t>
    </rPh>
    <rPh sb="10" eb="12">
      <t>レンケイ</t>
    </rPh>
    <rPh sb="13" eb="15">
      <t>ジッシ</t>
    </rPh>
    <rPh sb="16" eb="18">
      <t>レイワ</t>
    </rPh>
    <rPh sb="19" eb="21">
      <t>ネンド</t>
    </rPh>
    <rPh sb="21" eb="22">
      <t>チュウ</t>
    </rPh>
    <rPh sb="23" eb="25">
      <t>ヨテイ</t>
    </rPh>
    <rPh sb="26" eb="27">
      <t>フク</t>
    </rPh>
    <phoneticPr fontId="19"/>
  </si>
  <si>
    <t>令和７年度中に利用開始予定</t>
    <rPh sb="0" eb="2">
      <t>レイワ</t>
    </rPh>
    <rPh sb="3" eb="5">
      <t>ネンド</t>
    </rPh>
    <rPh sb="5" eb="6">
      <t>チュウ</t>
    </rPh>
    <rPh sb="7" eb="9">
      <t>リヨウ</t>
    </rPh>
    <rPh sb="9" eb="11">
      <t>カイシ</t>
    </rPh>
    <rPh sb="11" eb="13">
      <t>ヨテイ</t>
    </rPh>
    <phoneticPr fontId="19"/>
  </si>
  <si>
    <t>「★一つ星」又は「★★二つ星」のいずれかを宣言している（同等の対策含む）</t>
    <rPh sb="28" eb="30">
      <t>ドウトウ</t>
    </rPh>
    <rPh sb="31" eb="33">
      <t>タイサク</t>
    </rPh>
    <rPh sb="33" eb="34">
      <t>フク</t>
    </rPh>
    <phoneticPr fontId="19"/>
  </si>
  <si>
    <t>都道府県</t>
    <rPh sb="0" eb="4">
      <t>トドウフケン</t>
    </rPh>
    <phoneticPr fontId="19"/>
  </si>
  <si>
    <t>取組</t>
    <rPh sb="0" eb="2">
      <t>トリクミ</t>
    </rPh>
    <phoneticPr fontId="19"/>
  </si>
  <si>
    <t>職員数</t>
    <rPh sb="0" eb="2">
      <t>ショクイン</t>
    </rPh>
    <rPh sb="2" eb="3">
      <t>スウ</t>
    </rPh>
    <phoneticPr fontId="19"/>
  </si>
  <si>
    <t>利用者数</t>
    <rPh sb="0" eb="3">
      <t>リヨウシャ</t>
    </rPh>
    <rPh sb="3" eb="4">
      <t>スウ</t>
    </rPh>
    <phoneticPr fontId="19"/>
  </si>
  <si>
    <t>ケアプー</t>
    <phoneticPr fontId="19"/>
  </si>
  <si>
    <t>セキュリティアクション</t>
    <phoneticPr fontId="19"/>
  </si>
  <si>
    <t>01北海道</t>
  </si>
  <si>
    <t>○</t>
    <phoneticPr fontId="19"/>
  </si>
  <si>
    <t>設置</t>
    <rPh sb="0" eb="2">
      <t>セッチ</t>
    </rPh>
    <phoneticPr fontId="19"/>
  </si>
  <si>
    <t>02青森県</t>
  </si>
  <si>
    <t>-</t>
    <phoneticPr fontId="19"/>
  </si>
  <si>
    <t>03岩手県</t>
  </si>
  <si>
    <t>04宮城県</t>
  </si>
  <si>
    <t>●</t>
    <phoneticPr fontId="19"/>
  </si>
  <si>
    <t>講じていない</t>
    <rPh sb="0" eb="1">
      <t>コウ</t>
    </rPh>
    <phoneticPr fontId="19"/>
  </si>
  <si>
    <t>05秋田県</t>
  </si>
  <si>
    <t>06山形県</t>
  </si>
  <si>
    <t>07福島県</t>
  </si>
  <si>
    <t>08茨城県</t>
  </si>
  <si>
    <t>09栃木県</t>
  </si>
  <si>
    <t>210_短期入所生活介護</t>
    <phoneticPr fontId="19"/>
  </si>
  <si>
    <t>10群馬県</t>
  </si>
  <si>
    <t>11埼玉県</t>
  </si>
  <si>
    <t>13東京都</t>
  </si>
  <si>
    <t>310_居宅療養管理指導</t>
    <rPh sb="4" eb="6">
      <t>キョタク</t>
    </rPh>
    <rPh sb="6" eb="8">
      <t>リョウヨウ</t>
    </rPh>
    <rPh sb="8" eb="10">
      <t>カンリ</t>
    </rPh>
    <rPh sb="10" eb="12">
      <t>シドウ</t>
    </rPh>
    <phoneticPr fontId="19"/>
  </si>
  <si>
    <t>14神奈川県</t>
  </si>
  <si>
    <t>320_認知症対応型共同生活介護</t>
    <phoneticPr fontId="19"/>
  </si>
  <si>
    <t>15新潟県</t>
  </si>
  <si>
    <t>16富山県</t>
  </si>
  <si>
    <t>17石川県</t>
  </si>
  <si>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19"/>
  </si>
  <si>
    <t>18福井県</t>
  </si>
  <si>
    <t>19山梨県</t>
  </si>
  <si>
    <t>20長野県</t>
  </si>
  <si>
    <t>21岐阜県</t>
  </si>
  <si>
    <t>337_特定施設入居者生活介護（サービス付き高齢者向け住宅・外部サービス利用型）</t>
    <phoneticPr fontId="19"/>
  </si>
  <si>
    <t>22静岡県</t>
  </si>
  <si>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19"/>
  </si>
  <si>
    <t>23愛知県</t>
  </si>
  <si>
    <t>24三重県</t>
  </si>
  <si>
    <t>362_地域密着型特定施設入居者生活介護（軽費老人ホーム）</t>
    <phoneticPr fontId="19"/>
  </si>
  <si>
    <t>25滋賀県</t>
  </si>
  <si>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19"/>
  </si>
  <si>
    <t>26京都府</t>
  </si>
  <si>
    <t>27大阪府</t>
  </si>
  <si>
    <t>28兵庫県</t>
  </si>
  <si>
    <t>29奈良県</t>
  </si>
  <si>
    <t>460_介護予防支援</t>
    <rPh sb="6" eb="8">
      <t>ヨボウ</t>
    </rPh>
    <phoneticPr fontId="19"/>
  </si>
  <si>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</si>
  <si>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</si>
  <si>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</si>
  <si>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</si>
  <si>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</si>
  <si>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</si>
  <si>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</si>
  <si>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</si>
  <si>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</si>
  <si>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</si>
  <si>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</si>
  <si>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</si>
  <si>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</si>
  <si>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</si>
  <si>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</si>
  <si>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</si>
  <si>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</si>
  <si>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</si>
  <si>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職員数（国要綱P5※２を参照）</t>
    <rPh sb="0" eb="3">
      <t>ショクインスウ</t>
    </rPh>
    <rPh sb="4" eb="7">
      <t>クニヨウコウ</t>
    </rPh>
    <rPh sb="9" eb="14">
      <t>コメ2ヲサンショウ</t>
    </rPh>
    <phoneticPr fontId="10"/>
  </si>
  <si>
    <t>名</t>
    <rPh sb="0" eb="1">
      <t>メイ</t>
    </rPh>
    <phoneticPr fontId="10"/>
  </si>
  <si>
    <t>←優先順位１位の事業所番号を記載してください</t>
    <rPh sb="1" eb="3">
      <t>ユウセン</t>
    </rPh>
    <rPh sb="3" eb="5">
      <t>ジュンイ</t>
    </rPh>
    <rPh sb="6" eb="7">
      <t>イ</t>
    </rPh>
    <rPh sb="8" eb="11">
      <t>ジギョウショ</t>
    </rPh>
    <rPh sb="11" eb="13">
      <t>バンゴウ</t>
    </rPh>
    <rPh sb="14" eb="16">
      <t>キサイ</t>
    </rPh>
    <phoneticPr fontId="10"/>
  </si>
  <si>
    <t>←優先順位１位の事業所名を記載してください</t>
    <rPh sb="1" eb="3">
      <t>ユウセン</t>
    </rPh>
    <rPh sb="3" eb="5">
      <t>ジュンイ</t>
    </rPh>
    <rPh sb="6" eb="7">
      <t>イ</t>
    </rPh>
    <rPh sb="8" eb="11">
      <t>ジギョウショ</t>
    </rPh>
    <rPh sb="11" eb="12">
      <t>メイ</t>
    </rPh>
    <rPh sb="13" eb="15">
      <t>キサイ</t>
    </rPh>
    <phoneticPr fontId="10"/>
  </si>
  <si>
    <t>←優先順位１位の事業所住所を記載してください。</t>
    <rPh sb="1" eb="5">
      <t>ユウセンジュンイ</t>
    </rPh>
    <rPh sb="6" eb="7">
      <t>イ</t>
    </rPh>
    <rPh sb="8" eb="11">
      <t>ジギョウショ</t>
    </rPh>
    <rPh sb="11" eb="13">
      <t>ジュウショ</t>
    </rPh>
    <rPh sb="14" eb="16">
      <t>キサイ</t>
    </rPh>
    <phoneticPr fontId="10"/>
  </si>
  <si>
    <t>←作成日を記載してください</t>
    <rPh sb="1" eb="4">
      <t>サクセイビ</t>
    </rPh>
    <rPh sb="5" eb="7">
      <t>キサイ</t>
    </rPh>
    <phoneticPr fontId="10"/>
  </si>
  <si>
    <r>
      <t>令和　</t>
    </r>
    <r>
      <rPr>
        <b/>
        <sz val="11"/>
        <rFont val="ＭＳ 明朝"/>
        <family val="1"/>
        <charset val="128"/>
      </rPr>
      <t>　</t>
    </r>
    <r>
      <rPr>
        <sz val="11"/>
        <rFont val="ＭＳ 明朝"/>
        <family val="1"/>
        <charset val="128"/>
      </rPr>
      <t>年</t>
    </r>
    <r>
      <rPr>
        <b/>
        <sz val="11"/>
        <rFont val="ＭＳ 明朝"/>
        <family val="1"/>
        <charset val="128"/>
      </rPr>
      <t>　　</t>
    </r>
    <r>
      <rPr>
        <sz val="11"/>
        <rFont val="ＭＳ 明朝"/>
        <family val="1"/>
        <charset val="128"/>
      </rPr>
      <t>月</t>
    </r>
    <r>
      <rPr>
        <b/>
        <sz val="11"/>
        <rFont val="ＭＳ 明朝"/>
        <family val="1"/>
        <charset val="128"/>
      </rPr>
      <t>　　</t>
    </r>
    <r>
      <rPr>
        <sz val="11"/>
        <rFont val="ＭＳ 明朝"/>
        <family val="1"/>
        <charset val="128"/>
      </rPr>
      <t>日</t>
    </r>
    <phoneticPr fontId="10"/>
  </si>
  <si>
    <t>※本シートは、スクロールすると「担当者欄」があります。必ず記載してください。</t>
    <rPh sb="1" eb="2">
      <t>ホン</t>
    </rPh>
    <rPh sb="16" eb="19">
      <t>タントウシャ</t>
    </rPh>
    <rPh sb="19" eb="20">
      <t>ラン</t>
    </rPh>
    <rPh sb="27" eb="28">
      <t>カナラ</t>
    </rPh>
    <rPh sb="29" eb="31">
      <t>キサイ</t>
    </rPh>
    <phoneticPr fontId="10"/>
  </si>
  <si>
    <t>郵便番号</t>
    <rPh sb="0" eb="2">
      <t>ユウビン</t>
    </rPh>
    <rPh sb="2" eb="4">
      <t>バンゴウ</t>
    </rPh>
    <phoneticPr fontId="10"/>
  </si>
  <si>
    <t>定員数</t>
    <rPh sb="0" eb="3">
      <t>テイインスウ</t>
    </rPh>
    <phoneticPr fontId="10"/>
  </si>
  <si>
    <t>《機能訓練支援の記載は下記の１行へ、下記以外は記載不可》</t>
    <rPh sb="1" eb="3">
      <t>キノウ</t>
    </rPh>
    <rPh sb="3" eb="5">
      <t>クンレン</t>
    </rPh>
    <rPh sb="5" eb="7">
      <t>シエン</t>
    </rPh>
    <rPh sb="8" eb="10">
      <t>キサイ</t>
    </rPh>
    <rPh sb="11" eb="13">
      <t>カキ</t>
    </rPh>
    <rPh sb="15" eb="16">
      <t>ギョウ</t>
    </rPh>
    <rPh sb="18" eb="20">
      <t>カキ</t>
    </rPh>
    <rPh sb="20" eb="22">
      <t>イガイ</t>
    </rPh>
    <rPh sb="23" eb="25">
      <t>キサイ</t>
    </rPh>
    <rPh sb="25" eb="27">
      <t>フカ</t>
    </rPh>
    <phoneticPr fontId="10"/>
  </si>
  <si>
    <t>《食事・栄養管理支援の記載は下記の１行へ、下記以外は記載不可》</t>
    <rPh sb="1" eb="3">
      <t>ショクジ</t>
    </rPh>
    <rPh sb="4" eb="6">
      <t>エイヨウ</t>
    </rPh>
    <rPh sb="6" eb="8">
      <t>カンリ</t>
    </rPh>
    <rPh sb="8" eb="10">
      <t>シエン</t>
    </rPh>
    <rPh sb="11" eb="13">
      <t>キサイ</t>
    </rPh>
    <rPh sb="14" eb="16">
      <t>カキ</t>
    </rPh>
    <rPh sb="18" eb="19">
      <t>ギョウ</t>
    </rPh>
    <rPh sb="21" eb="23">
      <t>カキ</t>
    </rPh>
    <rPh sb="23" eb="25">
      <t>イガイ</t>
    </rPh>
    <rPh sb="26" eb="28">
      <t>キサイ</t>
    </rPh>
    <rPh sb="28" eb="30">
      <t>フカ</t>
    </rPh>
    <phoneticPr fontId="10"/>
  </si>
  <si>
    <t>《認知症生活支援・認知症ケア支援の記載は下記の１行へ、下記以外は記載不可》</t>
    <rPh sb="1" eb="4">
      <t>ニンチショウ</t>
    </rPh>
    <rPh sb="4" eb="6">
      <t>セイカツ</t>
    </rPh>
    <rPh sb="6" eb="8">
      <t>シエン</t>
    </rPh>
    <rPh sb="9" eb="12">
      <t>ニンチショウ</t>
    </rPh>
    <rPh sb="14" eb="16">
      <t>シエン</t>
    </rPh>
    <rPh sb="17" eb="19">
      <t>キサイ</t>
    </rPh>
    <rPh sb="20" eb="22">
      <t>カキ</t>
    </rPh>
    <rPh sb="24" eb="25">
      <t>ギョウ</t>
    </rPh>
    <rPh sb="27" eb="29">
      <t>カキ</t>
    </rPh>
    <rPh sb="29" eb="31">
      <t>イガイ</t>
    </rPh>
    <rPh sb="32" eb="34">
      <t>キサイ</t>
    </rPh>
    <rPh sb="34" eb="36">
      <t>フカ</t>
    </rPh>
    <phoneticPr fontId="10"/>
  </si>
  <si>
    <t>※水色の箇所のみ記載記載してください。</t>
    <rPh sb="1" eb="3">
      <t>ミズイロ</t>
    </rPh>
    <rPh sb="4" eb="6">
      <t>カショ</t>
    </rPh>
    <rPh sb="8" eb="10">
      <t>キサイ</t>
    </rPh>
    <rPh sb="10" eb="12">
      <t>キサイ</t>
    </rPh>
    <phoneticPr fontId="10"/>
  </si>
  <si>
    <t>※行の削除追加はしないでください。</t>
    <rPh sb="1" eb="2">
      <t>ギョウ</t>
    </rPh>
    <rPh sb="3" eb="5">
      <t>サクジョ</t>
    </rPh>
    <rPh sb="5" eb="7">
      <t>ツイカ</t>
    </rPh>
    <phoneticPr fontId="10"/>
  </si>
  <si>
    <t>※1：職員数には、直接処置職員だけでなく、ICTの活用が見込まれる管理者や生活相談員等の職務も含む。</t>
    <rPh sb="3" eb="5">
      <t>ショクイン</t>
    </rPh>
    <rPh sb="5" eb="6">
      <t>スウ</t>
    </rPh>
    <rPh sb="9" eb="11">
      <t>チョクセツ</t>
    </rPh>
    <rPh sb="11" eb="13">
      <t>ショチ</t>
    </rPh>
    <rPh sb="13" eb="15">
      <t>ショクイン</t>
    </rPh>
    <rPh sb="25" eb="27">
      <t>カツヨウ</t>
    </rPh>
    <rPh sb="28" eb="30">
      <t>ミコ</t>
    </rPh>
    <rPh sb="33" eb="35">
      <t>カンリ</t>
    </rPh>
    <rPh sb="35" eb="36">
      <t>シャ</t>
    </rPh>
    <rPh sb="37" eb="39">
      <t>セイカツ</t>
    </rPh>
    <rPh sb="39" eb="41">
      <t>ソウダン</t>
    </rPh>
    <rPh sb="41" eb="42">
      <t>イン</t>
    </rPh>
    <rPh sb="42" eb="43">
      <t>トウ</t>
    </rPh>
    <rPh sb="44" eb="46">
      <t>ショクム</t>
    </rPh>
    <rPh sb="47" eb="48">
      <t>フク</t>
    </rPh>
    <phoneticPr fontId="10"/>
  </si>
  <si>
    <t>職員数
※１（常勤換算ベース）</t>
    <rPh sb="0" eb="3">
      <t>ショクインスウ</t>
    </rPh>
    <rPh sb="7" eb="9">
      <t>ジョウキン</t>
    </rPh>
    <rPh sb="9" eb="11">
      <t>カンサン</t>
    </rPh>
    <phoneticPr fontId="10"/>
  </si>
  <si>
    <t>※愛知県の場合は、その他を選択の上、自由記載欄に「愛知県生産性向上総合相談センター研修動画の視聴]と記載してください。</t>
    <rPh sb="1" eb="4">
      <t>アイチケン</t>
    </rPh>
    <rPh sb="5" eb="7">
      <t>バアイ</t>
    </rPh>
    <rPh sb="11" eb="12">
      <t>タ</t>
    </rPh>
    <rPh sb="13" eb="15">
      <t>センタク</t>
    </rPh>
    <rPh sb="16" eb="17">
      <t>ウエ</t>
    </rPh>
    <rPh sb="18" eb="20">
      <t>ジユウ</t>
    </rPh>
    <rPh sb="20" eb="22">
      <t>キサイ</t>
    </rPh>
    <rPh sb="22" eb="23">
      <t>ラン</t>
    </rPh>
    <rPh sb="25" eb="28">
      <t>アイチケン</t>
    </rPh>
    <rPh sb="28" eb="31">
      <t>セイサンセイ</t>
    </rPh>
    <rPh sb="31" eb="33">
      <t>コウジョウ</t>
    </rPh>
    <rPh sb="33" eb="35">
      <t>ソウゴウ</t>
    </rPh>
    <rPh sb="35" eb="37">
      <t>ソウダン</t>
    </rPh>
    <rPh sb="41" eb="43">
      <t>ケンシュウ</t>
    </rPh>
    <rPh sb="43" eb="45">
      <t>ドウガ</t>
    </rPh>
    <rPh sb="46" eb="48">
      <t>シチョウ</t>
    </rPh>
    <rPh sb="50" eb="52">
      <t>キサイ</t>
    </rPh>
    <phoneticPr fontId="10"/>
  </si>
  <si>
    <r>
      <rPr>
        <sz val="10"/>
        <rFont val="ＭＳ 明朝"/>
        <family val="1"/>
        <charset val="128"/>
      </rPr>
      <t>TAISコード</t>
    </r>
    <r>
      <rPr>
        <sz val="6"/>
        <rFont val="ＭＳ 明朝"/>
        <family val="1"/>
        <charset val="128"/>
      </rPr>
      <t xml:space="preserve">
（※公益財団法人テクノエイド協会ホームページに掲載されているTAISコードを記載してください。</t>
    </r>
    <rPh sb="10" eb="12">
      <t>コウエキ</t>
    </rPh>
    <rPh sb="12" eb="16">
      <t>ザイダンホウジン</t>
    </rPh>
    <rPh sb="22" eb="24">
      <t>キョウカイ</t>
    </rPh>
    <rPh sb="31" eb="33">
      <t>ケイサイ</t>
    </rPh>
    <rPh sb="46" eb="48">
      <t>キサイ</t>
    </rPh>
    <phoneticPr fontId="10"/>
  </si>
  <si>
    <t>施設全体の定員数</t>
    <rPh sb="0" eb="2">
      <t>シセツ</t>
    </rPh>
    <rPh sb="2" eb="4">
      <t>ゼンタイ</t>
    </rPh>
    <rPh sb="5" eb="7">
      <t>テイイン</t>
    </rPh>
    <rPh sb="7" eb="8">
      <t>スウ</t>
    </rPh>
    <phoneticPr fontId="10"/>
  </si>
  <si>
    <t>1ユニットあたり定員数
（施設系のみ）</t>
    <rPh sb="8" eb="10">
      <t>テイイン</t>
    </rPh>
    <rPh sb="10" eb="11">
      <t>スウ</t>
    </rPh>
    <rPh sb="13" eb="15">
      <t>シセツ</t>
    </rPh>
    <rPh sb="15" eb="16">
      <t>ケイ</t>
    </rPh>
    <phoneticPr fontId="10"/>
  </si>
  <si>
    <t>《移動支援の記載は下記の１行へ、下記以外は記載不可》</t>
    <rPh sb="1" eb="3">
      <t>イドウ</t>
    </rPh>
    <rPh sb="3" eb="5">
      <t>シエン</t>
    </rPh>
    <rPh sb="6" eb="8">
      <t>キサイ</t>
    </rPh>
    <rPh sb="9" eb="11">
      <t>カキ</t>
    </rPh>
    <rPh sb="13" eb="14">
      <t>ギョウ</t>
    </rPh>
    <rPh sb="16" eb="18">
      <t>カキ</t>
    </rPh>
    <rPh sb="18" eb="20">
      <t>イガイ</t>
    </rPh>
    <rPh sb="21" eb="23">
      <t>キサイ</t>
    </rPh>
    <rPh sb="23" eb="25">
      <t>フカ</t>
    </rPh>
    <phoneticPr fontId="10"/>
  </si>
  <si>
    <t>《排泄支援の記載は下記の１行へ、下記以外は記載不可》</t>
    <rPh sb="1" eb="3">
      <t>ハイセツ</t>
    </rPh>
    <rPh sb="3" eb="5">
      <t>シエン</t>
    </rPh>
    <rPh sb="6" eb="8">
      <t>キサイ</t>
    </rPh>
    <rPh sb="9" eb="11">
      <t>カキ</t>
    </rPh>
    <rPh sb="13" eb="14">
      <t>ギョウ</t>
    </rPh>
    <rPh sb="16" eb="18">
      <t>カキ</t>
    </rPh>
    <rPh sb="18" eb="20">
      <t>イガイ</t>
    </rPh>
    <rPh sb="21" eb="23">
      <t>キサイ</t>
    </rPh>
    <rPh sb="23" eb="25">
      <t>フカ</t>
    </rPh>
    <phoneticPr fontId="10"/>
  </si>
  <si>
    <t>《移乗支援(非装着）の記載は下記の１行へ、下記以外は記載不可》</t>
    <rPh sb="1" eb="3">
      <t>イジョウ</t>
    </rPh>
    <rPh sb="3" eb="5">
      <t>シエン</t>
    </rPh>
    <rPh sb="6" eb="9">
      <t>ヒソウチャク</t>
    </rPh>
    <rPh sb="11" eb="13">
      <t>キサイ</t>
    </rPh>
    <rPh sb="14" eb="16">
      <t>カキ</t>
    </rPh>
    <rPh sb="18" eb="19">
      <t>ギョウ</t>
    </rPh>
    <rPh sb="21" eb="23">
      <t>カキ</t>
    </rPh>
    <rPh sb="23" eb="25">
      <t>イガイ</t>
    </rPh>
    <rPh sb="26" eb="28">
      <t>キサイ</t>
    </rPh>
    <rPh sb="28" eb="30">
      <t>フカ</t>
    </rPh>
    <phoneticPr fontId="10"/>
  </si>
  <si>
    <t>《移乗支援（装着）の記載は下記の１行へ、下記以外は記載不可》</t>
    <rPh sb="1" eb="3">
      <t>イジョウ</t>
    </rPh>
    <rPh sb="3" eb="5">
      <t>シエン</t>
    </rPh>
    <rPh sb="6" eb="8">
      <t>ソウチャク</t>
    </rPh>
    <rPh sb="10" eb="12">
      <t>キサイ</t>
    </rPh>
    <rPh sb="13" eb="15">
      <t>カキ</t>
    </rPh>
    <rPh sb="17" eb="18">
      <t>ギョウ</t>
    </rPh>
    <rPh sb="20" eb="22">
      <t>カキ</t>
    </rPh>
    <rPh sb="22" eb="24">
      <t>イガイ</t>
    </rPh>
    <rPh sb="25" eb="27">
      <t>キサイ</t>
    </rPh>
    <rPh sb="27" eb="29">
      <t>フカ</t>
    </rPh>
    <phoneticPr fontId="10"/>
  </si>
  <si>
    <t>《入浴支援の記載は下記の１行へ、下記以外は記載不可》</t>
    <rPh sb="1" eb="3">
      <t>ニュウヨク</t>
    </rPh>
    <rPh sb="3" eb="5">
      <t>シエン</t>
    </rPh>
    <rPh sb="6" eb="8">
      <t>キサイ</t>
    </rPh>
    <rPh sb="9" eb="11">
      <t>カキ</t>
    </rPh>
    <rPh sb="13" eb="14">
      <t>ギョウ</t>
    </rPh>
    <rPh sb="16" eb="18">
      <t>カキ</t>
    </rPh>
    <rPh sb="18" eb="20">
      <t>イガイ</t>
    </rPh>
    <rPh sb="21" eb="23">
      <t>キサイ</t>
    </rPh>
    <rPh sb="23" eb="25">
      <t>フカ</t>
    </rPh>
    <phoneticPr fontId="10"/>
  </si>
  <si>
    <t>《ノートパソコン、タブレット端末の記載は下記の１行へ、下記以外は記載不可》</t>
    <rPh sb="14" eb="16">
      <t>タンマツ</t>
    </rPh>
    <rPh sb="17" eb="19">
      <t>キサイ</t>
    </rPh>
    <rPh sb="20" eb="22">
      <t>カキ</t>
    </rPh>
    <rPh sb="24" eb="25">
      <t>ギョウ</t>
    </rPh>
    <rPh sb="27" eb="29">
      <t>カキ</t>
    </rPh>
    <rPh sb="29" eb="31">
      <t>イガイ</t>
    </rPh>
    <rPh sb="32" eb="34">
      <t>キサイ</t>
    </rPh>
    <rPh sb="34" eb="36">
      <t>フカ</t>
    </rPh>
    <phoneticPr fontId="10"/>
  </si>
  <si>
    <t xml:space="preserve">・「介護業務支援と見守り・コニュニケーションの組み合わせ」又は「介護業務支援の組み合わせ」に限る。
</t>
    <rPh sb="2" eb="4">
      <t>カイゴ</t>
    </rPh>
    <rPh sb="4" eb="6">
      <t>ギョウム</t>
    </rPh>
    <rPh sb="6" eb="8">
      <t>シエン</t>
    </rPh>
    <rPh sb="9" eb="11">
      <t>ミマモ</t>
    </rPh>
    <rPh sb="23" eb="24">
      <t>ク</t>
    </rPh>
    <rPh sb="25" eb="26">
      <t>ア</t>
    </rPh>
    <rPh sb="29" eb="30">
      <t>マタ</t>
    </rPh>
    <rPh sb="32" eb="34">
      <t>カイゴ</t>
    </rPh>
    <rPh sb="34" eb="36">
      <t>ギョウム</t>
    </rPh>
    <rPh sb="36" eb="38">
      <t>シエン</t>
    </rPh>
    <rPh sb="39" eb="40">
      <t>ク</t>
    </rPh>
    <rPh sb="41" eb="42">
      <t>ア</t>
    </rPh>
    <rPh sb="46" eb="47">
      <t>カギ</t>
    </rPh>
    <phoneticPr fontId="10"/>
  </si>
  <si>
    <t>《県要綱３（１）イに記載されている機器の内、限度台数が「定員数」の機器（床走行式リフト、スライディングボード、バイタル測定が可能なウエアラブル端末）を導入する場合は下記へ、下記以外は記載不可》</t>
    <rPh sb="1" eb="2">
      <t>ケン</t>
    </rPh>
    <rPh sb="2" eb="4">
      <t>ヨウコウ</t>
    </rPh>
    <rPh sb="10" eb="12">
      <t>キサイ</t>
    </rPh>
    <rPh sb="17" eb="19">
      <t>キキ</t>
    </rPh>
    <rPh sb="20" eb="21">
      <t>ウチ</t>
    </rPh>
    <rPh sb="22" eb="24">
      <t>ゲンド</t>
    </rPh>
    <rPh sb="24" eb="26">
      <t>ダイスウ</t>
    </rPh>
    <rPh sb="28" eb="31">
      <t>テイインスウ</t>
    </rPh>
    <rPh sb="33" eb="35">
      <t>キキ</t>
    </rPh>
    <rPh sb="36" eb="37">
      <t>ユカ</t>
    </rPh>
    <rPh sb="37" eb="40">
      <t>ソウコウシキ</t>
    </rPh>
    <rPh sb="59" eb="61">
      <t>ソクテイ</t>
    </rPh>
    <rPh sb="62" eb="64">
      <t>カノウ</t>
    </rPh>
    <rPh sb="71" eb="73">
      <t>タンマツ</t>
    </rPh>
    <rPh sb="75" eb="77">
      <t>ドウニュウ</t>
    </rPh>
    <rPh sb="79" eb="81">
      <t>バアイ</t>
    </rPh>
    <rPh sb="82" eb="84">
      <t>カキ</t>
    </rPh>
    <rPh sb="86" eb="88">
      <t>カキ</t>
    </rPh>
    <rPh sb="88" eb="90">
      <t>イガイ</t>
    </rPh>
    <rPh sb="91" eb="93">
      <t>キサイ</t>
    </rPh>
    <rPh sb="93" eb="95">
      <t>フカ</t>
    </rPh>
    <phoneticPr fontId="10"/>
  </si>
  <si>
    <t>《県要綱３（１）イに記載されている機器の内、限度台数が「合理的に必要と認められる台数」の機器（一括で調理を行う機器、加熱・冷蔵機能等を備えた配膳車や配膳ロボット）を導入する場合は下記へ、下記以外は記載不可》</t>
    <rPh sb="1" eb="2">
      <t>ケン</t>
    </rPh>
    <rPh sb="2" eb="4">
      <t>ヨウコウ</t>
    </rPh>
    <rPh sb="10" eb="12">
      <t>キサイ</t>
    </rPh>
    <rPh sb="17" eb="19">
      <t>キキ</t>
    </rPh>
    <rPh sb="20" eb="21">
      <t>ウチ</t>
    </rPh>
    <rPh sb="22" eb="24">
      <t>ゲンド</t>
    </rPh>
    <rPh sb="24" eb="26">
      <t>ダイスウ</t>
    </rPh>
    <rPh sb="28" eb="31">
      <t>ゴウリテキ</t>
    </rPh>
    <rPh sb="32" eb="34">
      <t>ヒツヨウ</t>
    </rPh>
    <rPh sb="35" eb="36">
      <t>ミト</t>
    </rPh>
    <rPh sb="40" eb="42">
      <t>ダイスウ</t>
    </rPh>
    <rPh sb="44" eb="46">
      <t>キキ</t>
    </rPh>
    <rPh sb="47" eb="49">
      <t>イッカツ</t>
    </rPh>
    <rPh sb="50" eb="52">
      <t>チョウリ</t>
    </rPh>
    <rPh sb="53" eb="54">
      <t>オコナ</t>
    </rPh>
    <rPh sb="55" eb="57">
      <t>キキ</t>
    </rPh>
    <rPh sb="58" eb="60">
      <t>カネツ</t>
    </rPh>
    <rPh sb="61" eb="63">
      <t>レイゾウ</t>
    </rPh>
    <rPh sb="63" eb="65">
      <t>キノウ</t>
    </rPh>
    <rPh sb="65" eb="66">
      <t>トウ</t>
    </rPh>
    <rPh sb="67" eb="68">
      <t>ソナ</t>
    </rPh>
    <rPh sb="70" eb="72">
      <t>ハイゼン</t>
    </rPh>
    <rPh sb="72" eb="73">
      <t>シャ</t>
    </rPh>
    <rPh sb="74" eb="76">
      <t>ハイゼン</t>
    </rPh>
    <rPh sb="82" eb="84">
      <t>ドウニュウ</t>
    </rPh>
    <rPh sb="86" eb="88">
      <t>バアイ</t>
    </rPh>
    <rPh sb="89" eb="91">
      <t>カキ</t>
    </rPh>
    <rPh sb="93" eb="95">
      <t>カキ</t>
    </rPh>
    <rPh sb="95" eb="97">
      <t>イガイ</t>
    </rPh>
    <rPh sb="98" eb="100">
      <t>キサイ</t>
    </rPh>
    <rPh sb="100" eb="102">
      <t>フカ</t>
    </rPh>
    <phoneticPr fontId="10"/>
  </si>
  <si>
    <t>「★★二つ星」</t>
    <phoneticPr fontId="10"/>
  </si>
  <si>
    <t>どちらも宣言していない</t>
    <rPh sb="4" eb="6">
      <t>センゲン</t>
    </rPh>
    <phoneticPr fontId="10"/>
  </si>
  <si>
    <t>LIFEを登録し利用している（エビデンス提出済）</t>
    <rPh sb="5" eb="7">
      <t>トウロク</t>
    </rPh>
    <rPh sb="8" eb="10">
      <t>リヨウ</t>
    </rPh>
    <rPh sb="20" eb="22">
      <t>テイシュツ</t>
    </rPh>
    <rPh sb="22" eb="23">
      <t>ズミ</t>
    </rPh>
    <phoneticPr fontId="10"/>
  </si>
  <si>
    <t>LIFEは登録した（エビデンスは交付申請時に提出する）</t>
    <rPh sb="5" eb="7">
      <t>トウロク</t>
    </rPh>
    <rPh sb="16" eb="18">
      <t>コウフ</t>
    </rPh>
    <rPh sb="18" eb="21">
      <t>シンセイジ</t>
    </rPh>
    <rPh sb="22" eb="24">
      <t>テイシュツ</t>
    </rPh>
    <phoneticPr fontId="10"/>
  </si>
  <si>
    <t>LIFEの登録はしていない。</t>
    <rPh sb="5" eb="7">
      <t>トウロク</t>
    </rPh>
    <phoneticPr fontId="10"/>
  </si>
  <si>
    <t>職員には周知している</t>
    <rPh sb="0" eb="2">
      <t>ショクイン</t>
    </rPh>
    <rPh sb="4" eb="6">
      <t>シュウチ</t>
    </rPh>
    <phoneticPr fontId="10"/>
  </si>
  <si>
    <t>職員には周知していない</t>
    <rPh sb="0" eb="2">
      <t>ショクイン</t>
    </rPh>
    <rPh sb="4" eb="6">
      <t>シュウチ</t>
    </rPh>
    <phoneticPr fontId="10"/>
  </si>
  <si>
    <t>←養護老人ホーム、軽費老人ホームは直接入力して下さい。</t>
    <rPh sb="1" eb="5">
      <t>ヨウゴロウジン</t>
    </rPh>
    <rPh sb="9" eb="13">
      <t>ケイヒロウジン</t>
    </rPh>
    <rPh sb="17" eb="19">
      <t>チョクセツ</t>
    </rPh>
    <rPh sb="19" eb="21">
      <t>ニュウリョク</t>
    </rPh>
    <rPh sb="23" eb="24">
      <t>クダ</t>
    </rPh>
    <phoneticPr fontId="10"/>
  </si>
  <si>
    <t>←養護老人ホーム、軽費老人ホームは直接入力してください。</t>
    <rPh sb="1" eb="5">
      <t>ヨウゴロウジン</t>
    </rPh>
    <rPh sb="9" eb="13">
      <t>ケイヒロウジン</t>
    </rPh>
    <rPh sb="17" eb="19">
      <t>チョクセツ</t>
    </rPh>
    <rPh sb="19" eb="21">
      <t>ニュウリョク</t>
    </rPh>
    <phoneticPr fontId="10"/>
  </si>
  <si>
    <t>《見守り・コミュニケーション機器（コミュニケーション）の記載は下記の１行へ、下記以外は記載不可》</t>
    <rPh sb="1" eb="3">
      <t>ミマモ</t>
    </rPh>
    <rPh sb="14" eb="16">
      <t>キキ</t>
    </rPh>
    <rPh sb="28" eb="30">
      <t>キサイ</t>
    </rPh>
    <rPh sb="31" eb="33">
      <t>カキ</t>
    </rPh>
    <rPh sb="35" eb="36">
      <t>ギョウ</t>
    </rPh>
    <rPh sb="38" eb="40">
      <t>カキ</t>
    </rPh>
    <rPh sb="40" eb="42">
      <t>イガイ</t>
    </rPh>
    <rPh sb="43" eb="45">
      <t>キサイ</t>
    </rPh>
    <rPh sb="45" eb="47">
      <t>フカ</t>
    </rPh>
    <phoneticPr fontId="10"/>
  </si>
  <si>
    <t>《見守り・コミュニケーション機器（見守り（施設））の記載は下記の１行へ、下記以外は記載不可》</t>
    <rPh sb="1" eb="3">
      <t>ミマモ</t>
    </rPh>
    <rPh sb="14" eb="16">
      <t>キキ</t>
    </rPh>
    <rPh sb="17" eb="19">
      <t>ミマモ</t>
    </rPh>
    <rPh sb="21" eb="23">
      <t>シセツ</t>
    </rPh>
    <rPh sb="26" eb="28">
      <t>キサイ</t>
    </rPh>
    <rPh sb="29" eb="31">
      <t>カキ</t>
    </rPh>
    <rPh sb="33" eb="34">
      <t>ギョウ</t>
    </rPh>
    <rPh sb="36" eb="38">
      <t>カキ</t>
    </rPh>
    <rPh sb="38" eb="40">
      <t>イガイ</t>
    </rPh>
    <rPh sb="41" eb="43">
      <t>キサイ</t>
    </rPh>
    <rPh sb="43" eb="45">
      <t>フカ</t>
    </rPh>
    <phoneticPr fontId="10"/>
  </si>
  <si>
    <t>《見守り・コミュニケーション機器（見守り（在宅））の記載は下記の１行へ、下記以外は記載不可》</t>
    <rPh sb="1" eb="3">
      <t>ミマモ</t>
    </rPh>
    <rPh sb="14" eb="16">
      <t>キキ</t>
    </rPh>
    <rPh sb="17" eb="19">
      <t>ミマモ</t>
    </rPh>
    <rPh sb="21" eb="23">
      <t>ザイタク</t>
    </rPh>
    <rPh sb="26" eb="28">
      <t>キサイ</t>
    </rPh>
    <rPh sb="29" eb="31">
      <t>カキ</t>
    </rPh>
    <rPh sb="33" eb="34">
      <t>ギョウ</t>
    </rPh>
    <rPh sb="36" eb="38">
      <t>カキ</t>
    </rPh>
    <rPh sb="38" eb="40">
      <t>イガイ</t>
    </rPh>
    <rPh sb="41" eb="43">
      <t>キサイ</t>
    </rPh>
    <rPh sb="43" eb="45">
      <t>フカ</t>
    </rPh>
    <phoneticPr fontId="10"/>
  </si>
  <si>
    <t>・移乗支援（装着型、非装着型）
・入浴支援
・その他(①床走行式リフト、②一括で調理支援を行う機器、③加熱・冷蔵機能等を備えた配膳車・配膳ロボット④スライディングボード⑤インカム⑥バックオフィスソフト（電子サインシステム、給与、勤怠管理）⑦バイタル測定が可能なウエアラブル端末</t>
    <rPh sb="1" eb="3">
      <t>イジョウ</t>
    </rPh>
    <rPh sb="3" eb="5">
      <t>シエン</t>
    </rPh>
    <rPh sb="6" eb="8">
      <t>ソウチャク</t>
    </rPh>
    <rPh sb="8" eb="9">
      <t>ガタ</t>
    </rPh>
    <rPh sb="10" eb="13">
      <t>ヒソウチャク</t>
    </rPh>
    <rPh sb="13" eb="14">
      <t>ガタ</t>
    </rPh>
    <rPh sb="17" eb="19">
      <t>ニュウヨク</t>
    </rPh>
    <rPh sb="19" eb="21">
      <t>シエン</t>
    </rPh>
    <rPh sb="25" eb="26">
      <t>タ</t>
    </rPh>
    <rPh sb="28" eb="29">
      <t>ユカ</t>
    </rPh>
    <rPh sb="29" eb="32">
      <t>ソウコウシキ</t>
    </rPh>
    <rPh sb="37" eb="39">
      <t>イッカツ</t>
    </rPh>
    <rPh sb="40" eb="42">
      <t>チョウリ</t>
    </rPh>
    <rPh sb="42" eb="44">
      <t>シエン</t>
    </rPh>
    <rPh sb="45" eb="46">
      <t>オコナ</t>
    </rPh>
    <rPh sb="47" eb="49">
      <t>キキ</t>
    </rPh>
    <rPh sb="52" eb="54">
      <t>カネツ</t>
    </rPh>
    <rPh sb="56" eb="58">
      <t>キノウ</t>
    </rPh>
    <rPh sb="58" eb="59">
      <t>トウ</t>
    </rPh>
    <rPh sb="59" eb="60">
      <t>トウ</t>
    </rPh>
    <rPh sb="61" eb="62">
      <t>ソナ</t>
    </rPh>
    <rPh sb="64" eb="66">
      <t>ハイゼン</t>
    </rPh>
    <rPh sb="67" eb="69">
      <t>ハイゼン</t>
    </rPh>
    <rPh sb="101" eb="103">
      <t>デンシ</t>
    </rPh>
    <rPh sb="111" eb="113">
      <t>キュウヨ</t>
    </rPh>
    <rPh sb="114" eb="116">
      <t>キンタイ</t>
    </rPh>
    <rPh sb="116" eb="118">
      <t>カンリ</t>
    </rPh>
    <rPh sb="124" eb="126">
      <t>ソクテイ</t>
    </rPh>
    <rPh sb="127" eb="129">
      <t>カノウ</t>
    </rPh>
    <rPh sb="136" eb="138">
      <t>タンマツ</t>
    </rPh>
    <phoneticPr fontId="10"/>
  </si>
  <si>
    <t>PC・タブレット端末　１台あたり</t>
    <rPh sb="8" eb="10">
      <t>タンマツ</t>
    </rPh>
    <rPh sb="12" eb="13">
      <t>ダイ</t>
    </rPh>
    <phoneticPr fontId="10"/>
  </si>
  <si>
    <t>・移動支援（屋外、屋内、装着）                                                     
・排泄支援（排泄予測・検知、排泄物処理、動作支援）
・見守り・コミュニケーション（見守り（施設）、見守り（在宅）、コミュニケーション）
・介護業務支援
・機能訓練支援
・食事・栄養管理支援
・認知症生活支援・認知症ケア支援</t>
    <rPh sb="1" eb="3">
      <t>イドウ</t>
    </rPh>
    <rPh sb="3" eb="5">
      <t>シエン</t>
    </rPh>
    <rPh sb="6" eb="8">
      <t>オクガイ</t>
    </rPh>
    <rPh sb="9" eb="11">
      <t>オクナイ</t>
    </rPh>
    <rPh sb="12" eb="14">
      <t>ソウチャク</t>
    </rPh>
    <rPh sb="70" eb="72">
      <t>ハイセツ</t>
    </rPh>
    <rPh sb="72" eb="74">
      <t>シエン</t>
    </rPh>
    <rPh sb="75" eb="77">
      <t>ハイセツ</t>
    </rPh>
    <rPh sb="77" eb="79">
      <t>ヨソク</t>
    </rPh>
    <rPh sb="80" eb="82">
      <t>ケンチ</t>
    </rPh>
    <rPh sb="83" eb="86">
      <t>ハイセツブツ</t>
    </rPh>
    <rPh sb="86" eb="88">
      <t>ショリ</t>
    </rPh>
    <rPh sb="89" eb="91">
      <t>ドウサ</t>
    </rPh>
    <rPh sb="91" eb="93">
      <t>シエン</t>
    </rPh>
    <rPh sb="96" eb="98">
      <t>ミマモ</t>
    </rPh>
    <rPh sb="110" eb="112">
      <t>ミマモ</t>
    </rPh>
    <rPh sb="114" eb="116">
      <t>シセツ</t>
    </rPh>
    <rPh sb="118" eb="120">
      <t>ミマモ</t>
    </rPh>
    <rPh sb="122" eb="124">
      <t>ザイタク</t>
    </rPh>
    <rPh sb="138" eb="140">
      <t>カイゴ</t>
    </rPh>
    <rPh sb="140" eb="142">
      <t>ギョウム</t>
    </rPh>
    <rPh sb="142" eb="144">
      <t>シエン</t>
    </rPh>
    <rPh sb="146" eb="148">
      <t>キノウ</t>
    </rPh>
    <rPh sb="148" eb="150">
      <t>クンレン</t>
    </rPh>
    <rPh sb="150" eb="152">
      <t>シエン</t>
    </rPh>
    <rPh sb="154" eb="156">
      <t>ショクジ</t>
    </rPh>
    <rPh sb="157" eb="159">
      <t>エイヨウ</t>
    </rPh>
    <rPh sb="159" eb="161">
      <t>カンリ</t>
    </rPh>
    <rPh sb="161" eb="163">
      <t>シエン</t>
    </rPh>
    <rPh sb="165" eb="168">
      <t>ニンチショウ</t>
    </rPh>
    <rPh sb="168" eb="170">
      <t>セイカツ</t>
    </rPh>
    <rPh sb="170" eb="172">
      <t>シエン</t>
    </rPh>
    <rPh sb="173" eb="176">
      <t>ニンチショウ</t>
    </rPh>
    <rPh sb="178" eb="180">
      <t>シエン</t>
    </rPh>
    <phoneticPr fontId="10"/>
  </si>
  <si>
    <t>《職員数に応じてライセンス数が変動する場合》</t>
    <rPh sb="1" eb="3">
      <t>ショクイン</t>
    </rPh>
    <rPh sb="3" eb="4">
      <t>スウ</t>
    </rPh>
    <rPh sb="5" eb="6">
      <t>オウ</t>
    </rPh>
    <rPh sb="13" eb="14">
      <t>スウ</t>
    </rPh>
    <rPh sb="15" eb="17">
      <t>ヘンドウ</t>
    </rPh>
    <rPh sb="19" eb="21">
      <t>バアイ</t>
    </rPh>
    <phoneticPr fontId="10"/>
  </si>
  <si>
    <t>《それ以外の方式の契約の場合》</t>
    <rPh sb="3" eb="5">
      <t>イガイ</t>
    </rPh>
    <rPh sb="6" eb="8">
      <t>ホウシキ</t>
    </rPh>
    <rPh sb="9" eb="11">
      <t>ケイヤク</t>
    </rPh>
    <rPh sb="12" eb="14">
      <t>バアイ</t>
    </rPh>
    <phoneticPr fontId="10"/>
  </si>
  <si>
    <t>一律</t>
    <rPh sb="0" eb="2">
      <t>イチリツ</t>
    </rPh>
    <phoneticPr fontId="10"/>
  </si>
  <si>
    <t>※↓（D)欄について、機器の購入において、他社や個人から寄付を受けていない場合は「0」を記載してください。</t>
  </si>
  <si>
    <t>《パッケージ型で介護ソフトを導入する場合は、下記の１行に記載してください。》</t>
    <rPh sb="6" eb="7">
      <t>ガタ</t>
    </rPh>
    <rPh sb="8" eb="10">
      <t>カイゴ</t>
    </rPh>
    <rPh sb="14" eb="16">
      <t>ドウニュウ</t>
    </rPh>
    <rPh sb="18" eb="20">
      <t>バアイ</t>
    </rPh>
    <rPh sb="22" eb="24">
      <t>カキ</t>
    </rPh>
    <rPh sb="26" eb="27">
      <t>ギョウ</t>
    </rPh>
    <rPh sb="28" eb="30">
      <t>キサイ</t>
    </rPh>
    <phoneticPr fontId="10"/>
  </si>
  <si>
    <t>《パッケージ型で介護ソフト以外を導入する場合は、下記に記載してください。》</t>
    <rPh sb="6" eb="7">
      <t>ガタ</t>
    </rPh>
    <rPh sb="8" eb="10">
      <t>カイゴ</t>
    </rPh>
    <rPh sb="13" eb="15">
      <t>イガイ</t>
    </rPh>
    <rPh sb="16" eb="18">
      <t>ドウニュウ</t>
    </rPh>
    <rPh sb="20" eb="22">
      <t>バアイ</t>
    </rPh>
    <rPh sb="24" eb="26">
      <t>カキ</t>
    </rPh>
    <rPh sb="27" eb="29">
      <t>キサイ</t>
    </rPh>
    <phoneticPr fontId="10"/>
  </si>
  <si>
    <t>希望順位2位</t>
    <rPh sb="0" eb="2">
      <t>キボウ</t>
    </rPh>
    <rPh sb="2" eb="4">
      <t>ジュンイ</t>
    </rPh>
    <rPh sb="5" eb="6">
      <t>イ</t>
    </rPh>
    <phoneticPr fontId="10"/>
  </si>
  <si>
    <t>※導入予定時期は令和8年１月末を最終期日と致します。</t>
    <rPh sb="1" eb="3">
      <t>ドウニュウ</t>
    </rPh>
    <rPh sb="3" eb="5">
      <t>ヨテイ</t>
    </rPh>
    <rPh sb="5" eb="7">
      <t>ジキ</t>
    </rPh>
    <rPh sb="8" eb="10">
      <t>レイワ</t>
    </rPh>
    <rPh sb="11" eb="12">
      <t>ネン</t>
    </rPh>
    <rPh sb="13" eb="14">
      <t>ガツ</t>
    </rPh>
    <rPh sb="14" eb="15">
      <t>マツ</t>
    </rPh>
    <rPh sb="16" eb="18">
      <t>サイシュウ</t>
    </rPh>
    <rPh sb="18" eb="20">
      <t>キジツ</t>
    </rPh>
    <rPh sb="19" eb="20">
      <t>サイゴ</t>
    </rPh>
    <rPh sb="21" eb="22">
      <t>イタ</t>
    </rPh>
    <phoneticPr fontId="10"/>
  </si>
  <si>
    <t>※黄色の箇所はプルダウンして下さい。</t>
    <rPh sb="1" eb="3">
      <t>キイロ</t>
    </rPh>
    <rPh sb="4" eb="6">
      <t>カショ</t>
    </rPh>
    <rPh sb="14" eb="15">
      <t>クダ</t>
    </rPh>
    <phoneticPr fontId="10"/>
  </si>
  <si>
    <t>《県要綱別表４対象経費に記載されている機器の内、限度台数が「定員数」の機器（床走行式リフト、スライディングボード、バイタル測定が可能なウエアラブル端末）を導入する場合は下記へ、下記以外は記載不可》</t>
    <rPh sb="1" eb="2">
      <t>ケン</t>
    </rPh>
    <rPh sb="2" eb="4">
      <t>ヨウコウ</t>
    </rPh>
    <rPh sb="4" eb="6">
      <t>ベッピョウ</t>
    </rPh>
    <rPh sb="7" eb="9">
      <t>タイショウ</t>
    </rPh>
    <rPh sb="9" eb="11">
      <t>ケイヒ</t>
    </rPh>
    <rPh sb="12" eb="14">
      <t>キサイ</t>
    </rPh>
    <rPh sb="19" eb="21">
      <t>キキ</t>
    </rPh>
    <rPh sb="22" eb="23">
      <t>ウチ</t>
    </rPh>
    <rPh sb="24" eb="26">
      <t>ゲンド</t>
    </rPh>
    <rPh sb="26" eb="28">
      <t>ダイスウ</t>
    </rPh>
    <rPh sb="30" eb="33">
      <t>テイインスウ</t>
    </rPh>
    <rPh sb="35" eb="37">
      <t>キキ</t>
    </rPh>
    <rPh sb="38" eb="39">
      <t>ユカ</t>
    </rPh>
    <rPh sb="39" eb="42">
      <t>ソウコウシキ</t>
    </rPh>
    <rPh sb="61" eb="63">
      <t>ソクテイ</t>
    </rPh>
    <rPh sb="64" eb="66">
      <t>カノウ</t>
    </rPh>
    <rPh sb="73" eb="75">
      <t>タンマツ</t>
    </rPh>
    <rPh sb="77" eb="79">
      <t>ドウニュウ</t>
    </rPh>
    <rPh sb="81" eb="83">
      <t>バアイ</t>
    </rPh>
    <rPh sb="84" eb="86">
      <t>カキ</t>
    </rPh>
    <rPh sb="88" eb="90">
      <t>カキ</t>
    </rPh>
    <rPh sb="90" eb="92">
      <t>イガイ</t>
    </rPh>
    <rPh sb="93" eb="95">
      <t>キサイ</t>
    </rPh>
    <rPh sb="95" eb="97">
      <t>フカ</t>
    </rPh>
    <phoneticPr fontId="10"/>
  </si>
  <si>
    <t>《県要綱別表４対象経費に記載されている機器の内、限度台数が「職員数」の機器（インカム）を導入する場合は下記へ、下記以外は記載不可》</t>
    <rPh sb="1" eb="2">
      <t>ケン</t>
    </rPh>
    <rPh sb="2" eb="4">
      <t>ヨウコウ</t>
    </rPh>
    <rPh sb="4" eb="6">
      <t>ベッピョウ</t>
    </rPh>
    <rPh sb="7" eb="9">
      <t>タイショウ</t>
    </rPh>
    <rPh sb="9" eb="11">
      <t>ケイヒ</t>
    </rPh>
    <rPh sb="12" eb="14">
      <t>キサイ</t>
    </rPh>
    <rPh sb="19" eb="21">
      <t>キキ</t>
    </rPh>
    <rPh sb="22" eb="23">
      <t>ウチ</t>
    </rPh>
    <rPh sb="24" eb="26">
      <t>ゲンド</t>
    </rPh>
    <rPh sb="26" eb="28">
      <t>ダイスウ</t>
    </rPh>
    <rPh sb="30" eb="33">
      <t>ショクインスウ</t>
    </rPh>
    <rPh sb="35" eb="37">
      <t>キキ</t>
    </rPh>
    <rPh sb="44" eb="46">
      <t>ドウニュウ</t>
    </rPh>
    <rPh sb="48" eb="50">
      <t>バアイ</t>
    </rPh>
    <rPh sb="51" eb="53">
      <t>カキ</t>
    </rPh>
    <rPh sb="55" eb="57">
      <t>カキ</t>
    </rPh>
    <rPh sb="57" eb="59">
      <t>イガイ</t>
    </rPh>
    <rPh sb="60" eb="62">
      <t>キサイ</t>
    </rPh>
    <rPh sb="62" eb="64">
      <t>フカ</t>
    </rPh>
    <phoneticPr fontId="10"/>
  </si>
  <si>
    <t>《県要綱別表４対象経費に記載されている機器の内、限度台数が「合理的に必要と認められる台数」の機器（一括で調理を行う機器、加熱・冷蔵機能等を備えた配膳車や配膳ロボット）を導入する場合は下記へ、下記以外は記載不可》</t>
    <rPh sb="12" eb="14">
      <t>キサイ</t>
    </rPh>
    <rPh sb="19" eb="21">
      <t>キキ</t>
    </rPh>
    <rPh sb="22" eb="23">
      <t>ウチ</t>
    </rPh>
    <rPh sb="24" eb="26">
      <t>ゲンド</t>
    </rPh>
    <rPh sb="26" eb="28">
      <t>ダイスウ</t>
    </rPh>
    <rPh sb="30" eb="33">
      <t>ゴウリテキ</t>
    </rPh>
    <rPh sb="34" eb="36">
      <t>ヒツヨウ</t>
    </rPh>
    <rPh sb="37" eb="38">
      <t>ミト</t>
    </rPh>
    <rPh sb="42" eb="44">
      <t>ダイスウ</t>
    </rPh>
    <rPh sb="46" eb="48">
      <t>キキ</t>
    </rPh>
    <rPh sb="49" eb="51">
      <t>イッカツ</t>
    </rPh>
    <rPh sb="52" eb="54">
      <t>チョウリ</t>
    </rPh>
    <rPh sb="55" eb="56">
      <t>オコナ</t>
    </rPh>
    <rPh sb="57" eb="59">
      <t>キキ</t>
    </rPh>
    <rPh sb="60" eb="62">
      <t>カネツ</t>
    </rPh>
    <rPh sb="63" eb="65">
      <t>レイゾウ</t>
    </rPh>
    <rPh sb="65" eb="67">
      <t>キノウ</t>
    </rPh>
    <rPh sb="67" eb="68">
      <t>トウ</t>
    </rPh>
    <rPh sb="69" eb="70">
      <t>ソナ</t>
    </rPh>
    <rPh sb="72" eb="74">
      <t>ハイゼン</t>
    </rPh>
    <rPh sb="74" eb="75">
      <t>シャ</t>
    </rPh>
    <rPh sb="76" eb="78">
      <t>ハイゼン</t>
    </rPh>
    <rPh sb="84" eb="86">
      <t>ドウニュウ</t>
    </rPh>
    <rPh sb="88" eb="90">
      <t>バアイ</t>
    </rPh>
    <rPh sb="91" eb="93">
      <t>カキ</t>
    </rPh>
    <rPh sb="95" eb="97">
      <t>カキ</t>
    </rPh>
    <rPh sb="97" eb="99">
      <t>イガイ</t>
    </rPh>
    <rPh sb="100" eb="102">
      <t>キサイ</t>
    </rPh>
    <rPh sb="102" eb="104">
      <t>フカ</t>
    </rPh>
    <phoneticPr fontId="10"/>
  </si>
  <si>
    <t>《介護業務支援（介護ソフトを職員数に応じてライセンス数が変動する）の記載は下記の１行へ、下記以外は記載不可》</t>
    <rPh sb="1" eb="3">
      <t>カイゴ</t>
    </rPh>
    <rPh sb="3" eb="5">
      <t>ギョウム</t>
    </rPh>
    <rPh sb="5" eb="7">
      <t>シエン</t>
    </rPh>
    <rPh sb="8" eb="10">
      <t>カイゴ</t>
    </rPh>
    <rPh sb="14" eb="16">
      <t>ショクイン</t>
    </rPh>
    <rPh sb="16" eb="17">
      <t>スウ</t>
    </rPh>
    <rPh sb="18" eb="19">
      <t>オウ</t>
    </rPh>
    <rPh sb="26" eb="27">
      <t>スウ</t>
    </rPh>
    <rPh sb="28" eb="30">
      <t>ヘンドウ</t>
    </rPh>
    <rPh sb="34" eb="36">
      <t>キサイ</t>
    </rPh>
    <rPh sb="37" eb="39">
      <t>カキ</t>
    </rPh>
    <rPh sb="41" eb="42">
      <t>ギョウ</t>
    </rPh>
    <rPh sb="44" eb="46">
      <t>カキ</t>
    </rPh>
    <rPh sb="46" eb="48">
      <t>イガイ</t>
    </rPh>
    <rPh sb="49" eb="51">
      <t>キサイ</t>
    </rPh>
    <rPh sb="51" eb="53">
      <t>フカ</t>
    </rPh>
    <phoneticPr fontId="10"/>
  </si>
  <si>
    <t>《介護業務支援（介護ソフトを職員数に応じて必要なライセンス数が変動しない）の記載は下記の１行へ、下記以外は記載不可》</t>
    <rPh sb="1" eb="3">
      <t>カイゴ</t>
    </rPh>
    <rPh sb="3" eb="5">
      <t>ギョウム</t>
    </rPh>
    <rPh sb="5" eb="7">
      <t>シエン</t>
    </rPh>
    <rPh sb="8" eb="10">
      <t>カイゴ</t>
    </rPh>
    <rPh sb="14" eb="16">
      <t>ショクイン</t>
    </rPh>
    <rPh sb="16" eb="17">
      <t>スウ</t>
    </rPh>
    <rPh sb="18" eb="19">
      <t>オウ</t>
    </rPh>
    <rPh sb="21" eb="23">
      <t>ヒツヨウ</t>
    </rPh>
    <rPh sb="29" eb="30">
      <t>スウ</t>
    </rPh>
    <rPh sb="31" eb="33">
      <t>ヘンドウ</t>
    </rPh>
    <rPh sb="38" eb="40">
      <t>キサイ</t>
    </rPh>
    <rPh sb="41" eb="43">
      <t>カキ</t>
    </rPh>
    <rPh sb="45" eb="46">
      <t>ギョウ</t>
    </rPh>
    <rPh sb="48" eb="50">
      <t>カキ</t>
    </rPh>
    <rPh sb="50" eb="52">
      <t>イガイ</t>
    </rPh>
    <rPh sb="53" eb="55">
      <t>キサイ</t>
    </rPh>
    <rPh sb="55" eb="57">
      <t>フカ</t>
    </rPh>
    <phoneticPr fontId="10"/>
  </si>
  <si>
    <t>←優先順位２位の事業所番号を記載してください</t>
    <rPh sb="1" eb="3">
      <t>ユウセン</t>
    </rPh>
    <rPh sb="3" eb="5">
      <t>ジュンイ</t>
    </rPh>
    <rPh sb="6" eb="7">
      <t>イ</t>
    </rPh>
    <rPh sb="8" eb="11">
      <t>ジギョウショ</t>
    </rPh>
    <rPh sb="11" eb="13">
      <t>バンゴウ</t>
    </rPh>
    <rPh sb="14" eb="16">
      <t>キサイ</t>
    </rPh>
    <phoneticPr fontId="10"/>
  </si>
  <si>
    <t>←優先順位２位の事業所名を記載してください</t>
    <rPh sb="1" eb="3">
      <t>ユウセン</t>
    </rPh>
    <rPh sb="3" eb="5">
      <t>ジュンイ</t>
    </rPh>
    <rPh sb="6" eb="7">
      <t>イ</t>
    </rPh>
    <rPh sb="8" eb="11">
      <t>ジギョウショ</t>
    </rPh>
    <rPh sb="11" eb="12">
      <t>メイ</t>
    </rPh>
    <rPh sb="13" eb="15">
      <t>キサイ</t>
    </rPh>
    <phoneticPr fontId="10"/>
  </si>
  <si>
    <t>←優先順位２位の事業所住所を記載してください。</t>
    <rPh sb="1" eb="5">
      <t>ユウセンジュンイ</t>
    </rPh>
    <rPh sb="6" eb="7">
      <t>イ</t>
    </rPh>
    <rPh sb="8" eb="11">
      <t>ジギョウショ</t>
    </rPh>
    <rPh sb="11" eb="13">
      <t>ジュウショ</t>
    </rPh>
    <rPh sb="14" eb="16">
      <t>キサイ</t>
    </rPh>
    <phoneticPr fontId="10"/>
  </si>
  <si>
    <t>愛知県介護テクノロジー導入支援事業費補助金に係る交付申請書の提出について</t>
    <rPh sb="0" eb="3">
      <t>アイチケン</t>
    </rPh>
    <rPh sb="3" eb="5">
      <t>カイゴ</t>
    </rPh>
    <rPh sb="11" eb="13">
      <t>ドウニュウ</t>
    </rPh>
    <rPh sb="13" eb="15">
      <t>シエン</t>
    </rPh>
    <rPh sb="15" eb="17">
      <t>ジギョウ</t>
    </rPh>
    <rPh sb="17" eb="18">
      <t>ヒ</t>
    </rPh>
    <rPh sb="18" eb="21">
      <t>ホジョキン</t>
    </rPh>
    <rPh sb="22" eb="23">
      <t>カカ</t>
    </rPh>
    <rPh sb="24" eb="26">
      <t>コウフ</t>
    </rPh>
    <rPh sb="26" eb="28">
      <t>シンセイ</t>
    </rPh>
    <rPh sb="30" eb="32">
      <t>テイシュツ</t>
    </rPh>
    <phoneticPr fontId="10"/>
  </si>
  <si>
    <t>２　交付申請事業所一覧　別紙様式２-１-１</t>
    <rPh sb="2" eb="4">
      <t>コウフ</t>
    </rPh>
    <rPh sb="4" eb="6">
      <t>シンセイ</t>
    </rPh>
    <rPh sb="6" eb="9">
      <t>ジギョウショ</t>
    </rPh>
    <rPh sb="9" eb="11">
      <t>イチラン</t>
    </rPh>
    <rPh sb="12" eb="14">
      <t>ベッシ</t>
    </rPh>
    <rPh sb="14" eb="16">
      <t>ヨウシキ</t>
    </rPh>
    <phoneticPr fontId="10"/>
  </si>
  <si>
    <t>４　補助金所要額調書　　別紙様式２-１-３</t>
    <phoneticPr fontId="10"/>
  </si>
  <si>
    <t>４　補助金所要額調書　　別紙様式２-１-４</t>
    <phoneticPr fontId="10"/>
  </si>
  <si>
    <t>３　業務改善計画　　　　別紙様式２-１-２　　　　</t>
    <rPh sb="2" eb="4">
      <t>ギョウム</t>
    </rPh>
    <rPh sb="4" eb="6">
      <t>カイゼン</t>
    </rPh>
    <rPh sb="6" eb="8">
      <t>ケイカク</t>
    </rPh>
    <rPh sb="12" eb="16">
      <t>ベッシヨウシキ</t>
    </rPh>
    <phoneticPr fontId="10"/>
  </si>
  <si>
    <t>(1)　会計歳入歳出予算書抄本</t>
    <rPh sb="4" eb="6">
      <t>カイケイ</t>
    </rPh>
    <rPh sb="6" eb="8">
      <t>サイニュウ</t>
    </rPh>
    <rPh sb="8" eb="10">
      <t>サイシュツ</t>
    </rPh>
    <rPh sb="10" eb="12">
      <t>ヨサン</t>
    </rPh>
    <rPh sb="12" eb="13">
      <t>ショ</t>
    </rPh>
    <rPh sb="13" eb="15">
      <t>ショウホン</t>
    </rPh>
    <phoneticPr fontId="10"/>
  </si>
  <si>
    <t>(2)　愛知県受取人届出書</t>
    <rPh sb="4" eb="7">
      <t>アイチケン</t>
    </rPh>
    <rPh sb="7" eb="10">
      <t>ウケトリニン</t>
    </rPh>
    <rPh sb="10" eb="13">
      <t>トドケデショ</t>
    </rPh>
    <phoneticPr fontId="10"/>
  </si>
  <si>
    <t>(2)　愛知県受取人届出書</t>
    <rPh sb="4" eb="7">
      <t>アイチケン</t>
    </rPh>
    <rPh sb="7" eb="9">
      <t>ウケトリ</t>
    </rPh>
    <rPh sb="9" eb="10">
      <t>ニン</t>
    </rPh>
    <rPh sb="10" eb="13">
      <t>トドケデショ</t>
    </rPh>
    <phoneticPr fontId="10"/>
  </si>
  <si>
    <t>３　業務改善計画　　　　別紙様式２-１-２</t>
    <rPh sb="2" eb="4">
      <t>ギョウム</t>
    </rPh>
    <rPh sb="4" eb="6">
      <t>カイゼン</t>
    </rPh>
    <rPh sb="6" eb="8">
      <t>ケイカク</t>
    </rPh>
    <rPh sb="12" eb="16">
      <t>ベッシヨウシキ</t>
    </rPh>
    <phoneticPr fontId="10"/>
  </si>
  <si>
    <t>※交付申請する区分に応じて、添付書類が異なるため、ご注意ください※</t>
    <rPh sb="1" eb="5">
      <t>コウフシンセイ</t>
    </rPh>
    <rPh sb="7" eb="9">
      <t>クブン</t>
    </rPh>
    <rPh sb="10" eb="11">
      <t>オウ</t>
    </rPh>
    <rPh sb="14" eb="16">
      <t>テンプ</t>
    </rPh>
    <rPh sb="16" eb="18">
      <t>ショルイ</t>
    </rPh>
    <rPh sb="19" eb="20">
      <t>コト</t>
    </rPh>
    <rPh sb="26" eb="28">
      <t>チュウイ</t>
    </rPh>
    <phoneticPr fontId="10"/>
  </si>
  <si>
    <t>愛知県介護テクノロジー導入支援事業　交付申請事業所一覧　</t>
    <rPh sb="0" eb="3">
      <t>アイチケン</t>
    </rPh>
    <rPh sb="11" eb="13">
      <t>ドウニュウ</t>
    </rPh>
    <rPh sb="13" eb="15">
      <t>シエン</t>
    </rPh>
    <rPh sb="18" eb="20">
      <t>コウフ</t>
    </rPh>
    <rPh sb="20" eb="22">
      <t>シンセイ</t>
    </rPh>
    <rPh sb="22" eb="25">
      <t>ジギョウショ</t>
    </rPh>
    <rPh sb="25" eb="27">
      <t>イチラン</t>
    </rPh>
    <phoneticPr fontId="19"/>
  </si>
  <si>
    <t>導入(予定)時期（R7.10時点）
（有効な最終期日はR8.1.31です）</t>
    <rPh sb="0" eb="2">
      <t>ドウニュウ</t>
    </rPh>
    <rPh sb="3" eb="5">
      <t>ヨテイ</t>
    </rPh>
    <rPh sb="6" eb="8">
      <t>ジキ</t>
    </rPh>
    <rPh sb="14" eb="16">
      <t>ジテン</t>
    </rPh>
    <rPh sb="19" eb="21">
      <t>ユウコウ</t>
    </rPh>
    <rPh sb="22" eb="24">
      <t>サイシュウ</t>
    </rPh>
    <rPh sb="24" eb="26">
      <t>キジツ</t>
    </rPh>
    <phoneticPr fontId="19"/>
  </si>
  <si>
    <t>別紙様式２－１（介護テクノロジー導入支援事業費補助金）</t>
    <rPh sb="0" eb="2">
      <t>ベッシ</t>
    </rPh>
    <rPh sb="2" eb="4">
      <t>ヨウシキ</t>
    </rPh>
    <rPh sb="8" eb="10">
      <t>カイゴ</t>
    </rPh>
    <rPh sb="16" eb="26">
      <t>ドウニュウシエンジギョウヒホジョキン</t>
    </rPh>
    <phoneticPr fontId="10"/>
  </si>
  <si>
    <t>別紙様式2-1-1</t>
    <phoneticPr fontId="19"/>
  </si>
  <si>
    <t>令和7年度会計歳入歳出予算書　抄本</t>
    <rPh sb="11" eb="13">
      <t>ヨサン</t>
    </rPh>
    <rPh sb="13" eb="14">
      <t>ショ</t>
    </rPh>
    <phoneticPr fontId="10"/>
  </si>
  <si>
    <t>１　収入の部</t>
  </si>
  <si>
    <t>区分</t>
  </si>
  <si>
    <t>予算額</t>
    <rPh sb="0" eb="2">
      <t>ヨサン</t>
    </rPh>
    <phoneticPr fontId="10"/>
  </si>
  <si>
    <t>備考</t>
  </si>
  <si>
    <t>計</t>
  </si>
  <si>
    <t>２　歳出の部</t>
  </si>
  <si>
    <t>予算額</t>
    <rPh sb="0" eb="2">
      <t>ヨサン</t>
    </rPh>
    <rPh sb="2" eb="3">
      <t>ガク</t>
    </rPh>
    <phoneticPr fontId="10"/>
  </si>
  <si>
    <t>所　 在　 地</t>
    <rPh sb="0" eb="1">
      <t>トコロ</t>
    </rPh>
    <rPh sb="3" eb="4">
      <t>ザイ</t>
    </rPh>
    <rPh sb="6" eb="7">
      <t>チ</t>
    </rPh>
    <phoneticPr fontId="10"/>
  </si>
  <si>
    <t>法 　人　 名</t>
    <rPh sb="0" eb="1">
      <t>ホウ</t>
    </rPh>
    <rPh sb="3" eb="4">
      <t>ヒト</t>
    </rPh>
    <rPh sb="6" eb="7">
      <t>ナ</t>
    </rPh>
    <phoneticPr fontId="10"/>
  </si>
  <si>
    <t>代表者職氏名</t>
    <phoneticPr fontId="10"/>
  </si>
  <si>
    <t>（はじめにお読みください）</t>
    <rPh sb="6" eb="7">
      <t>ヨ</t>
    </rPh>
    <phoneticPr fontId="10"/>
  </si>
  <si>
    <t>届出日</t>
    <rPh sb="0" eb="2">
      <t>トドケデ</t>
    </rPh>
    <rPh sb="2" eb="3">
      <t>ビ</t>
    </rPh>
    <phoneticPr fontId="10"/>
  </si>
  <si>
    <t>年</t>
    <rPh sb="0" eb="1">
      <t>ネン</t>
    </rPh>
    <phoneticPr fontId="10"/>
  </si>
  <si>
    <t>月</t>
    <rPh sb="0" eb="1">
      <t>ガツ</t>
    </rPh>
    <phoneticPr fontId="10"/>
  </si>
  <si>
    <t>日</t>
    <rPh sb="0" eb="1">
      <t>ニチ</t>
    </rPh>
    <phoneticPr fontId="10"/>
  </si>
  <si>
    <t>・</t>
    <phoneticPr fontId="10"/>
  </si>
  <si>
    <t>届出していただきました内容を基に県からお支払いいたします。</t>
    <rPh sb="0" eb="2">
      <t>トドケデ</t>
    </rPh>
    <rPh sb="11" eb="13">
      <t>ナイヨウ</t>
    </rPh>
    <rPh sb="14" eb="15">
      <t>モト</t>
    </rPh>
    <rPh sb="16" eb="17">
      <t>ケン</t>
    </rPh>
    <rPh sb="20" eb="22">
      <t>シハラ</t>
    </rPh>
    <phoneticPr fontId="10"/>
  </si>
  <si>
    <t>なお、本個人情報は支払業務上必要な範囲でのみ使用し、それ以外の目的には使用いたしません。</t>
    <rPh sb="3" eb="4">
      <t>ホン</t>
    </rPh>
    <rPh sb="4" eb="6">
      <t>コジン</t>
    </rPh>
    <rPh sb="6" eb="8">
      <t>ジョウホウ</t>
    </rPh>
    <rPh sb="11" eb="13">
      <t>ギョウム</t>
    </rPh>
    <phoneticPr fontId="10"/>
  </si>
  <si>
    <t>ゆうちょ銀行口座をご指定の場合は、銀行コード(９９００)、振込専用の店番(３桁)、口座番号(７桁)を記入してください。</t>
    <rPh sb="4" eb="6">
      <t>ギンコウ</t>
    </rPh>
    <rPh sb="6" eb="8">
      <t>コウザ</t>
    </rPh>
    <rPh sb="10" eb="12">
      <t>シテイ</t>
    </rPh>
    <rPh sb="13" eb="15">
      <t>バアイ</t>
    </rPh>
    <rPh sb="29" eb="31">
      <t>フリコミ</t>
    </rPh>
    <rPh sb="31" eb="33">
      <t>センヨウ</t>
    </rPh>
    <rPh sb="34" eb="36">
      <t>テンバン</t>
    </rPh>
    <rPh sb="38" eb="39">
      <t>ケタ</t>
    </rPh>
    <rPh sb="41" eb="43">
      <t>コウザ</t>
    </rPh>
    <rPh sb="43" eb="45">
      <t>バンゴウ</t>
    </rPh>
    <rPh sb="47" eb="48">
      <t>ケタ</t>
    </rPh>
    <rPh sb="50" eb="52">
      <t>キニュウ</t>
    </rPh>
    <phoneticPr fontId="10"/>
  </si>
  <si>
    <t>いずれかの県の機関に届出後、新たに別の県の機関からの支払いを受ける場合は、届出書の写しを</t>
    <rPh sb="5" eb="6">
      <t>ケン</t>
    </rPh>
    <rPh sb="7" eb="9">
      <t>キカン</t>
    </rPh>
    <rPh sb="10" eb="12">
      <t>トドケデ</t>
    </rPh>
    <rPh sb="12" eb="13">
      <t>ゴ</t>
    </rPh>
    <rPh sb="14" eb="15">
      <t>アラ</t>
    </rPh>
    <rPh sb="17" eb="18">
      <t>ベツ</t>
    </rPh>
    <rPh sb="19" eb="20">
      <t>ケン</t>
    </rPh>
    <rPh sb="21" eb="23">
      <t>キカン</t>
    </rPh>
    <rPh sb="26" eb="28">
      <t>シハラ</t>
    </rPh>
    <rPh sb="30" eb="31">
      <t>ウ</t>
    </rPh>
    <rPh sb="33" eb="35">
      <t>バアイ</t>
    </rPh>
    <rPh sb="37" eb="40">
      <t>トドケデショ</t>
    </rPh>
    <rPh sb="41" eb="42">
      <t>ウツ</t>
    </rPh>
    <phoneticPr fontId="10"/>
  </si>
  <si>
    <t>新たに支払いを受ける県の機関に、ファクシミリ等でご提出ください。</t>
    <rPh sb="0" eb="1">
      <t>アラタ</t>
    </rPh>
    <rPh sb="22" eb="23">
      <t>トウ</t>
    </rPh>
    <rPh sb="25" eb="27">
      <t>テイシュツ</t>
    </rPh>
    <phoneticPr fontId="10"/>
  </si>
  <si>
    <t>処理区分</t>
    <rPh sb="0" eb="2">
      <t>ショリ</t>
    </rPh>
    <rPh sb="2" eb="4">
      <t>クブン</t>
    </rPh>
    <phoneticPr fontId="10"/>
  </si>
  <si>
    <t>□</t>
    <phoneticPr fontId="10"/>
  </si>
  <si>
    <t>新規</t>
    <rPh sb="0" eb="2">
      <t>シンキ</t>
    </rPh>
    <phoneticPr fontId="10"/>
  </si>
  <si>
    <t>変更</t>
    <rPh sb="0" eb="2">
      <t>ヘンコウ</t>
    </rPh>
    <phoneticPr fontId="10"/>
  </si>
  <si>
    <t>※該当する区分に
 　☑を記入してください</t>
    <rPh sb="5" eb="7">
      <t>クブン</t>
    </rPh>
    <rPh sb="13" eb="15">
      <t>キニュウ</t>
    </rPh>
    <phoneticPr fontId="10"/>
  </si>
  <si>
    <t>屋号等（ｶﾅ）</t>
    <phoneticPr fontId="10"/>
  </si>
  <si>
    <r>
      <t xml:space="preserve">屋号等（漢字）
</t>
    </r>
    <r>
      <rPr>
        <sz val="9"/>
        <rFont val="ＭＳ Ｐゴシック"/>
        <family val="3"/>
        <charset val="128"/>
      </rPr>
      <t>屋号等ある場合のみ記入してください</t>
    </r>
    <phoneticPr fontId="10"/>
  </si>
  <si>
    <t>法人名称（ｶﾅ）</t>
    <phoneticPr fontId="10"/>
  </si>
  <si>
    <t>法人名称（漢字）</t>
    <phoneticPr fontId="10"/>
  </si>
  <si>
    <t>代表者（ｶﾅ）</t>
    <phoneticPr fontId="10"/>
  </si>
  <si>
    <r>
      <t xml:space="preserve">代表者（漢字）
</t>
    </r>
    <r>
      <rPr>
        <sz val="9"/>
        <rFont val="ＭＳ Ｐゴシック"/>
        <family val="3"/>
        <charset val="128"/>
      </rPr>
      <t>代表者の役職と氏名を記入してください</t>
    </r>
    <phoneticPr fontId="10"/>
  </si>
  <si>
    <t>職名　(例：代表取締役など）</t>
    <rPh sb="0" eb="2">
      <t>ショクメイ</t>
    </rPh>
    <rPh sb="4" eb="5">
      <t>レイ</t>
    </rPh>
    <rPh sb="6" eb="8">
      <t>ダイヒョウ</t>
    </rPh>
    <rPh sb="8" eb="11">
      <t>トリシマリヤク</t>
    </rPh>
    <phoneticPr fontId="10"/>
  </si>
  <si>
    <t>氏名（ｶﾅ）</t>
    <phoneticPr fontId="10"/>
  </si>
  <si>
    <t>氏名（漢字）</t>
    <phoneticPr fontId="10"/>
  </si>
  <si>
    <t>郵便番号</t>
    <phoneticPr fontId="10"/>
  </si>
  <si>
    <t>〒</t>
    <phoneticPr fontId="10"/>
  </si>
  <si>
    <t>-</t>
    <phoneticPr fontId="10"/>
  </si>
  <si>
    <r>
      <t xml:space="preserve">住所・所在地（漢字）
</t>
    </r>
    <r>
      <rPr>
        <sz val="9"/>
        <rFont val="ＭＳ Ｐゴシック"/>
        <family val="3"/>
        <charset val="128"/>
      </rPr>
      <t>アパート等の場合、棟号室まで記入してください</t>
    </r>
    <phoneticPr fontId="10"/>
  </si>
  <si>
    <t>電話番号（左詰め）</t>
    <rPh sb="0" eb="2">
      <t>デンワ</t>
    </rPh>
    <rPh sb="2" eb="4">
      <t>バンゴウ</t>
    </rPh>
    <rPh sb="5" eb="7">
      <t>ヒダリヅ</t>
    </rPh>
    <phoneticPr fontId="10"/>
  </si>
  <si>
    <t>※口座振込不能防止のため、通帳表紙の裏面のコピーなど</t>
    <rPh sb="1" eb="3">
      <t>コウザ</t>
    </rPh>
    <rPh sb="3" eb="5">
      <t>フリコミ</t>
    </rPh>
    <rPh sb="5" eb="7">
      <t>フノウ</t>
    </rPh>
    <rPh sb="7" eb="9">
      <t>ボウシ</t>
    </rPh>
    <rPh sb="13" eb="15">
      <t>ツウチョウ</t>
    </rPh>
    <rPh sb="15" eb="17">
      <t>ヒョウシ</t>
    </rPh>
    <rPh sb="18" eb="20">
      <t>ウラメン</t>
    </rPh>
    <phoneticPr fontId="10"/>
  </si>
  <si>
    <t>金融機関名、店舗名、口座番号、口座名義人が確認できるものを添付してください</t>
    <rPh sb="0" eb="2">
      <t>キンユウ</t>
    </rPh>
    <rPh sb="2" eb="4">
      <t>キカン</t>
    </rPh>
    <rPh sb="4" eb="5">
      <t>メイ</t>
    </rPh>
    <rPh sb="6" eb="8">
      <t>テンポ</t>
    </rPh>
    <rPh sb="8" eb="9">
      <t>メイ</t>
    </rPh>
    <rPh sb="10" eb="14">
      <t>コウザバンゴウ</t>
    </rPh>
    <rPh sb="15" eb="19">
      <t>コウザメイギ</t>
    </rPh>
    <rPh sb="19" eb="20">
      <t>ニン</t>
    </rPh>
    <rPh sb="21" eb="23">
      <t>カクニン</t>
    </rPh>
    <rPh sb="29" eb="31">
      <t>テンプ</t>
    </rPh>
    <phoneticPr fontId="10"/>
  </si>
  <si>
    <t>振込口座</t>
    <phoneticPr fontId="10"/>
  </si>
  <si>
    <t>金融機関名</t>
    <rPh sb="0" eb="4">
      <t>キンユウキカン</t>
    </rPh>
    <rPh sb="4" eb="5">
      <t>メイ</t>
    </rPh>
    <phoneticPr fontId="10"/>
  </si>
  <si>
    <t>店舗名</t>
    <rPh sb="0" eb="2">
      <t>テンポ</t>
    </rPh>
    <rPh sb="2" eb="3">
      <t>メイ</t>
    </rPh>
    <phoneticPr fontId="10"/>
  </si>
  <si>
    <t>銀行
信用金庫
信用組合
農協</t>
    <rPh sb="0" eb="2">
      <t>ギンコウ</t>
    </rPh>
    <rPh sb="3" eb="5">
      <t>シンヨウ</t>
    </rPh>
    <rPh sb="5" eb="7">
      <t>キンコ</t>
    </rPh>
    <rPh sb="8" eb="10">
      <t>シンヨウ</t>
    </rPh>
    <rPh sb="10" eb="12">
      <t>クミアイ</t>
    </rPh>
    <rPh sb="13" eb="15">
      <t>ノウキョウ</t>
    </rPh>
    <phoneticPr fontId="10"/>
  </si>
  <si>
    <t>本店
支店
出張所
営業部</t>
    <rPh sb="0" eb="2">
      <t>ホンテン</t>
    </rPh>
    <rPh sb="3" eb="5">
      <t>シテン</t>
    </rPh>
    <rPh sb="6" eb="8">
      <t>シュッチョウ</t>
    </rPh>
    <rPh sb="8" eb="9">
      <t>ジョ</t>
    </rPh>
    <rPh sb="10" eb="13">
      <t>エイギョウブ</t>
    </rPh>
    <phoneticPr fontId="10"/>
  </si>
  <si>
    <t>金融機関コード</t>
    <phoneticPr fontId="10"/>
  </si>
  <si>
    <t>←銀行コード</t>
    <rPh sb="1" eb="3">
      <t>ギンコウ</t>
    </rPh>
    <phoneticPr fontId="10"/>
  </si>
  <si>
    <t>←支店コード</t>
    <rPh sb="1" eb="3">
      <t>シテン</t>
    </rPh>
    <phoneticPr fontId="10"/>
  </si>
  <si>
    <t>預金種別</t>
    <rPh sb="0" eb="2">
      <t>ヨキン</t>
    </rPh>
    <rPh sb="2" eb="4">
      <t>シュベツ</t>
    </rPh>
    <phoneticPr fontId="10"/>
  </si>
  <si>
    <r>
      <rPr>
        <sz val="14"/>
        <rFont val="ＭＳ Ｐゴシック"/>
        <family val="3"/>
        <charset val="128"/>
      </rPr>
      <t>□</t>
    </r>
    <r>
      <rPr>
        <sz val="12"/>
        <rFont val="ＭＳ Ｐゴシック"/>
        <family val="3"/>
        <charset val="128"/>
      </rPr>
      <t>１普通</t>
    </r>
    <rPh sb="2" eb="4">
      <t>フツウ</t>
    </rPh>
    <phoneticPr fontId="10"/>
  </si>
  <si>
    <r>
      <rPr>
        <sz val="14"/>
        <rFont val="ＭＳ Ｐゴシック"/>
        <family val="3"/>
        <charset val="128"/>
      </rPr>
      <t>□</t>
    </r>
    <r>
      <rPr>
        <sz val="12"/>
        <rFont val="ＭＳ Ｐゴシック"/>
        <family val="3"/>
        <charset val="128"/>
      </rPr>
      <t>２当座</t>
    </r>
    <rPh sb="2" eb="4">
      <t>トウザ</t>
    </rPh>
    <phoneticPr fontId="10"/>
  </si>
  <si>
    <r>
      <rPr>
        <sz val="14"/>
        <rFont val="ＭＳ Ｐゴシック"/>
        <family val="3"/>
        <charset val="128"/>
      </rPr>
      <t>□</t>
    </r>
    <r>
      <rPr>
        <sz val="12"/>
        <rFont val="ＭＳ Ｐゴシック"/>
        <family val="3"/>
        <charset val="128"/>
      </rPr>
      <t>９その他(                )</t>
    </r>
    <rPh sb="4" eb="5">
      <t>タ</t>
    </rPh>
    <phoneticPr fontId="10"/>
  </si>
  <si>
    <t>※</t>
    <phoneticPr fontId="10"/>
  </si>
  <si>
    <t>該当する預金種別に</t>
    <phoneticPr fontId="10"/>
  </si>
  <si>
    <t>☑を記入してください</t>
    <phoneticPr fontId="10"/>
  </si>
  <si>
    <t>口座番号（右詰め）</t>
    <rPh sb="5" eb="7">
      <t>ミギヅ</t>
    </rPh>
    <phoneticPr fontId="10"/>
  </si>
  <si>
    <t>口座番号は7ケタで記入してください</t>
    <phoneticPr fontId="10"/>
  </si>
  <si>
    <r>
      <t xml:space="preserve">口座名義人（ｶﾅ）
</t>
    </r>
    <r>
      <rPr>
        <sz val="10"/>
        <rFont val="ＭＳ Ｐゴシック"/>
        <family val="3"/>
        <charset val="128"/>
      </rPr>
      <t>30字を超える場合、
30字まで記入してください</t>
    </r>
    <rPh sb="13" eb="14">
      <t>ジ</t>
    </rPh>
    <rPh sb="15" eb="16">
      <t>コ</t>
    </rPh>
    <rPh sb="18" eb="20">
      <t>バアイ</t>
    </rPh>
    <rPh sb="24" eb="25">
      <t>ジ</t>
    </rPh>
    <rPh sb="27" eb="29">
      <t>キニュウ</t>
    </rPh>
    <phoneticPr fontId="10"/>
  </si>
  <si>
    <t>口座名義人（漢字）</t>
    <rPh sb="6" eb="8">
      <t>カンジ</t>
    </rPh>
    <phoneticPr fontId="10"/>
  </si>
  <si>
    <t>※濁点「゛」、半濁点「゜」も１文字としてください。</t>
    <rPh sb="1" eb="3">
      <t>ダクテン</t>
    </rPh>
    <rPh sb="7" eb="8">
      <t>ハン</t>
    </rPh>
    <rPh sb="8" eb="10">
      <t>ダクテン</t>
    </rPh>
    <rPh sb="15" eb="17">
      <t>モジ</t>
    </rPh>
    <phoneticPr fontId="10"/>
  </si>
  <si>
    <t>※法人等の場合、略語で記入してください。</t>
    <rPh sb="5" eb="7">
      <t>バアイ</t>
    </rPh>
    <rPh sb="8" eb="10">
      <t>リャクゴ</t>
    </rPh>
    <rPh sb="11" eb="13">
      <t>キニュウ</t>
    </rPh>
    <phoneticPr fontId="10"/>
  </si>
  <si>
    <t>　　記入例）ｶﾌﾞｼｷｶﾞｲｼｬ○○ ⇒ ｶ)○○、　　○○ｶﾌﾞｼｷｶﾞｲｼｬ⇒○○（ｶ、</t>
    <rPh sb="2" eb="4">
      <t>キニュウ</t>
    </rPh>
    <phoneticPr fontId="10"/>
  </si>
  <si>
    <t>　　　　　　　○○ｶﾌﾞｼｷｶﾞｲｼｬ○○ｼﾃﾝ⇒○○（ｶ)○○ｼﾃﾝ</t>
    <phoneticPr fontId="10"/>
  </si>
  <si>
    <t>届出人氏名</t>
    <phoneticPr fontId="10"/>
  </si>
  <si>
    <t>（届出が法人等の場合は、法人代表者の役職・氏名もしくは部署、役職を記載のうえ、</t>
    <rPh sb="1" eb="3">
      <t>トドケデ</t>
    </rPh>
    <rPh sb="4" eb="7">
      <t>ホウジントウ</t>
    </rPh>
    <rPh sb="8" eb="10">
      <t>バアイ</t>
    </rPh>
    <rPh sb="12" eb="14">
      <t>ホウジン</t>
    </rPh>
    <rPh sb="14" eb="17">
      <t>ダイヒョウシャ</t>
    </rPh>
    <rPh sb="18" eb="20">
      <t>ヤクショク</t>
    </rPh>
    <rPh sb="21" eb="23">
      <t>シメイ</t>
    </rPh>
    <phoneticPr fontId="10"/>
  </si>
  <si>
    <t>　課長等役職者の役職・氏名をお願いします。）</t>
    <phoneticPr fontId="10"/>
  </si>
  <si>
    <t>電話番号（左詰め）</t>
    <rPh sb="5" eb="7">
      <t>ヒダリヅ</t>
    </rPh>
    <phoneticPr fontId="10"/>
  </si>
  <si>
    <t>・届出していただきました内容を基に県からお支払いいたします。</t>
    <rPh sb="1" eb="3">
      <t>トドケデ</t>
    </rPh>
    <rPh sb="12" eb="14">
      <t>ナイヨウ</t>
    </rPh>
    <rPh sb="15" eb="16">
      <t>モト</t>
    </rPh>
    <rPh sb="17" eb="18">
      <t>ケン</t>
    </rPh>
    <rPh sb="21" eb="23">
      <t>シハラ</t>
    </rPh>
    <phoneticPr fontId="10"/>
  </si>
  <si>
    <t>　なお、本個人情報は支払業務上必要な範囲でのみ使用し、それ以外の目的には使用いたしません。</t>
    <rPh sb="4" eb="5">
      <t>ホン</t>
    </rPh>
    <rPh sb="5" eb="7">
      <t>コジン</t>
    </rPh>
    <rPh sb="7" eb="9">
      <t>ジョウホウ</t>
    </rPh>
    <rPh sb="12" eb="14">
      <t>ギョウム</t>
    </rPh>
    <phoneticPr fontId="10"/>
  </si>
  <si>
    <t>・ゆうちょ銀行口座をご指定の場合は、銀行コード(９９００)、振込専用の店番(３桁)、口座番号(７桁)を記入してください。</t>
    <phoneticPr fontId="10"/>
  </si>
  <si>
    <t>・いずれかの県の機関に届出後、新たに別の県の機関からの支払いを受ける場合は、届出書の写しを</t>
    <rPh sb="6" eb="7">
      <t>ケン</t>
    </rPh>
    <rPh sb="8" eb="10">
      <t>キカン</t>
    </rPh>
    <rPh sb="11" eb="13">
      <t>トドケデ</t>
    </rPh>
    <rPh sb="13" eb="14">
      <t>ゴ</t>
    </rPh>
    <rPh sb="15" eb="16">
      <t>アラ</t>
    </rPh>
    <rPh sb="18" eb="19">
      <t>ベツ</t>
    </rPh>
    <rPh sb="20" eb="21">
      <t>ケン</t>
    </rPh>
    <rPh sb="22" eb="24">
      <t>キカン</t>
    </rPh>
    <rPh sb="27" eb="29">
      <t>シハラ</t>
    </rPh>
    <rPh sb="31" eb="32">
      <t>ウ</t>
    </rPh>
    <rPh sb="34" eb="36">
      <t>バアイ</t>
    </rPh>
    <rPh sb="38" eb="41">
      <t>トドケデショ</t>
    </rPh>
    <rPh sb="42" eb="43">
      <t>ウツ</t>
    </rPh>
    <phoneticPr fontId="10"/>
  </si>
  <si>
    <t>　新たに支払いを受ける県の機関に、ファクシミリ等でご提出ください。</t>
    <rPh sb="1" eb="2">
      <t>アラタ</t>
    </rPh>
    <rPh sb="23" eb="24">
      <t>トウ</t>
    </rPh>
    <rPh sb="26" eb="28">
      <t>テイシュツ</t>
    </rPh>
    <phoneticPr fontId="10"/>
  </si>
  <si>
    <t>☑</t>
    <phoneticPr fontId="10"/>
  </si>
  <si>
    <t>ｶﾌﾞｼｷｶﾞｲｼｬ ｱｲﾁｹﾝﾁｮｳｼｽﾃﾑｻｰﾋﾞｽ21</t>
    <phoneticPr fontId="10"/>
  </si>
  <si>
    <t>株式会社　愛知県庁システムサービス21</t>
    <rPh sb="0" eb="4">
      <t>カブシキカイシャ</t>
    </rPh>
    <rPh sb="5" eb="8">
      <t>アイチケン</t>
    </rPh>
    <rPh sb="8" eb="9">
      <t>チョウ</t>
    </rPh>
    <phoneticPr fontId="10"/>
  </si>
  <si>
    <t>ﾀﾞｲﾋｮｳﾄﾘｼﾏﾘﾔｸ</t>
    <phoneticPr fontId="10"/>
  </si>
  <si>
    <t>ｱｲﾁ ﾀﾛｳ</t>
    <phoneticPr fontId="10"/>
  </si>
  <si>
    <t>代表取締役</t>
    <rPh sb="0" eb="5">
      <t>ダイヒョウトリシマリヤク</t>
    </rPh>
    <phoneticPr fontId="10"/>
  </si>
  <si>
    <t>愛知　太郎</t>
    <rPh sb="0" eb="2">
      <t>アイチ</t>
    </rPh>
    <rPh sb="3" eb="5">
      <t>タロウ</t>
    </rPh>
    <phoneticPr fontId="10"/>
  </si>
  <si>
    <t>名古屋市○○区○○〇丁目〇－〇</t>
    <rPh sb="0" eb="4">
      <t>ナゴヤシ</t>
    </rPh>
    <rPh sb="6" eb="7">
      <t>ク</t>
    </rPh>
    <rPh sb="10" eb="12">
      <t>チョウメ</t>
    </rPh>
    <phoneticPr fontId="10"/>
  </si>
  <si>
    <t>〇</t>
  </si>
  <si>
    <t>〇〇</t>
    <phoneticPr fontId="10"/>
  </si>
  <si>
    <r>
      <rPr>
        <sz val="14"/>
        <rFont val="ＭＳ Ｐゴシック"/>
        <family val="3"/>
        <charset val="128"/>
      </rPr>
      <t>☑</t>
    </r>
    <r>
      <rPr>
        <sz val="12"/>
        <rFont val="ＭＳ Ｐゴシック"/>
        <family val="3"/>
        <charset val="128"/>
      </rPr>
      <t>１普通</t>
    </r>
    <rPh sb="2" eb="4">
      <t>フツウ</t>
    </rPh>
    <phoneticPr fontId="10"/>
  </si>
  <si>
    <t>カ</t>
    <phoneticPr fontId="10"/>
  </si>
  <si>
    <t>）</t>
    <phoneticPr fontId="10"/>
  </si>
  <si>
    <t>ア</t>
    <phoneticPr fontId="10"/>
  </si>
  <si>
    <t>イ</t>
    <phoneticPr fontId="10"/>
  </si>
  <si>
    <t>チ</t>
    <phoneticPr fontId="10"/>
  </si>
  <si>
    <t>ケ</t>
    <phoneticPr fontId="10"/>
  </si>
  <si>
    <t>ン</t>
    <phoneticPr fontId="10"/>
  </si>
  <si>
    <t>ョ</t>
    <phoneticPr fontId="10"/>
  </si>
  <si>
    <t>ウ</t>
    <phoneticPr fontId="10"/>
  </si>
  <si>
    <t>シ</t>
    <phoneticPr fontId="10"/>
  </si>
  <si>
    <t>ス</t>
    <phoneticPr fontId="10"/>
  </si>
  <si>
    <t>テ</t>
    <phoneticPr fontId="10"/>
  </si>
  <si>
    <t>ム</t>
    <phoneticPr fontId="10"/>
  </si>
  <si>
    <t>サ</t>
    <phoneticPr fontId="10"/>
  </si>
  <si>
    <t>ー</t>
    <phoneticPr fontId="10"/>
  </si>
  <si>
    <t>ヒ</t>
    <phoneticPr fontId="10"/>
  </si>
  <si>
    <t>゛</t>
    <phoneticPr fontId="10"/>
  </si>
  <si>
    <t>口座名義人（漢字）</t>
    <phoneticPr fontId="10"/>
  </si>
  <si>
    <t>（株）愛知県庁システムサービス21</t>
    <rPh sb="0" eb="3">
      <t>カブ</t>
    </rPh>
    <phoneticPr fontId="10"/>
  </si>
  <si>
    <t>　課長等役職者の役職・氏名をお願いします。）</t>
  </si>
  <si>
    <t>株式会社　愛知県庁システムサービス21　代表取締役　愛知　太郎</t>
    <rPh sb="0" eb="4">
      <t>カブシキカイシャ</t>
    </rPh>
    <rPh sb="5" eb="9">
      <t>アイチケンチョウ</t>
    </rPh>
    <rPh sb="20" eb="22">
      <t>ダイヒョウ</t>
    </rPh>
    <rPh sb="22" eb="25">
      <t>トリシマリヤク</t>
    </rPh>
    <rPh sb="26" eb="28">
      <t>アイチ</t>
    </rPh>
    <rPh sb="29" eb="31">
      <t>タロウ</t>
    </rPh>
    <phoneticPr fontId="10"/>
  </si>
  <si>
    <t>名称</t>
  </si>
  <si>
    <t>「ｶﾅ」略称</t>
  </si>
  <si>
    <t>株式会社</t>
  </si>
  <si>
    <t>ｶ</t>
  </si>
  <si>
    <t>国立大学法人</t>
  </si>
  <si>
    <t>ﾀﾞｲ</t>
  </si>
  <si>
    <t>有限会社</t>
  </si>
  <si>
    <t>ﾕ</t>
  </si>
  <si>
    <t>公立大学法人</t>
  </si>
  <si>
    <t>合名会社</t>
  </si>
  <si>
    <t>ﾒ</t>
  </si>
  <si>
    <t>農事組合法人</t>
  </si>
  <si>
    <t>ﾉｳ</t>
  </si>
  <si>
    <t>合資会社</t>
  </si>
  <si>
    <t>ｼ</t>
  </si>
  <si>
    <t>管理組合法人</t>
  </si>
  <si>
    <t>ｶﾝﾘ</t>
  </si>
  <si>
    <t>合同会社</t>
  </si>
  <si>
    <t>ﾄﾞ</t>
  </si>
  <si>
    <t>社会保険労務士法人</t>
  </si>
  <si>
    <t>ﾛｳﾑ</t>
  </si>
  <si>
    <t>医療法人</t>
  </si>
  <si>
    <t>ｲ</t>
  </si>
  <si>
    <t>営業所</t>
  </si>
  <si>
    <t>ｴｲ</t>
  </si>
  <si>
    <t>医療法人社団</t>
  </si>
  <si>
    <t>出張所</t>
  </si>
  <si>
    <t>ｼﾕﾂ</t>
  </si>
  <si>
    <t>医療法人財団</t>
  </si>
  <si>
    <t>連合会</t>
  </si>
  <si>
    <t>ﾚﾝ</t>
  </si>
  <si>
    <t>社会医療法人</t>
    <rPh sb="0" eb="6">
      <t>シャカイイリョウホウジン</t>
    </rPh>
    <phoneticPr fontId="10"/>
  </si>
  <si>
    <t>共済組合</t>
  </si>
  <si>
    <t>ｷﾖｳｻｲ</t>
  </si>
  <si>
    <t>財団法人</t>
  </si>
  <si>
    <t>ｻﾞｲ</t>
  </si>
  <si>
    <t>協同組合</t>
  </si>
  <si>
    <t>ｷﾖｳｸﾐ</t>
  </si>
  <si>
    <t>一般財団法人</t>
  </si>
  <si>
    <t>生命保険</t>
  </si>
  <si>
    <t>ｾｲﾒｲ</t>
  </si>
  <si>
    <t>公益財団法人</t>
  </si>
  <si>
    <t>海上火災保険</t>
  </si>
  <si>
    <t>ｶｲｼﾞﾖｳ</t>
  </si>
  <si>
    <t>社団法人</t>
  </si>
  <si>
    <t>ｼﾔ</t>
  </si>
  <si>
    <t>火災海上保険</t>
  </si>
  <si>
    <t>ｶｻｲ</t>
  </si>
  <si>
    <t>一般社団法人</t>
  </si>
  <si>
    <t>健康保険組合</t>
  </si>
  <si>
    <t>ｹﾝﾎﾟ</t>
  </si>
  <si>
    <t>公益社団法人</t>
  </si>
  <si>
    <t>国民健康保険組合</t>
  </si>
  <si>
    <t>ｺｸﾎ</t>
  </si>
  <si>
    <t>宗教法人</t>
  </si>
  <si>
    <t>ｼﾕｳ</t>
  </si>
  <si>
    <t>国民健康保険団体連合会</t>
  </si>
  <si>
    <t>ｺｸﾎﾚﾝ</t>
  </si>
  <si>
    <t>学校法人</t>
  </si>
  <si>
    <t>ｶﾞｸ</t>
  </si>
  <si>
    <t>社会保険診療報酬支払基金</t>
  </si>
  <si>
    <t>ｼﾔﾎ</t>
  </si>
  <si>
    <t>社会福祉法人</t>
  </si>
  <si>
    <t>ﾌｸ</t>
  </si>
  <si>
    <t>厚生年金基金</t>
  </si>
  <si>
    <t>ｺｳﾈﾝ</t>
  </si>
  <si>
    <t>更生保護法人</t>
  </si>
  <si>
    <t>ﾎｺﾞ</t>
  </si>
  <si>
    <t>従業員組合</t>
  </si>
  <si>
    <t>ｼﾞﾕｳｸﾐ</t>
  </si>
  <si>
    <t>相互会社</t>
  </si>
  <si>
    <t>ｿ</t>
  </si>
  <si>
    <t>労働組合</t>
  </si>
  <si>
    <t>ﾛｳｸﾐ</t>
  </si>
  <si>
    <t>特定非営利活動法人</t>
  </si>
  <si>
    <t>ﾄｸﾋ</t>
  </si>
  <si>
    <t>生活協同組合</t>
  </si>
  <si>
    <t>ｾｲｷﾖｳ</t>
  </si>
  <si>
    <t>独立行政法人</t>
  </si>
  <si>
    <t>ﾄﾞｸ</t>
  </si>
  <si>
    <t>食糧販売協同組合</t>
  </si>
  <si>
    <t>ｼﾖｸﾊﾝｷﾖｳ</t>
  </si>
  <si>
    <t>地方独立行政法人</t>
  </si>
  <si>
    <t>ﾁﾄﾞｸ</t>
  </si>
  <si>
    <t>国家公務員共済組合連合会</t>
  </si>
  <si>
    <t>ｺｸｷﾖｳﾚﾝ</t>
  </si>
  <si>
    <t>中期目標管理法人</t>
    <rPh sb="0" eb="2">
      <t>チュウキ</t>
    </rPh>
    <rPh sb="2" eb="4">
      <t>モクヒョウ</t>
    </rPh>
    <rPh sb="4" eb="6">
      <t>カンリ</t>
    </rPh>
    <rPh sb="6" eb="8">
      <t>ホウジン</t>
    </rPh>
    <phoneticPr fontId="10"/>
  </si>
  <si>
    <t>ﾓｸ</t>
    <phoneticPr fontId="10"/>
  </si>
  <si>
    <t>農業協同組合連合会</t>
  </si>
  <si>
    <t>ﾉｳｷﾖｳﾚﾝ</t>
  </si>
  <si>
    <t>国立研究開発法人</t>
    <rPh sb="0" eb="8">
      <t>コクリツケンキュウカイハツホウジン</t>
    </rPh>
    <phoneticPr fontId="10"/>
  </si>
  <si>
    <t>ｹﾝ</t>
    <phoneticPr fontId="10"/>
  </si>
  <si>
    <t>経済農業協同組合連合会</t>
  </si>
  <si>
    <t>ｹｲｻﾞｲﾚﾝ</t>
  </si>
  <si>
    <t>行政執行法人</t>
    <rPh sb="0" eb="2">
      <t>ギョウセイ</t>
    </rPh>
    <rPh sb="2" eb="4">
      <t>シッコウ</t>
    </rPh>
    <rPh sb="4" eb="6">
      <t>ホウジン</t>
    </rPh>
    <phoneticPr fontId="10"/>
  </si>
  <si>
    <t>ｼﾂ</t>
    <phoneticPr fontId="10"/>
  </si>
  <si>
    <t>共済農業協同組合連合会</t>
  </si>
  <si>
    <t>ｷﾖｳｻｲﾚﾝ</t>
  </si>
  <si>
    <t>弁護士法人</t>
  </si>
  <si>
    <t>ﾍﾞﾝ</t>
  </si>
  <si>
    <t>漁業協同組合</t>
  </si>
  <si>
    <t>ｷﾞﾖｷﾖｳ</t>
  </si>
  <si>
    <t>有限責任中間法人</t>
  </si>
  <si>
    <t>ﾁﾕｳ</t>
  </si>
  <si>
    <t>漁業協同組合連合会</t>
  </si>
  <si>
    <t>ｷﾞﾖﾚﾝ</t>
  </si>
  <si>
    <t>無限責任中間法人</t>
  </si>
  <si>
    <t>公共職業安定所</t>
  </si>
  <si>
    <t>ｼﾖｸｱﾝ</t>
  </si>
  <si>
    <t>行政書士法人</t>
  </si>
  <si>
    <t>ｷﾞﾖ</t>
  </si>
  <si>
    <t>社会福祉協議会</t>
  </si>
  <si>
    <t>ｼﾔｷﾖｳ</t>
  </si>
  <si>
    <t>司法書士法人</t>
  </si>
  <si>
    <t>ｼﾎｳ</t>
  </si>
  <si>
    <t>特別養護老人ホーム</t>
  </si>
  <si>
    <t>ﾄｸﾖｳ</t>
  </si>
  <si>
    <t>税理士法人</t>
  </si>
  <si>
    <t>ｾﾞｲ</t>
  </si>
  <si>
    <t>有限責任事業組合</t>
  </si>
  <si>
    <t>ﾕｳｸﾐ</t>
  </si>
  <si>
    <t>ケアプランデータ連携している事業所数</t>
    <rPh sb="8" eb="10">
      <t>レンケイ</t>
    </rPh>
    <rPh sb="14" eb="17">
      <t>ジギョウショ</t>
    </rPh>
    <rPh sb="17" eb="18">
      <t>スウ</t>
    </rPh>
    <phoneticPr fontId="10"/>
  </si>
  <si>
    <t>１　交付申請額</t>
    <rPh sb="2" eb="6">
      <t>コウフシンセイ</t>
    </rPh>
    <rPh sb="6" eb="7">
      <t>ガク</t>
    </rPh>
    <phoneticPr fontId="10"/>
  </si>
  <si>
    <t>※複数事業所（２事業所まで）を交付申請する場合、それぞれの事業所分を提出すること。</t>
    <rPh sb="1" eb="3">
      <t>フクスウ</t>
    </rPh>
    <rPh sb="3" eb="6">
      <t>ジギョウショ</t>
    </rPh>
    <rPh sb="8" eb="11">
      <t>ジギョウショ</t>
    </rPh>
    <rPh sb="15" eb="19">
      <t>コウフシンセイ</t>
    </rPh>
    <rPh sb="21" eb="23">
      <t>バアイ</t>
    </rPh>
    <rPh sb="29" eb="32">
      <t>ジギョウショ</t>
    </rPh>
    <rPh sb="32" eb="33">
      <t>ブン</t>
    </rPh>
    <rPh sb="34" eb="36">
      <t>テイシュツ</t>
    </rPh>
    <phoneticPr fontId="10"/>
  </si>
  <si>
    <t>２　交付申請事業所一覧　別紙様式２-１-１</t>
    <rPh sb="2" eb="6">
      <t>コウフシンセイ</t>
    </rPh>
    <rPh sb="6" eb="9">
      <t>ジギョウショ</t>
    </rPh>
    <rPh sb="9" eb="11">
      <t>イチラン</t>
    </rPh>
    <rPh sb="12" eb="14">
      <t>ベッシ</t>
    </rPh>
    <rPh sb="14" eb="16">
      <t>ヨウシキ</t>
    </rPh>
    <phoneticPr fontId="10"/>
  </si>
  <si>
    <t>別紙様式２-１-３（介護テクノロジー導入支援用）</t>
    <rPh sb="0" eb="2">
      <t>ベッシ</t>
    </rPh>
    <rPh sb="2" eb="4">
      <t>ヨウシキ</t>
    </rPh>
    <rPh sb="10" eb="12">
      <t>カイゴ</t>
    </rPh>
    <rPh sb="18" eb="20">
      <t>ドウニュウ</t>
    </rPh>
    <rPh sb="20" eb="22">
      <t>シエン</t>
    </rPh>
    <rPh sb="22" eb="23">
      <t>ヨウ</t>
    </rPh>
    <phoneticPr fontId="10"/>
  </si>
  <si>
    <t>ケアプランデータ連携している事業所数</t>
  </si>
  <si>
    <t>ケアプランデータ連携している事業所数</t>
    <phoneticPr fontId="10"/>
  </si>
  <si>
    <t>別紙様式２-１-４（パッケージ型用）</t>
    <rPh sb="0" eb="2">
      <t>ベッシ</t>
    </rPh>
    <rPh sb="2" eb="4">
      <t>ヨウシキ</t>
    </rPh>
    <rPh sb="15" eb="16">
      <t>ガタ</t>
    </rPh>
    <rPh sb="16" eb="17">
      <t>ヨウ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</si>
</sst>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Red]\(0\)"/>
    <numFmt numFmtId="177" formatCode="#,##0_);[Red]\(#,##0\)"/>
    <numFmt numFmtId="178" formatCode="#,##0_ "/>
    <numFmt numFmtId="179" formatCode="General&quot;名&quot;"/>
    <numFmt numFmtId="180" formatCode="[$-411]ggge&quot;年&quot;m&quot;月&quot;d&quot;日&quot;;@"/>
  </numFmts>
  <fonts count="81"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name val="ＭＳ 明朝"/>
      <family val="1"/>
      <charset val="128"/>
    </font>
    <font>
      <sz val="6"/>
      <name val="ＭＳ Ｐゴシック"/>
      <family val="3"/>
      <charset val="128"/>
    </font>
    <font>
      <b/>
      <sz val="11"/>
      <name val="ＭＳ 明朝"/>
      <family val="1"/>
      <charset val="128"/>
    </font>
    <font>
      <b/>
      <sz val="12"/>
      <name val="ＭＳ 明朝"/>
      <family val="1"/>
      <charset val="128"/>
    </font>
    <font>
      <b/>
      <sz val="14"/>
      <name val="ＭＳ 明朝"/>
      <family val="1"/>
      <charset val="128"/>
    </font>
    <font>
      <sz val="10"/>
      <name val="ＭＳ 明朝"/>
      <family val="1"/>
      <charset val="128"/>
    </font>
    <font>
      <sz val="9"/>
      <name val="ＭＳ 明朝"/>
      <family val="1"/>
      <charset val="128"/>
    </font>
    <font>
      <b/>
      <sz val="12"/>
      <color rgb="FFFF0000"/>
      <name val="ＭＳ 明朝"/>
      <family val="1"/>
      <charset val="128"/>
    </font>
    <font>
      <sz val="12"/>
      <name val="ＭＳ Ｐゴシック"/>
      <family val="3"/>
      <charset val="128"/>
    </font>
    <font>
      <sz val="11"/>
      <color theme="1"/>
      <name val="游ゴシック"/>
      <family val="3"/>
      <charset val="128"/>
      <scheme val="minor"/>
    </font>
    <font>
      <sz val="6"/>
      <name val="游ゴシック"/>
      <family val="2"/>
      <charset val="128"/>
      <scheme val="minor"/>
    </font>
    <font>
      <sz val="14"/>
      <color theme="1"/>
      <name val="游ゴシック"/>
      <family val="3"/>
      <charset val="128"/>
      <scheme val="minor"/>
    </font>
    <font>
      <sz val="12"/>
      <color theme="1"/>
      <name val="游ゴシック"/>
      <family val="3"/>
      <charset val="128"/>
      <scheme val="minor"/>
    </font>
    <font>
      <sz val="14"/>
      <color theme="1"/>
      <name val="游ゴシック"/>
      <family val="2"/>
      <charset val="128"/>
      <scheme val="minor"/>
    </font>
    <font>
      <sz val="12"/>
      <color theme="1"/>
      <name val="游ゴシック"/>
      <family val="2"/>
      <charset val="128"/>
      <scheme val="minor"/>
    </font>
    <font>
      <sz val="14"/>
      <name val="ＭＳ 明朝"/>
      <family val="1"/>
      <charset val="128"/>
    </font>
    <font>
      <sz val="18"/>
      <name val="ＭＳ 明朝"/>
      <family val="1"/>
      <charset val="128"/>
    </font>
    <font>
      <b/>
      <sz val="14"/>
      <color rgb="FFFF0000"/>
      <name val="游ゴシック"/>
      <family val="3"/>
      <charset val="128"/>
      <scheme val="minor"/>
    </font>
    <font>
      <b/>
      <sz val="14"/>
      <color rgb="FFFF0000"/>
      <name val="ＭＳ Ｐゴシック"/>
      <family val="3"/>
      <charset val="128"/>
    </font>
    <font>
      <b/>
      <sz val="11"/>
      <color theme="1"/>
      <name val="游ゴシック"/>
      <family val="3"/>
      <charset val="128"/>
      <scheme val="minor"/>
    </font>
    <font>
      <sz val="10"/>
      <color theme="1"/>
      <name val="游ゴシック"/>
      <family val="3"/>
      <charset val="128"/>
      <scheme val="minor"/>
    </font>
    <font>
      <sz val="16"/>
      <color theme="1"/>
      <name val="游ゴシック"/>
      <family val="3"/>
      <charset val="128"/>
      <scheme val="minor"/>
    </font>
    <font>
      <sz val="10"/>
      <name val="ＭＳ Ｐゴシック"/>
      <family val="3"/>
      <charset val="128"/>
    </font>
    <font>
      <b/>
      <sz val="11"/>
      <name val="ＭＳ Ｐゴシック"/>
      <family val="3"/>
      <charset val="128"/>
    </font>
    <font>
      <sz val="14"/>
      <name val="ＭＳ Ｐゴシック"/>
      <family val="3"/>
      <charset val="128"/>
    </font>
    <font>
      <sz val="12"/>
      <name val="Century"/>
      <family val="1"/>
    </font>
    <font>
      <sz val="12"/>
      <color rgb="FFFF0000"/>
      <name val="ＭＳ Ｐゴシック"/>
      <family val="3"/>
      <charset val="128"/>
    </font>
    <font>
      <sz val="14"/>
      <color rgb="FFFF0000"/>
      <name val="ＭＳ 明朝"/>
      <family val="1"/>
      <charset val="128"/>
    </font>
    <font>
      <i/>
      <sz val="11"/>
      <name val="ＭＳ 明朝"/>
      <family val="1"/>
      <charset val="128"/>
    </font>
    <font>
      <i/>
      <sz val="10"/>
      <name val="ＭＳ 明朝"/>
      <family val="1"/>
      <charset val="128"/>
    </font>
    <font>
      <sz val="10"/>
      <color rgb="FF000000"/>
      <name val="Times New Roman"/>
      <family val="1"/>
    </font>
    <font>
      <sz val="10"/>
      <name val="游ゴシック"/>
      <family val="3"/>
      <charset val="128"/>
      <scheme val="minor"/>
    </font>
    <font>
      <b/>
      <sz val="10"/>
      <name val="游ゴシック"/>
      <family val="3"/>
      <charset val="128"/>
      <scheme val="minor"/>
    </font>
    <font>
      <b/>
      <sz val="10"/>
      <color theme="1"/>
      <name val="ＭＳ Ｐゴシック"/>
      <family val="3"/>
      <charset val="128"/>
    </font>
    <font>
      <sz val="10"/>
      <color theme="1"/>
      <name val="ＭＳ Ｐゴシック"/>
      <family val="3"/>
      <charset val="128"/>
    </font>
    <font>
      <b/>
      <sz val="12"/>
      <color theme="1"/>
      <name val="ＭＳ Ｐゴシック"/>
      <family val="3"/>
      <charset val="128"/>
    </font>
    <font>
      <sz val="12"/>
      <color theme="1"/>
      <name val="ＭＳ Ｐゴシック"/>
      <family val="3"/>
      <charset val="128"/>
    </font>
    <font>
      <b/>
      <sz val="12"/>
      <color theme="0"/>
      <name val="ＭＳ Ｐゴシック"/>
      <family val="3"/>
      <charset val="128"/>
    </font>
    <font>
      <b/>
      <sz val="11"/>
      <color theme="1"/>
      <name val="ＭＳ Ｐゴシック"/>
      <family val="3"/>
      <charset val="128"/>
    </font>
    <font>
      <sz val="11"/>
      <color theme="1"/>
      <name val="ＭＳ Ｐゴシック"/>
      <family val="3"/>
      <charset val="128"/>
    </font>
    <font>
      <b/>
      <sz val="11"/>
      <color rgb="FFFF0000"/>
      <name val="ＭＳ Ｐゴシック"/>
      <family val="3"/>
      <charset val="128"/>
    </font>
    <font>
      <b/>
      <sz val="16"/>
      <color theme="1"/>
      <name val="ＭＳ Ｐゴシック"/>
      <family val="3"/>
      <charset val="128"/>
    </font>
    <font>
      <b/>
      <sz val="15"/>
      <color theme="1"/>
      <name val="ＭＳ Ｐゴシック"/>
      <family val="3"/>
      <charset val="128"/>
    </font>
    <font>
      <b/>
      <sz val="16"/>
      <color rgb="FFFF0000"/>
      <name val="ＭＳ Ｐゴシック"/>
      <family val="3"/>
      <charset val="128"/>
    </font>
    <font>
      <sz val="12"/>
      <name val="ＭＳ Ｐ明朝"/>
      <family val="1"/>
      <charset val="128"/>
    </font>
    <font>
      <b/>
      <sz val="12"/>
      <color rgb="FFFF0000"/>
      <name val="ＭＳ Ｐゴシック"/>
      <family val="3"/>
      <charset val="128"/>
    </font>
    <font>
      <sz val="6"/>
      <name val="ＭＳ 明朝"/>
      <family val="1"/>
      <charset val="128"/>
    </font>
    <font>
      <sz val="10"/>
      <color rgb="FFFF0000"/>
      <name val="ＭＳ 明朝"/>
      <family val="1"/>
      <charset val="128"/>
    </font>
    <font>
      <b/>
      <sz val="12"/>
      <color theme="1"/>
      <name val="游ゴシック"/>
      <family val="3"/>
      <charset val="128"/>
      <scheme val="minor"/>
    </font>
    <font>
      <b/>
      <sz val="16"/>
      <color theme="1"/>
      <name val="游ゴシック"/>
      <family val="3"/>
      <charset val="128"/>
      <scheme val="minor"/>
    </font>
    <font>
      <sz val="18"/>
      <color theme="1"/>
      <name val="游ゴシック"/>
      <family val="3"/>
      <charset val="128"/>
      <scheme val="minor"/>
    </font>
    <font>
      <b/>
      <sz val="11"/>
      <color rgb="FFFF0000"/>
      <name val="ＭＳ 明朝"/>
      <family val="1"/>
      <charset val="128"/>
    </font>
    <font>
      <b/>
      <sz val="18"/>
      <color theme="1"/>
      <name val="游ゴシック"/>
      <family val="3"/>
      <charset val="128"/>
      <scheme val="minor"/>
    </font>
    <font>
      <b/>
      <sz val="20"/>
      <color theme="1"/>
      <name val="游ゴシック"/>
      <family val="3"/>
      <charset val="128"/>
      <scheme val="minor"/>
    </font>
    <font>
      <b/>
      <sz val="28"/>
      <color theme="1"/>
      <name val="游ゴシック"/>
      <family val="3"/>
      <charset val="128"/>
      <scheme val="minor"/>
    </font>
    <font>
      <b/>
      <sz val="11"/>
      <color theme="1"/>
      <name val="ＭＳ 明朝"/>
      <family val="1"/>
      <charset val="128"/>
    </font>
    <font>
      <b/>
      <sz val="10"/>
      <name val="ＭＳ 明朝"/>
      <family val="1"/>
      <charset val="128"/>
    </font>
    <font>
      <sz val="11"/>
      <color rgb="FFFF0000"/>
      <name val="ＭＳ Ｐゴシック"/>
      <family val="3"/>
      <charset val="128"/>
    </font>
    <font>
      <sz val="10"/>
      <color theme="1"/>
      <name val="ＭＳ 明朝"/>
      <family val="1"/>
      <charset val="128"/>
    </font>
    <font>
      <sz val="12"/>
      <name val="ＭＳ 明朝"/>
      <family val="1"/>
      <charset val="128"/>
    </font>
    <font>
      <sz val="12"/>
      <color theme="1"/>
      <name val="ＭＳ 明朝"/>
      <family val="1"/>
      <charset val="128"/>
    </font>
    <font>
      <b/>
      <sz val="14"/>
      <color theme="1"/>
      <name val="ＭＳ 明朝"/>
      <family val="1"/>
      <charset val="128"/>
    </font>
    <font>
      <b/>
      <sz val="14"/>
      <color rgb="FFFF0000"/>
      <name val="ＭＳ 明朝"/>
      <family val="1"/>
      <charset val="128"/>
    </font>
    <font>
      <b/>
      <sz val="10"/>
      <color rgb="FFFF0000"/>
      <name val="ＭＳ 明朝"/>
      <family val="1"/>
      <charset val="128"/>
    </font>
    <font>
      <b/>
      <sz val="9"/>
      <name val="ＭＳ 明朝"/>
      <family val="1"/>
      <charset val="128"/>
    </font>
    <font>
      <sz val="9"/>
      <name val="ＭＳ Ｐゴシック"/>
      <family val="3"/>
      <charset val="128"/>
    </font>
    <font>
      <sz val="13"/>
      <name val="ＭＳ Ｐゴシック"/>
      <family val="3"/>
      <charset val="128"/>
    </font>
    <font>
      <sz val="16"/>
      <name val="ＭＳ Ｐゴシック"/>
      <family val="3"/>
      <charset val="128"/>
    </font>
    <font>
      <b/>
      <sz val="12"/>
      <name val="ＭＳ Ｐゴシック"/>
      <family val="3"/>
      <charset val="128"/>
    </font>
    <font>
      <sz val="8"/>
      <name val="ＭＳ Ｐゴシック"/>
      <family val="3"/>
      <charset val="128"/>
    </font>
    <font>
      <sz val="11"/>
      <color rgb="FF000000"/>
      <name val="ＭＳ Ｐゴシック"/>
      <family val="3"/>
      <charset val="128"/>
    </font>
    <font>
      <sz val="14"/>
      <color theme="1"/>
      <name val="ＭＳ 明朝"/>
      <family val="1"/>
      <charset val="128"/>
    </font>
  </fonts>
  <fills count="18">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gray0625"/>
    </fill>
    <fill>
      <patternFill patternType="solid">
        <fgColor theme="9" tint="0.79998168889431442"/>
        <bgColor indexed="64"/>
      </patternFill>
    </fill>
    <fill>
      <patternFill patternType="solid">
        <fgColor rgb="FF92D050"/>
        <bgColor indexed="64"/>
      </patternFill>
    </fill>
    <fill>
      <patternFill patternType="solid">
        <fgColor rgb="FFFFC000"/>
        <bgColor indexed="64"/>
      </patternFill>
    </fill>
    <fill>
      <patternFill patternType="solid">
        <fgColor theme="2" tint="-0.499984740745262"/>
        <bgColor indexed="64"/>
      </patternFill>
    </fill>
    <fill>
      <patternFill patternType="solid">
        <fgColor theme="0"/>
        <bgColor indexed="64"/>
      </patternFill>
    </fill>
    <fill>
      <patternFill patternType="solid">
        <fgColor theme="0" tint="-4.9989318521683403E-2"/>
        <bgColor indexed="64"/>
      </patternFill>
    </fill>
    <fill>
      <patternFill patternType="gray125">
        <fgColor theme="0" tint="-0.499984740745262"/>
        <bgColor theme="0"/>
      </patternFill>
    </fill>
    <fill>
      <patternFill patternType="solid">
        <fgColor indexed="65"/>
        <bgColor indexed="64"/>
      </patternFill>
    </fill>
    <fill>
      <patternFill patternType="gray125">
        <fgColor theme="0" tint="-0.499984740745262"/>
        <bgColor indexed="65"/>
      </patternFill>
    </fill>
    <fill>
      <patternFill patternType="gray0625">
        <fgColor theme="0" tint="-0.499984740745262"/>
        <bgColor indexed="65"/>
      </patternFill>
    </fill>
    <fill>
      <patternFill patternType="solid">
        <fgColor indexed="9"/>
        <bgColor indexed="64"/>
      </patternFill>
    </fill>
    <fill>
      <patternFill patternType="gray125">
        <bgColor indexed="9"/>
      </patternFill>
    </fill>
    <fill>
      <patternFill patternType="solid">
        <fgColor rgb="FFFFFF99"/>
        <bgColor indexed="64"/>
      </patternFill>
    </fill>
  </fills>
  <borders count="105">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diagonalUp="1">
      <left/>
      <right/>
      <top style="thin">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medium">
        <color auto="1"/>
      </left>
      <right style="thin">
        <color auto="1"/>
      </right>
      <top/>
      <bottom style="dashed">
        <color auto="1"/>
      </bottom>
      <diagonal/>
    </border>
    <border>
      <left style="thin">
        <color auto="1"/>
      </left>
      <right style="thin">
        <color auto="1"/>
      </right>
      <top/>
      <bottom style="dashed">
        <color auto="1"/>
      </bottom>
      <diagonal/>
    </border>
    <border>
      <left style="thin">
        <color auto="1"/>
      </left>
      <right style="thin">
        <color auto="1"/>
      </right>
      <top style="double">
        <color auto="1"/>
      </top>
      <bottom style="dashed">
        <color auto="1"/>
      </bottom>
      <diagonal/>
    </border>
    <border>
      <left style="thin">
        <color auto="1"/>
      </left>
      <right style="medium">
        <color auto="1"/>
      </right>
      <top style="double">
        <color auto="1"/>
      </top>
      <bottom style="dashed">
        <color auto="1"/>
      </bottom>
      <diagonal/>
    </border>
    <border>
      <left style="thin">
        <color auto="1"/>
      </left>
      <right style="thin">
        <color auto="1"/>
      </right>
      <top style="dashed">
        <color auto="1"/>
      </top>
      <bottom style="dashed">
        <color auto="1"/>
      </bottom>
      <diagonal/>
    </border>
    <border>
      <left style="thin">
        <color auto="1"/>
      </left>
      <right style="medium">
        <color auto="1"/>
      </right>
      <top style="dashed">
        <color auto="1"/>
      </top>
      <bottom style="dashed">
        <color auto="1"/>
      </bottom>
      <diagonal/>
    </border>
    <border>
      <left style="thin">
        <color auto="1"/>
      </left>
      <right style="medium">
        <color auto="1"/>
      </right>
      <top style="dashed">
        <color auto="1"/>
      </top>
      <bottom style="medium">
        <color auto="1"/>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double">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bottom style="double">
        <color indexed="64"/>
      </bottom>
      <diagonal/>
    </border>
    <border>
      <left/>
      <right style="medium">
        <color indexed="64"/>
      </right>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double">
        <color indexed="64"/>
      </top>
      <bottom style="double">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diagonal/>
    </border>
    <border diagonalUp="1">
      <left style="thin">
        <color indexed="64"/>
      </left>
      <right/>
      <top style="thin">
        <color indexed="64"/>
      </top>
      <bottom style="medium">
        <color indexed="64"/>
      </bottom>
      <diagonal style="thin">
        <color indexed="64"/>
      </diagonal>
    </border>
    <border>
      <left/>
      <right style="medium">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double">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18">
    <xf numFmtId="0" fontId="0" fillId="0" borderId="0"/>
    <xf numFmtId="38" fontId="8" fillId="0" borderId="0" applyFont="0" applyFill="0" applyBorder="0" applyAlignment="0" applyProtection="0"/>
    <xf numFmtId="38" fontId="8" fillId="0" borderId="0" applyFont="0" applyFill="0" applyBorder="0" applyAlignment="0" applyProtection="0">
      <alignment vertical="center"/>
    </xf>
    <xf numFmtId="0" fontId="7" fillId="0" borderId="0">
      <alignment vertical="center"/>
    </xf>
    <xf numFmtId="0" fontId="6" fillId="0" borderId="0">
      <alignment vertical="center"/>
    </xf>
    <xf numFmtId="0" fontId="8" fillId="0" borderId="0">
      <alignment vertical="center"/>
    </xf>
    <xf numFmtId="0" fontId="8" fillId="0" borderId="0">
      <alignment vertical="center"/>
    </xf>
    <xf numFmtId="0" fontId="5" fillId="0" borderId="0">
      <alignment vertical="center"/>
    </xf>
    <xf numFmtId="0" fontId="39" fillId="0" borderId="0"/>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8" fillId="0" borderId="0"/>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cellStyleXfs>
  <cellXfs count="973">
    <xf numFmtId="0" fontId="0" fillId="0" borderId="0" xfId="0"/>
    <xf numFmtId="0" fontId="14" fillId="3" borderId="0" xfId="0" applyFont="1" applyFill="1" applyAlignment="1" applyProtection="1">
      <alignment vertical="center"/>
      <protection locked="0"/>
    </xf>
    <xf numFmtId="177" fontId="15" fillId="0" borderId="33" xfId="0" applyNumberFormat="1" applyFont="1" applyBorder="1" applyAlignment="1">
      <alignment horizontal="center" vertical="center"/>
    </xf>
    <xf numFmtId="177" fontId="15" fillId="0" borderId="3" xfId="0" applyNumberFormat="1" applyFont="1" applyBorder="1" applyAlignment="1">
      <alignment horizontal="center" vertical="center"/>
    </xf>
    <xf numFmtId="0" fontId="9" fillId="0" borderId="0" xfId="0" applyFont="1" applyAlignment="1" applyProtection="1">
      <alignment vertical="center"/>
    </xf>
    <xf numFmtId="0" fontId="9" fillId="0" borderId="0" xfId="0" applyFont="1" applyFill="1" applyAlignment="1" applyProtection="1">
      <alignment horizontal="distributed" vertical="center"/>
    </xf>
    <xf numFmtId="0" fontId="13" fillId="0" borderId="0" xfId="0" applyFont="1" applyAlignment="1" applyProtection="1">
      <alignment vertical="center"/>
    </xf>
    <xf numFmtId="0" fontId="9" fillId="0" borderId="0" xfId="0" applyFont="1" applyAlignment="1" applyProtection="1">
      <alignment horizontal="left" vertical="center" wrapText="1"/>
    </xf>
    <xf numFmtId="0" fontId="9" fillId="0" borderId="0" xfId="0" applyFont="1" applyAlignment="1" applyProtection="1">
      <alignment horizontal="left" vertical="center"/>
    </xf>
    <xf numFmtId="0" fontId="9" fillId="0" borderId="0" xfId="0" applyFont="1" applyAlignment="1" applyProtection="1">
      <alignment vertical="top" wrapText="1"/>
    </xf>
    <xf numFmtId="0" fontId="9" fillId="0" borderId="0" xfId="0" applyFont="1" applyAlignment="1" applyProtection="1">
      <alignment vertical="top"/>
    </xf>
    <xf numFmtId="0" fontId="11" fillId="0" borderId="0" xfId="0" applyFont="1" applyAlignment="1" applyProtection="1">
      <alignment vertical="center"/>
    </xf>
    <xf numFmtId="0" fontId="12" fillId="0" borderId="0" xfId="0" applyFont="1" applyAlignment="1" applyProtection="1">
      <alignment vertical="center"/>
    </xf>
    <xf numFmtId="0" fontId="16" fillId="0" borderId="0" xfId="0" applyFont="1" applyAlignment="1" applyProtection="1">
      <alignment vertical="center"/>
    </xf>
    <xf numFmtId="0" fontId="7" fillId="0" borderId="0" xfId="3" applyProtection="1">
      <alignment vertical="center"/>
    </xf>
    <xf numFmtId="0" fontId="20" fillId="0" borderId="0" xfId="3" applyFont="1" applyAlignment="1" applyProtection="1">
      <alignment horizontal="right"/>
    </xf>
    <xf numFmtId="0" fontId="28" fillId="0" borderId="0" xfId="3" applyFont="1" applyProtection="1">
      <alignment vertical="center"/>
    </xf>
    <xf numFmtId="0" fontId="21" fillId="0" borderId="0" xfId="3" applyFont="1" applyProtection="1">
      <alignment vertical="center"/>
    </xf>
    <xf numFmtId="0" fontId="22" fillId="0" borderId="0" xfId="3" applyFont="1" applyAlignment="1" applyProtection="1">
      <alignment horizontal="left"/>
    </xf>
    <xf numFmtId="176" fontId="21" fillId="0" borderId="0" xfId="3" applyNumberFormat="1" applyFont="1" applyAlignment="1" applyProtection="1">
      <alignment horizontal="left" vertical="center"/>
    </xf>
    <xf numFmtId="177" fontId="21" fillId="0" borderId="0" xfId="3" applyNumberFormat="1" applyFont="1" applyProtection="1">
      <alignment vertical="center"/>
    </xf>
    <xf numFmtId="0" fontId="29" fillId="5" borderId="35" xfId="3" applyFont="1" applyFill="1" applyBorder="1" applyAlignment="1" applyProtection="1">
      <alignment horizontal="center" vertical="center"/>
    </xf>
    <xf numFmtId="176" fontId="18" fillId="5" borderId="46" xfId="3" applyNumberFormat="1" applyFont="1" applyFill="1" applyBorder="1" applyAlignment="1" applyProtection="1">
      <alignment horizontal="center" vertical="center"/>
    </xf>
    <xf numFmtId="176" fontId="29" fillId="5" borderId="46" xfId="3" applyNumberFormat="1" applyFont="1" applyFill="1" applyBorder="1" applyAlignment="1" applyProtection="1">
      <alignment horizontal="center" vertical="center"/>
    </xf>
    <xf numFmtId="0" fontId="21" fillId="5" borderId="37" xfId="3" applyFont="1" applyFill="1" applyBorder="1" applyAlignment="1" applyProtection="1">
      <alignment horizontal="center" vertical="center"/>
    </xf>
    <xf numFmtId="177" fontId="18" fillId="5" borderId="47" xfId="3" applyNumberFormat="1" applyFont="1" applyFill="1" applyBorder="1" applyAlignment="1" applyProtection="1">
      <alignment horizontal="center" vertical="center"/>
    </xf>
    <xf numFmtId="0" fontId="23" fillId="0" borderId="0" xfId="3" applyFont="1" applyAlignment="1" applyProtection="1">
      <alignment horizontal="left" vertical="center"/>
    </xf>
    <xf numFmtId="0" fontId="23" fillId="0" borderId="0" xfId="3" applyFont="1" applyAlignment="1" applyProtection="1">
      <alignment horizontal="center" vertical="center"/>
    </xf>
    <xf numFmtId="0" fontId="21" fillId="0" borderId="38" xfId="3" applyFont="1" applyBorder="1" applyAlignment="1" applyProtection="1">
      <alignment horizontal="center" vertical="center"/>
    </xf>
    <xf numFmtId="176" fontId="7" fillId="0" borderId="0" xfId="3" applyNumberFormat="1" applyProtection="1">
      <alignment vertical="center"/>
    </xf>
    <xf numFmtId="177" fontId="7" fillId="0" borderId="0" xfId="3" applyNumberFormat="1" applyProtection="1">
      <alignment vertical="center"/>
    </xf>
    <xf numFmtId="0" fontId="7" fillId="0" borderId="0" xfId="3" applyAlignment="1" applyProtection="1">
      <alignment horizontal="center" vertical="center"/>
    </xf>
    <xf numFmtId="0" fontId="23" fillId="0" borderId="0" xfId="3" applyFont="1" applyAlignment="1" applyProtection="1">
      <alignment horizontal="right"/>
    </xf>
    <xf numFmtId="0" fontId="21" fillId="0" borderId="0" xfId="3" applyFont="1" applyAlignment="1" applyProtection="1">
      <alignment horizontal="right"/>
    </xf>
    <xf numFmtId="0" fontId="9" fillId="0" borderId="0" xfId="0" applyFont="1" applyAlignment="1" applyProtection="1">
      <alignment vertical="center"/>
    </xf>
    <xf numFmtId="0" fontId="9" fillId="0" borderId="0" xfId="0" applyFont="1" applyAlignment="1" applyProtection="1">
      <alignment horizontal="center" vertical="top" wrapText="1"/>
    </xf>
    <xf numFmtId="178" fontId="9" fillId="0" borderId="0" xfId="0" applyNumberFormat="1" applyFont="1" applyFill="1" applyAlignment="1" applyProtection="1">
      <alignment horizontal="center" vertical="center" wrapText="1"/>
    </xf>
    <xf numFmtId="0" fontId="9" fillId="0" borderId="0" xfId="0" applyFont="1" applyAlignment="1" applyProtection="1">
      <alignment vertical="center"/>
    </xf>
    <xf numFmtId="0" fontId="9" fillId="0" borderId="0" xfId="0" applyFont="1" applyAlignment="1" applyProtection="1">
      <alignment horizontal="center" vertical="top" wrapText="1"/>
    </xf>
    <xf numFmtId="0" fontId="9" fillId="0" borderId="5" xfId="0" applyFont="1" applyBorder="1" applyAlignment="1" applyProtection="1">
      <alignment vertical="top" wrapText="1"/>
    </xf>
    <xf numFmtId="0" fontId="34" fillId="0" borderId="0" xfId="0" applyFont="1" applyAlignment="1">
      <alignment horizontal="justify" vertical="center"/>
    </xf>
    <xf numFmtId="178" fontId="9" fillId="0" borderId="0" xfId="0" applyNumberFormat="1" applyFont="1" applyFill="1" applyAlignment="1" applyProtection="1">
      <alignment horizontal="left" vertical="center" wrapText="1"/>
    </xf>
    <xf numFmtId="0" fontId="9" fillId="0" borderId="0" xfId="0" applyFont="1" applyAlignment="1">
      <alignment vertical="center"/>
    </xf>
    <xf numFmtId="0" fontId="9" fillId="0" borderId="0" xfId="0" applyFont="1" applyAlignment="1" applyProtection="1">
      <alignment vertical="center"/>
    </xf>
    <xf numFmtId="0" fontId="14" fillId="0" borderId="0" xfId="0" applyFont="1" applyAlignment="1">
      <alignment vertical="center"/>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6" xfId="0" applyFont="1" applyBorder="1" applyAlignment="1">
      <alignment horizontal="center" vertical="center" wrapText="1"/>
    </xf>
    <xf numFmtId="0" fontId="0" fillId="0" borderId="0" xfId="0" applyAlignment="1">
      <alignment wrapText="1"/>
    </xf>
    <xf numFmtId="0" fontId="9" fillId="0" borderId="18" xfId="0" applyFont="1" applyBorder="1" applyAlignment="1">
      <alignment horizontal="right" vertical="center" shrinkToFit="1"/>
    </xf>
    <xf numFmtId="0" fontId="9" fillId="0" borderId="10" xfId="0" applyFont="1" applyBorder="1" applyAlignment="1">
      <alignment horizontal="right" vertical="center" shrinkToFit="1"/>
    </xf>
    <xf numFmtId="0" fontId="9" fillId="0" borderId="19" xfId="0" applyFont="1" applyBorder="1" applyAlignment="1">
      <alignment horizontal="right" vertical="center" shrinkToFit="1"/>
    </xf>
    <xf numFmtId="0" fontId="14" fillId="0" borderId="22" xfId="0" applyFont="1" applyBorder="1" applyAlignment="1">
      <alignment vertical="center" wrapText="1"/>
    </xf>
    <xf numFmtId="0" fontId="9" fillId="0" borderId="22" xfId="0" applyFont="1" applyBorder="1" applyAlignment="1">
      <alignment horizontal="right" vertical="center"/>
    </xf>
    <xf numFmtId="0" fontId="9" fillId="0" borderId="23" xfId="0" applyFont="1" applyBorder="1" applyAlignment="1">
      <alignment horizontal="right" vertical="center"/>
    </xf>
    <xf numFmtId="0" fontId="9" fillId="0" borderId="25" xfId="0" applyFont="1" applyBorder="1" applyAlignment="1">
      <alignment horizontal="right" vertical="center"/>
    </xf>
    <xf numFmtId="0" fontId="25" fillId="0" borderId="29" xfId="0" applyFont="1" applyBorder="1" applyAlignment="1">
      <alignment horizontal="center" vertical="center" wrapText="1"/>
    </xf>
    <xf numFmtId="177" fontId="38" fillId="0" borderId="29" xfId="0" applyNumberFormat="1" applyFont="1" applyBorder="1" applyAlignment="1">
      <alignment horizontal="left" vertical="center" wrapText="1"/>
    </xf>
    <xf numFmtId="0" fontId="0" fillId="0" borderId="20" xfId="0" applyBorder="1"/>
    <xf numFmtId="0" fontId="31" fillId="0" borderId="0" xfId="0" applyFont="1"/>
    <xf numFmtId="0" fontId="14" fillId="0" borderId="0" xfId="0" applyFont="1" applyAlignment="1">
      <alignment vertical="center" wrapText="1"/>
    </xf>
    <xf numFmtId="0" fontId="14" fillId="0" borderId="41" xfId="0" applyFont="1" applyBorder="1" applyAlignment="1">
      <alignment vertical="center" wrapText="1"/>
    </xf>
    <xf numFmtId="0" fontId="14" fillId="0" borderId="12" xfId="0" applyFont="1" applyBorder="1" applyAlignment="1">
      <alignment vertical="center" wrapText="1"/>
    </xf>
    <xf numFmtId="0" fontId="14" fillId="0" borderId="0" xfId="0" applyFont="1" applyAlignment="1">
      <alignment horizontal="left" vertical="center"/>
    </xf>
    <xf numFmtId="0" fontId="25" fillId="0" borderId="0" xfId="0" applyFont="1" applyAlignment="1">
      <alignment horizontal="center" vertical="center" wrapText="1"/>
    </xf>
    <xf numFmtId="177" fontId="38" fillId="0" borderId="0" xfId="0" applyNumberFormat="1" applyFont="1" applyAlignment="1">
      <alignment horizontal="left" vertical="center" wrapText="1"/>
    </xf>
    <xf numFmtId="177" fontId="9" fillId="0" borderId="0" xfId="0" applyNumberFormat="1" applyFont="1" applyAlignment="1">
      <alignment vertical="center"/>
    </xf>
    <xf numFmtId="177" fontId="9" fillId="0" borderId="0" xfId="0" applyNumberFormat="1" applyFont="1" applyAlignment="1">
      <alignment horizontal="right" vertical="center"/>
    </xf>
    <xf numFmtId="0" fontId="9" fillId="0" borderId="0" xfId="0" applyFont="1" applyAlignment="1">
      <alignment horizontal="center" vertical="center"/>
    </xf>
    <xf numFmtId="0" fontId="9" fillId="0" borderId="0" xfId="0" applyFont="1" applyAlignment="1" applyProtection="1">
      <alignment vertical="center"/>
    </xf>
    <xf numFmtId="0" fontId="14" fillId="3" borderId="12" xfId="0" applyFont="1" applyFill="1" applyBorder="1" applyAlignment="1">
      <alignment vertical="center"/>
    </xf>
    <xf numFmtId="0" fontId="14" fillId="3" borderId="0" xfId="0" applyFont="1" applyFill="1" applyAlignment="1">
      <alignment vertical="center"/>
    </xf>
    <xf numFmtId="0" fontId="37" fillId="0" borderId="21" xfId="0" applyFont="1" applyBorder="1" applyAlignment="1">
      <alignment vertical="center"/>
    </xf>
    <xf numFmtId="0" fontId="37" fillId="0" borderId="23" xfId="0" applyFont="1" applyBorder="1" applyAlignment="1">
      <alignment vertical="center"/>
    </xf>
    <xf numFmtId="0" fontId="14" fillId="0" borderId="0" xfId="0" applyFont="1" applyBorder="1" applyAlignment="1">
      <alignment vertical="center"/>
    </xf>
    <xf numFmtId="0" fontId="14" fillId="0" borderId="0" xfId="0" applyFont="1" applyBorder="1" applyAlignment="1">
      <alignment vertical="center" wrapText="1"/>
    </xf>
    <xf numFmtId="177" fontId="9" fillId="0" borderId="0" xfId="0" applyNumberFormat="1" applyFont="1" applyBorder="1" applyAlignment="1">
      <alignment vertical="center"/>
    </xf>
    <xf numFmtId="3" fontId="14" fillId="0" borderId="0" xfId="0" applyNumberFormat="1" applyFont="1" applyBorder="1" applyAlignment="1">
      <alignment vertical="center"/>
    </xf>
    <xf numFmtId="38" fontId="14" fillId="4" borderId="57" xfId="2" applyFont="1" applyFill="1" applyBorder="1" applyAlignment="1">
      <alignment vertical="center"/>
    </xf>
    <xf numFmtId="38" fontId="14" fillId="4" borderId="58" xfId="2" applyFont="1" applyFill="1" applyBorder="1" applyAlignment="1">
      <alignment vertical="center"/>
    </xf>
    <xf numFmtId="38" fontId="14" fillId="4" borderId="59" xfId="2" applyFont="1" applyFill="1" applyBorder="1" applyAlignment="1">
      <alignment vertical="center"/>
    </xf>
    <xf numFmtId="38" fontId="14" fillId="4" borderId="60" xfId="2" applyFont="1" applyFill="1" applyBorder="1" applyAlignment="1">
      <alignment vertical="center"/>
    </xf>
    <xf numFmtId="38" fontId="14" fillId="4" borderId="61" xfId="2" applyFont="1" applyFill="1" applyBorder="1" applyAlignment="1">
      <alignment vertical="center"/>
    </xf>
    <xf numFmtId="38" fontId="14" fillId="4" borderId="54" xfId="2" applyFont="1" applyFill="1" applyBorder="1" applyAlignment="1">
      <alignment vertical="center"/>
    </xf>
    <xf numFmtId="38" fontId="14" fillId="4" borderId="62" xfId="2" applyFont="1" applyFill="1" applyBorder="1" applyAlignment="1">
      <alignment vertical="center"/>
    </xf>
    <xf numFmtId="12" fontId="24" fillId="0" borderId="0" xfId="0" applyNumberFormat="1" applyFont="1" applyBorder="1" applyAlignment="1">
      <alignment vertical="center"/>
    </xf>
    <xf numFmtId="0" fontId="24" fillId="0" borderId="0" xfId="0" applyFont="1" applyBorder="1" applyAlignment="1">
      <alignment horizontal="center" vertical="center"/>
    </xf>
    <xf numFmtId="0" fontId="0" fillId="3" borderId="0" xfId="0" applyFill="1" applyBorder="1"/>
    <xf numFmtId="0" fontId="0" fillId="0" borderId="0" xfId="0" applyFill="1"/>
    <xf numFmtId="0" fontId="24" fillId="0" borderId="5" xfId="0" applyFont="1" applyBorder="1" applyAlignment="1">
      <alignment vertical="center"/>
    </xf>
    <xf numFmtId="0" fontId="9" fillId="0" borderId="0" xfId="0" applyFont="1" applyBorder="1" applyAlignment="1" applyProtection="1">
      <alignment vertical="top" wrapText="1"/>
    </xf>
    <xf numFmtId="178" fontId="9" fillId="0" borderId="0" xfId="0" applyNumberFormat="1" applyFont="1" applyFill="1" applyBorder="1" applyAlignment="1" applyProtection="1">
      <alignment horizontal="center" vertical="center" wrapText="1"/>
    </xf>
    <xf numFmtId="178" fontId="0" fillId="0" borderId="0" xfId="0" applyNumberFormat="1" applyFont="1" applyFill="1" applyBorder="1" applyAlignment="1" applyProtection="1">
      <alignment horizontal="center" vertical="center" wrapText="1"/>
    </xf>
    <xf numFmtId="0" fontId="9" fillId="0" borderId="0" xfId="0" applyFont="1" applyAlignment="1" applyProtection="1">
      <alignment vertical="center"/>
    </xf>
    <xf numFmtId="0" fontId="9" fillId="0" borderId="0" xfId="0" applyFont="1" applyAlignment="1" applyProtection="1">
      <alignment horizontal="left" vertical="top"/>
    </xf>
    <xf numFmtId="0" fontId="40" fillId="7" borderId="0" xfId="8" applyFont="1" applyFill="1" applyAlignment="1">
      <alignment vertical="center"/>
    </xf>
    <xf numFmtId="0" fontId="41" fillId="0" borderId="0" xfId="8" applyFont="1" applyAlignment="1">
      <alignment vertical="center"/>
    </xf>
    <xf numFmtId="178" fontId="40" fillId="3" borderId="0" xfId="8" applyNumberFormat="1" applyFont="1" applyFill="1" applyAlignment="1">
      <alignment horizontal="right" vertical="center"/>
    </xf>
    <xf numFmtId="0" fontId="40" fillId="2" borderId="0" xfId="8" applyFont="1" applyFill="1" applyAlignment="1">
      <alignment vertical="center"/>
    </xf>
    <xf numFmtId="0" fontId="9" fillId="0" borderId="0" xfId="0" applyFont="1" applyAlignment="1" applyProtection="1">
      <alignment vertical="center"/>
    </xf>
    <xf numFmtId="0" fontId="9" fillId="0" borderId="0" xfId="0" applyFont="1" applyAlignment="1" applyProtection="1">
      <alignment horizontal="center" vertical="top" wrapText="1"/>
    </xf>
    <xf numFmtId="0" fontId="53" fillId="0" borderId="0" xfId="0" applyFont="1" applyAlignment="1">
      <alignment horizontal="justify" vertical="center"/>
    </xf>
    <xf numFmtId="0" fontId="9" fillId="0" borderId="0" xfId="0" applyFont="1" applyAlignment="1" applyProtection="1">
      <alignment vertical="center"/>
    </xf>
    <xf numFmtId="0" fontId="24" fillId="0" borderId="0" xfId="0" applyFont="1" applyBorder="1" applyAlignment="1">
      <alignment horizontal="left" vertical="center"/>
    </xf>
    <xf numFmtId="0" fontId="24" fillId="0" borderId="5" xfId="0" applyFont="1" applyBorder="1" applyAlignment="1">
      <alignment horizontal="left" vertical="center"/>
    </xf>
    <xf numFmtId="177" fontId="15" fillId="0" borderId="0" xfId="0" applyNumberFormat="1" applyFont="1" applyBorder="1" applyAlignment="1">
      <alignment horizontal="center" vertical="center"/>
    </xf>
    <xf numFmtId="178" fontId="15" fillId="0" borderId="0" xfId="0" applyNumberFormat="1" applyFont="1" applyBorder="1" applyAlignment="1">
      <alignment vertical="center"/>
    </xf>
    <xf numFmtId="0" fontId="21" fillId="5" borderId="37" xfId="3" applyFont="1" applyFill="1" applyBorder="1" applyAlignment="1" applyProtection="1">
      <alignment horizontal="center" vertical="center" wrapText="1"/>
    </xf>
    <xf numFmtId="0" fontId="9" fillId="0" borderId="18" xfId="0" applyFont="1" applyBorder="1" applyAlignment="1">
      <alignment horizontal="right" vertical="center"/>
    </xf>
    <xf numFmtId="178" fontId="9" fillId="0" borderId="0" xfId="0" applyNumberFormat="1" applyFont="1" applyFill="1" applyBorder="1" applyAlignment="1" applyProtection="1">
      <alignment vertical="center" wrapText="1"/>
    </xf>
    <xf numFmtId="178" fontId="0" fillId="0" borderId="0" xfId="0" applyNumberFormat="1" applyFont="1" applyFill="1" applyBorder="1" applyAlignment="1" applyProtection="1">
      <alignment vertical="center" wrapText="1"/>
    </xf>
    <xf numFmtId="176" fontId="18" fillId="0" borderId="0" xfId="3" applyNumberFormat="1" applyFont="1" applyBorder="1" applyAlignment="1" applyProtection="1">
      <alignment horizontal="right" shrinkToFit="1"/>
    </xf>
    <xf numFmtId="0" fontId="18" fillId="0" borderId="0" xfId="3" applyFont="1" applyBorder="1" applyAlignment="1" applyProtection="1">
      <alignment horizontal="right" shrinkToFit="1"/>
    </xf>
    <xf numFmtId="177" fontId="18" fillId="4" borderId="0" xfId="3" applyNumberFormat="1" applyFont="1" applyFill="1" applyBorder="1" applyAlignment="1" applyProtection="1">
      <alignment vertical="center"/>
    </xf>
    <xf numFmtId="177" fontId="18" fillId="4" borderId="0" xfId="3" applyNumberFormat="1" applyFont="1" applyFill="1" applyBorder="1" applyProtection="1">
      <alignment vertical="center"/>
    </xf>
    <xf numFmtId="178" fontId="15" fillId="0" borderId="76" xfId="0" applyNumberFormat="1" applyFont="1" applyBorder="1" applyAlignment="1">
      <alignment vertical="center"/>
    </xf>
    <xf numFmtId="178" fontId="15" fillId="0" borderId="7" xfId="0" applyNumberFormat="1" applyFont="1" applyBorder="1" applyAlignment="1">
      <alignment vertical="center"/>
    </xf>
    <xf numFmtId="177" fontId="15" fillId="0" borderId="77" xfId="0" applyNumberFormat="1" applyFont="1" applyBorder="1" applyAlignment="1">
      <alignment horizontal="center" vertical="center"/>
    </xf>
    <xf numFmtId="178" fontId="15" fillId="0" borderId="8" xfId="0" applyNumberFormat="1" applyFont="1" applyBorder="1" applyAlignment="1">
      <alignment vertical="center"/>
    </xf>
    <xf numFmtId="177" fontId="15" fillId="0" borderId="46" xfId="0" applyNumberFormat="1" applyFont="1" applyBorder="1" applyAlignment="1">
      <alignment horizontal="center" vertical="center"/>
    </xf>
    <xf numFmtId="178" fontId="15" fillId="0" borderId="47" xfId="0" applyNumberFormat="1" applyFont="1" applyBorder="1" applyAlignment="1">
      <alignment vertical="center"/>
    </xf>
    <xf numFmtId="0" fontId="21" fillId="0" borderId="0" xfId="3" applyFont="1" applyBorder="1" applyAlignment="1" applyProtection="1">
      <alignment horizontal="center" vertical="center"/>
    </xf>
    <xf numFmtId="0" fontId="0" fillId="0" borderId="0" xfId="0"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wrapText="1"/>
    </xf>
    <xf numFmtId="0" fontId="58" fillId="0" borderId="0" xfId="3" applyFont="1" applyAlignment="1" applyProtection="1">
      <alignment horizontal="left"/>
    </xf>
    <xf numFmtId="0" fontId="59" fillId="0" borderId="0" xfId="3" applyFont="1" applyAlignment="1" applyProtection="1">
      <alignment horizontal="right"/>
    </xf>
    <xf numFmtId="38" fontId="21" fillId="12" borderId="0" xfId="2" applyFont="1" applyFill="1" applyBorder="1" applyProtection="1">
      <alignment vertical="center"/>
    </xf>
    <xf numFmtId="177" fontId="11" fillId="4" borderId="18" xfId="0" applyNumberFormat="1" applyFont="1" applyFill="1" applyBorder="1" applyAlignment="1">
      <alignment horizontal="right" vertical="center"/>
    </xf>
    <xf numFmtId="177" fontId="11" fillId="4" borderId="19" xfId="0" applyNumberFormat="1" applyFont="1" applyFill="1" applyBorder="1" applyAlignment="1">
      <alignment vertical="center"/>
    </xf>
    <xf numFmtId="177" fontId="11" fillId="4" borderId="42" xfId="0" applyNumberFormat="1" applyFont="1" applyFill="1" applyBorder="1" applyAlignment="1">
      <alignment horizontal="right" vertical="center" wrapText="1"/>
    </xf>
    <xf numFmtId="177" fontId="11" fillId="4" borderId="54" xfId="0" applyNumberFormat="1" applyFont="1" applyFill="1" applyBorder="1" applyAlignment="1">
      <alignment vertical="center"/>
    </xf>
    <xf numFmtId="177" fontId="11" fillId="4" borderId="30" xfId="0" applyNumberFormat="1" applyFont="1" applyFill="1" applyBorder="1" applyAlignment="1">
      <alignment horizontal="right" vertical="center"/>
    </xf>
    <xf numFmtId="177" fontId="11" fillId="4" borderId="54" xfId="0" applyNumberFormat="1" applyFont="1" applyFill="1" applyBorder="1" applyAlignment="1">
      <alignment horizontal="right" vertical="center"/>
    </xf>
    <xf numFmtId="177" fontId="11" fillId="0" borderId="29" xfId="0" applyNumberFormat="1" applyFont="1" applyBorder="1" applyAlignment="1">
      <alignment horizontal="right" vertical="center"/>
    </xf>
    <xf numFmtId="177" fontId="11" fillId="4" borderId="8" xfId="0" applyNumberFormat="1" applyFont="1" applyFill="1" applyBorder="1" applyAlignment="1">
      <alignment vertical="center"/>
    </xf>
    <xf numFmtId="0" fontId="42" fillId="0" borderId="0" xfId="12" applyFont="1">
      <alignment vertical="center"/>
    </xf>
    <xf numFmtId="0" fontId="43" fillId="0" borderId="0" xfId="12" applyFont="1">
      <alignment vertical="center"/>
    </xf>
    <xf numFmtId="0" fontId="44" fillId="0" borderId="0" xfId="12" applyFont="1">
      <alignment vertical="center"/>
    </xf>
    <xf numFmtId="0" fontId="45" fillId="0" borderId="0" xfId="12" applyFont="1">
      <alignment vertical="center"/>
    </xf>
    <xf numFmtId="0" fontId="49" fillId="0" borderId="0" xfId="12" applyFont="1" applyAlignment="1"/>
    <xf numFmtId="0" fontId="50" fillId="7" borderId="4" xfId="12" applyFont="1" applyFill="1" applyBorder="1" applyAlignment="1">
      <alignment horizontal="center" vertical="center"/>
    </xf>
    <xf numFmtId="0" fontId="51" fillId="0" borderId="0" xfId="12" applyFont="1">
      <alignment vertical="center"/>
    </xf>
    <xf numFmtId="0" fontId="50" fillId="0" borderId="0" xfId="12" applyFont="1">
      <alignment vertical="center"/>
    </xf>
    <xf numFmtId="0" fontId="46" fillId="8" borderId="2" xfId="12" applyFont="1" applyFill="1" applyBorder="1" applyAlignment="1">
      <alignment horizontal="left" vertical="center"/>
    </xf>
    <xf numFmtId="0" fontId="46" fillId="8" borderId="1" xfId="12" applyFont="1" applyFill="1" applyBorder="1" applyAlignment="1">
      <alignment horizontal="left" vertical="center"/>
    </xf>
    <xf numFmtId="0" fontId="45" fillId="0" borderId="5" xfId="12" applyFont="1" applyBorder="1">
      <alignment vertical="center"/>
    </xf>
    <xf numFmtId="0" fontId="45" fillId="0" borderId="4" xfId="12" quotePrefix="1" applyFont="1" applyBorder="1">
      <alignment vertical="center"/>
    </xf>
    <xf numFmtId="0" fontId="17" fillId="0" borderId="4" xfId="12" applyFont="1" applyBorder="1">
      <alignment vertical="center"/>
    </xf>
    <xf numFmtId="0" fontId="45" fillId="0" borderId="4" xfId="12" applyFont="1" applyBorder="1">
      <alignment vertical="center"/>
    </xf>
    <xf numFmtId="0" fontId="45" fillId="0" borderId="11" xfId="12" applyFont="1" applyBorder="1">
      <alignment vertical="center"/>
    </xf>
    <xf numFmtId="0" fontId="17" fillId="0" borderId="0" xfId="12" applyFont="1">
      <alignment vertical="center"/>
    </xf>
    <xf numFmtId="0" fontId="17" fillId="0" borderId="5" xfId="12" applyFont="1" applyBorder="1">
      <alignment vertical="center"/>
    </xf>
    <xf numFmtId="0" fontId="17" fillId="0" borderId="53" xfId="12" applyFont="1" applyBorder="1" applyAlignment="1">
      <alignment horizontal="right" vertical="center" wrapText="1"/>
    </xf>
    <xf numFmtId="0" fontId="17" fillId="7" borderId="3" xfId="12" applyFont="1" applyFill="1" applyBorder="1" applyAlignment="1">
      <alignment horizontal="center" vertical="center" wrapText="1"/>
    </xf>
    <xf numFmtId="0" fontId="17" fillId="9" borderId="3" xfId="12" applyFont="1" applyFill="1" applyBorder="1" applyAlignment="1">
      <alignment vertical="center" wrapText="1"/>
    </xf>
    <xf numFmtId="0" fontId="17" fillId="0" borderId="4" xfId="12" applyFont="1" applyBorder="1" applyAlignment="1">
      <alignment vertical="center" wrapText="1"/>
    </xf>
    <xf numFmtId="0" fontId="17" fillId="0" borderId="53" xfId="12" applyFont="1" applyBorder="1" applyAlignment="1">
      <alignment vertical="center" wrapText="1"/>
    </xf>
    <xf numFmtId="0" fontId="17" fillId="0" borderId="0" xfId="12" applyFont="1" applyAlignment="1">
      <alignment horizontal="center" vertical="center"/>
    </xf>
    <xf numFmtId="0" fontId="17" fillId="0" borderId="3" xfId="12" applyFont="1" applyBorder="1" applyAlignment="1">
      <alignment vertical="center" wrapText="1"/>
    </xf>
    <xf numFmtId="0" fontId="17" fillId="0" borderId="0" xfId="12" applyFont="1" applyAlignment="1">
      <alignment horizontal="left" vertical="center"/>
    </xf>
    <xf numFmtId="0" fontId="17" fillId="0" borderId="3" xfId="12" applyFont="1" applyBorder="1">
      <alignment vertical="center"/>
    </xf>
    <xf numFmtId="0" fontId="17" fillId="7" borderId="4" xfId="12" applyFont="1" applyFill="1" applyBorder="1" applyAlignment="1">
      <alignment horizontal="center" vertical="center" wrapText="1"/>
    </xf>
    <xf numFmtId="0" fontId="45" fillId="0" borderId="53" xfId="12" applyFont="1" applyBorder="1" applyAlignment="1">
      <alignment vertical="center" wrapText="1"/>
    </xf>
    <xf numFmtId="0" fontId="45" fillId="0" borderId="0" xfId="12" applyFont="1" applyAlignment="1">
      <alignment vertical="center" wrapText="1"/>
    </xf>
    <xf numFmtId="0" fontId="45" fillId="0" borderId="4" xfId="12" applyFont="1" applyBorder="1" applyAlignment="1">
      <alignment vertical="center" wrapText="1"/>
    </xf>
    <xf numFmtId="0" fontId="35" fillId="0" borderId="0" xfId="12" applyFont="1" applyAlignment="1">
      <alignment horizontal="center" vertical="center"/>
    </xf>
    <xf numFmtId="0" fontId="45" fillId="0" borderId="53" xfId="12" applyFont="1" applyBorder="1" applyAlignment="1">
      <alignment horizontal="right" vertical="center" wrapText="1"/>
    </xf>
    <xf numFmtId="0" fontId="45" fillId="7" borderId="4" xfId="12" applyFont="1" applyFill="1" applyBorder="1" applyAlignment="1">
      <alignment horizontal="center" vertical="center" wrapText="1"/>
    </xf>
    <xf numFmtId="0" fontId="45" fillId="0" borderId="0" xfId="12" applyFont="1" applyAlignment="1">
      <alignment horizontal="left" vertical="center"/>
    </xf>
    <xf numFmtId="0" fontId="45" fillId="0" borderId="0" xfId="12" applyFont="1" applyAlignment="1">
      <alignment horizontal="right" vertical="center" wrapText="1"/>
    </xf>
    <xf numFmtId="0" fontId="45" fillId="10" borderId="0" xfId="12" applyFont="1" applyFill="1">
      <alignment vertical="center"/>
    </xf>
    <xf numFmtId="0" fontId="54" fillId="0" borderId="0" xfId="12" applyFont="1">
      <alignment vertical="center"/>
    </xf>
    <xf numFmtId="0" fontId="35" fillId="0" borderId="0" xfId="12" applyFont="1">
      <alignment vertical="center"/>
    </xf>
    <xf numFmtId="0" fontId="52" fillId="7" borderId="4" xfId="12" applyFont="1" applyFill="1" applyBorder="1" applyAlignment="1">
      <alignment horizontal="center" vertical="center"/>
    </xf>
    <xf numFmtId="0" fontId="50" fillId="0" borderId="0" xfId="12" applyFont="1" applyAlignment="1">
      <alignment horizontal="left" vertical="center"/>
    </xf>
    <xf numFmtId="0" fontId="35" fillId="7" borderId="3" xfId="12" applyFont="1" applyFill="1" applyBorder="1" applyAlignment="1">
      <alignment horizontal="center" vertical="center" wrapText="1"/>
    </xf>
    <xf numFmtId="0" fontId="35" fillId="7" borderId="4" xfId="12" applyFont="1" applyFill="1" applyBorder="1" applyAlignment="1">
      <alignment horizontal="center" vertical="center" wrapText="1"/>
    </xf>
    <xf numFmtId="0" fontId="45" fillId="0" borderId="0" xfId="12" applyFont="1" applyAlignment="1">
      <alignment horizontal="right" vertical="center"/>
    </xf>
    <xf numFmtId="0" fontId="48" fillId="0" borderId="0" xfId="12" applyFont="1">
      <alignment vertical="center"/>
    </xf>
    <xf numFmtId="0" fontId="1" fillId="0" borderId="0" xfId="12">
      <alignment vertical="center"/>
    </xf>
    <xf numFmtId="0" fontId="66" fillId="0" borderId="0" xfId="12" applyFont="1">
      <alignment vertical="center"/>
    </xf>
    <xf numFmtId="0" fontId="1" fillId="0" borderId="0" xfId="12" applyAlignment="1">
      <alignment horizontal="left" vertical="top"/>
    </xf>
    <xf numFmtId="0" fontId="67" fillId="9" borderId="0" xfId="0" applyFont="1" applyFill="1" applyBorder="1" applyAlignment="1">
      <alignment wrapText="1"/>
    </xf>
    <xf numFmtId="0" fontId="69" fillId="9" borderId="5" xfId="0" applyFont="1" applyFill="1" applyBorder="1" applyAlignment="1">
      <alignment wrapText="1"/>
    </xf>
    <xf numFmtId="0" fontId="70" fillId="9" borderId="5" xfId="0" applyFont="1" applyFill="1" applyBorder="1" applyAlignment="1">
      <alignment horizontal="center" wrapText="1"/>
    </xf>
    <xf numFmtId="0" fontId="9" fillId="0" borderId="0" xfId="0" applyFont="1" applyAlignment="1" applyProtection="1">
      <alignment horizontal="left" vertical="top"/>
    </xf>
    <xf numFmtId="0" fontId="9" fillId="0" borderId="0" xfId="0" applyFont="1" applyAlignment="1" applyProtection="1">
      <alignment horizontal="center" vertical="top" wrapText="1"/>
    </xf>
    <xf numFmtId="0" fontId="9" fillId="0" borderId="0" xfId="0" applyFont="1" applyAlignment="1" applyProtection="1">
      <alignment vertical="center"/>
    </xf>
    <xf numFmtId="0" fontId="14" fillId="0" borderId="0" xfId="0" applyFont="1" applyBorder="1" applyAlignment="1">
      <alignment horizontal="center" vertical="center"/>
    </xf>
    <xf numFmtId="0" fontId="24" fillId="0" borderId="0" xfId="0" applyFont="1" applyAlignment="1">
      <alignment horizontal="center" vertical="center"/>
    </xf>
    <xf numFmtId="0" fontId="15" fillId="0" borderId="0" xfId="0" applyFont="1" applyBorder="1" applyAlignment="1">
      <alignment horizontal="center" vertical="center"/>
    </xf>
    <xf numFmtId="0" fontId="14" fillId="0" borderId="66" xfId="0" applyFont="1" applyBorder="1" applyAlignment="1">
      <alignment vertical="center" wrapText="1"/>
    </xf>
    <xf numFmtId="0" fontId="9" fillId="0" borderId="66" xfId="0" applyFont="1" applyBorder="1" applyAlignment="1">
      <alignment horizontal="right" vertical="center"/>
    </xf>
    <xf numFmtId="0" fontId="9" fillId="0" borderId="53" xfId="0" applyFont="1" applyBorder="1" applyAlignment="1">
      <alignment horizontal="right" vertical="center"/>
    </xf>
    <xf numFmtId="0" fontId="9" fillId="0" borderId="80" xfId="0" applyFont="1" applyBorder="1" applyAlignment="1">
      <alignment horizontal="right" vertical="center"/>
    </xf>
    <xf numFmtId="0" fontId="14" fillId="0" borderId="0" xfId="0" applyFont="1" applyBorder="1" applyAlignment="1">
      <alignment vertical="top" wrapText="1"/>
    </xf>
    <xf numFmtId="0" fontId="9" fillId="0" borderId="24" xfId="0" applyFont="1" applyBorder="1" applyAlignment="1">
      <alignment horizontal="right" vertical="center"/>
    </xf>
    <xf numFmtId="177" fontId="11" fillId="0" borderId="81" xfId="0" applyNumberFormat="1" applyFont="1" applyBorder="1" applyAlignment="1">
      <alignment horizontal="right" vertical="center"/>
    </xf>
    <xf numFmtId="0" fontId="9" fillId="0" borderId="67" xfId="0" applyFont="1" applyBorder="1" applyAlignment="1">
      <alignment horizontal="center" vertical="center" wrapText="1"/>
    </xf>
    <xf numFmtId="0" fontId="9" fillId="0" borderId="39" xfId="0" applyFont="1" applyBorder="1" applyAlignment="1">
      <alignment horizontal="right" vertical="center" shrinkToFit="1"/>
    </xf>
    <xf numFmtId="0" fontId="9" fillId="0" borderId="63" xfId="0" applyFont="1" applyBorder="1" applyAlignment="1">
      <alignment horizontal="right" vertical="center"/>
    </xf>
    <xf numFmtId="38" fontId="58" fillId="14" borderId="8" xfId="2" applyFont="1" applyFill="1" applyBorder="1" applyAlignment="1" applyProtection="1">
      <alignment horizontal="center" vertical="center"/>
    </xf>
    <xf numFmtId="176" fontId="26" fillId="0" borderId="0" xfId="3" applyNumberFormat="1" applyFont="1" applyAlignment="1" applyProtection="1">
      <alignment horizontal="left" vertical="center"/>
    </xf>
    <xf numFmtId="0" fontId="71" fillId="0" borderId="0" xfId="0" applyFont="1" applyAlignment="1">
      <alignment horizontal="left" vertical="center"/>
    </xf>
    <xf numFmtId="0" fontId="24" fillId="0" borderId="5" xfId="0" applyFont="1" applyBorder="1" applyAlignment="1">
      <alignment horizontal="center" vertical="center"/>
    </xf>
    <xf numFmtId="0" fontId="45" fillId="0" borderId="0" xfId="12" applyFont="1" applyAlignment="1">
      <alignment horizontal="right" vertical="center" wrapText="1"/>
    </xf>
    <xf numFmtId="0" fontId="45" fillId="0" borderId="53" xfId="12" applyFont="1" applyBorder="1" applyAlignment="1">
      <alignment horizontal="right" vertical="center" wrapText="1"/>
    </xf>
    <xf numFmtId="0" fontId="46" fillId="8" borderId="2" xfId="12" applyFont="1" applyFill="1" applyBorder="1" applyAlignment="1">
      <alignment horizontal="left" vertical="center"/>
    </xf>
    <xf numFmtId="0" fontId="14" fillId="0" borderId="0" xfId="0" applyFont="1" applyBorder="1" applyAlignment="1">
      <alignment horizontal="center" vertical="center"/>
    </xf>
    <xf numFmtId="0" fontId="24" fillId="0" borderId="0" xfId="0" applyFont="1" applyAlignment="1">
      <alignment horizontal="center" vertical="center"/>
    </xf>
    <xf numFmtId="38" fontId="58" fillId="14" borderId="0" xfId="2" applyFont="1" applyFill="1" applyBorder="1" applyAlignment="1" applyProtection="1">
      <alignment horizontal="center" vertical="center"/>
    </xf>
    <xf numFmtId="0" fontId="18" fillId="0" borderId="0" xfId="3" applyFont="1" applyAlignment="1" applyProtection="1">
      <alignment horizontal="left" vertical="center"/>
    </xf>
    <xf numFmtId="0" fontId="14" fillId="0" borderId="0" xfId="0" applyFont="1" applyBorder="1" applyAlignment="1">
      <alignment horizontal="left" vertical="center" wrapText="1"/>
    </xf>
    <xf numFmtId="0" fontId="13" fillId="9" borderId="5" xfId="0" applyFont="1" applyFill="1" applyBorder="1" applyAlignment="1">
      <alignment horizontal="center" vertical="center"/>
    </xf>
    <xf numFmtId="0" fontId="71" fillId="0" borderId="0" xfId="0" applyFont="1" applyBorder="1" applyAlignment="1">
      <alignment horizontal="center" vertical="center"/>
    </xf>
    <xf numFmtId="0" fontId="14" fillId="9" borderId="0" xfId="0" applyFont="1" applyFill="1" applyBorder="1" applyAlignment="1">
      <alignment wrapText="1"/>
    </xf>
    <xf numFmtId="0" fontId="49" fillId="0" borderId="0" xfId="3" applyFont="1" applyProtection="1">
      <alignment vertical="center"/>
    </xf>
    <xf numFmtId="3" fontId="14" fillId="0" borderId="0" xfId="0" applyNumberFormat="1" applyFont="1" applyBorder="1" applyAlignment="1">
      <alignment horizontal="center" vertical="center"/>
    </xf>
    <xf numFmtId="177" fontId="9" fillId="0" borderId="0" xfId="0" applyNumberFormat="1" applyFont="1" applyAlignment="1">
      <alignment horizontal="left" vertical="center"/>
    </xf>
    <xf numFmtId="0" fontId="15" fillId="0" borderId="0" xfId="0" applyFont="1" applyBorder="1" applyAlignment="1">
      <alignment horizontal="left" vertical="center"/>
    </xf>
    <xf numFmtId="0" fontId="56" fillId="9" borderId="0" xfId="0" applyFont="1" applyFill="1" applyAlignment="1">
      <alignment wrapText="1"/>
    </xf>
    <xf numFmtId="0" fontId="14" fillId="0" borderId="0" xfId="0" applyFont="1" applyBorder="1" applyAlignment="1">
      <alignment horizontal="left" vertical="center" wrapText="1"/>
    </xf>
    <xf numFmtId="0" fontId="14" fillId="0" borderId="0" xfId="0" applyFont="1" applyBorder="1" applyAlignment="1">
      <alignment horizontal="center" vertical="center"/>
    </xf>
    <xf numFmtId="0" fontId="24" fillId="0" borderId="0" xfId="0" applyFont="1" applyAlignment="1">
      <alignment horizontal="center" vertical="center"/>
    </xf>
    <xf numFmtId="0" fontId="9" fillId="0" borderId="21" xfId="0" applyFont="1" applyBorder="1" applyAlignment="1">
      <alignment horizontal="center" vertical="center"/>
    </xf>
    <xf numFmtId="0" fontId="9" fillId="0" borderId="23" xfId="0" applyFont="1" applyBorder="1" applyAlignment="1">
      <alignment horizontal="center" vertical="center"/>
    </xf>
    <xf numFmtId="0" fontId="9" fillId="0" borderId="66" xfId="0" applyFont="1" applyBorder="1" applyAlignment="1">
      <alignment horizontal="center" vertical="center"/>
    </xf>
    <xf numFmtId="0" fontId="55" fillId="6" borderId="66" xfId="0" applyFont="1" applyFill="1" applyBorder="1" applyAlignment="1">
      <alignment horizontal="center" vertical="center" wrapText="1"/>
    </xf>
    <xf numFmtId="0" fontId="9" fillId="0" borderId="53" xfId="0" applyFont="1" applyBorder="1" applyAlignment="1">
      <alignment horizontal="center" vertical="center"/>
    </xf>
    <xf numFmtId="0" fontId="9" fillId="0" borderId="66" xfId="0" applyFont="1" applyBorder="1" applyAlignment="1">
      <alignment horizontal="right" vertical="center" shrinkToFit="1"/>
    </xf>
    <xf numFmtId="0" fontId="9" fillId="0" borderId="65" xfId="0" applyFont="1" applyBorder="1" applyAlignment="1">
      <alignment horizontal="right" vertical="center" shrinkToFit="1"/>
    </xf>
    <xf numFmtId="0" fontId="9" fillId="0" borderId="71" xfId="0" applyFont="1" applyBorder="1" applyAlignment="1">
      <alignment horizontal="right" vertical="center" shrinkToFit="1"/>
    </xf>
    <xf numFmtId="3" fontId="14" fillId="0" borderId="67" xfId="0" applyNumberFormat="1" applyFont="1" applyBorder="1" applyAlignment="1">
      <alignment vertical="center"/>
    </xf>
    <xf numFmtId="3" fontId="14" fillId="0" borderId="71" xfId="0" applyNumberFormat="1" applyFont="1" applyBorder="1" applyAlignment="1">
      <alignment vertical="center"/>
    </xf>
    <xf numFmtId="3" fontId="14" fillId="0" borderId="73" xfId="0" applyNumberFormat="1" applyFont="1" applyBorder="1" applyAlignment="1">
      <alignment vertical="center"/>
    </xf>
    <xf numFmtId="0" fontId="0" fillId="0" borderId="0" xfId="0" applyBorder="1"/>
    <xf numFmtId="177" fontId="11" fillId="4" borderId="35" xfId="0" applyNumberFormat="1" applyFont="1" applyFill="1" applyBorder="1" applyAlignment="1">
      <alignment horizontal="center" vertical="center"/>
    </xf>
    <xf numFmtId="177" fontId="11" fillId="2" borderId="4" xfId="0" applyNumberFormat="1" applyFont="1" applyFill="1" applyBorder="1" applyAlignment="1" applyProtection="1">
      <alignment horizontal="right" vertical="center"/>
      <protection locked="0"/>
    </xf>
    <xf numFmtId="177" fontId="11" fillId="2" borderId="18" xfId="0" applyNumberFormat="1" applyFont="1" applyFill="1" applyBorder="1" applyAlignment="1" applyProtection="1">
      <alignment horizontal="right" vertical="center"/>
      <protection locked="0"/>
    </xf>
    <xf numFmtId="0" fontId="9" fillId="0" borderId="66" xfId="0" applyFont="1" applyBorder="1" applyAlignment="1" applyProtection="1">
      <alignment horizontal="right" vertical="center"/>
      <protection locked="0"/>
    </xf>
    <xf numFmtId="0" fontId="9" fillId="0" borderId="53" xfId="0" applyFont="1" applyBorder="1" applyAlignment="1" applyProtection="1">
      <alignment horizontal="right" vertical="center"/>
      <protection locked="0"/>
    </xf>
    <xf numFmtId="0" fontId="13" fillId="2" borderId="18" xfId="0" applyFont="1" applyFill="1" applyBorder="1" applyAlignment="1" applyProtection="1">
      <alignment vertical="center" wrapText="1"/>
      <protection locked="0"/>
    </xf>
    <xf numFmtId="0" fontId="14" fillId="0" borderId="66" xfId="0" applyFont="1" applyBorder="1" applyAlignment="1" applyProtection="1">
      <alignment vertical="center" wrapText="1"/>
      <protection locked="0"/>
    </xf>
    <xf numFmtId="0" fontId="65" fillId="3" borderId="18" xfId="0" applyFont="1" applyFill="1" applyBorder="1" applyAlignment="1" applyProtection="1">
      <alignment vertical="center" wrapText="1"/>
      <protection locked="0"/>
    </xf>
    <xf numFmtId="0" fontId="65" fillId="2" borderId="18" xfId="0" applyFont="1" applyFill="1" applyBorder="1" applyAlignment="1" applyProtection="1">
      <alignment vertical="center" wrapText="1"/>
      <protection locked="0"/>
    </xf>
    <xf numFmtId="0" fontId="72" fillId="0" borderId="0" xfId="0" applyFont="1" applyBorder="1" applyAlignment="1">
      <alignment vertical="center" wrapText="1"/>
    </xf>
    <xf numFmtId="0" fontId="9" fillId="0" borderId="0" xfId="0" applyFont="1" applyAlignment="1" applyProtection="1">
      <alignment vertical="center"/>
    </xf>
    <xf numFmtId="0" fontId="24" fillId="0" borderId="0" xfId="0" applyFont="1" applyAlignment="1">
      <alignment horizontal="center" vertical="center"/>
    </xf>
    <xf numFmtId="0" fontId="8" fillId="0" borderId="0" xfId="13" applyProtection="1">
      <protection locked="0"/>
    </xf>
    <xf numFmtId="0" fontId="68" fillId="0" borderId="0" xfId="13" applyFont="1" applyAlignment="1" applyProtection="1">
      <alignment horizontal="justify" vertical="center"/>
      <protection locked="0"/>
    </xf>
    <xf numFmtId="0" fontId="9" fillId="0" borderId="0" xfId="13" applyFont="1" applyProtection="1">
      <protection locked="0"/>
    </xf>
    <xf numFmtId="0" fontId="68" fillId="0" borderId="0" xfId="13" applyFont="1" applyAlignment="1" applyProtection="1">
      <alignment horizontal="justify"/>
      <protection locked="0"/>
    </xf>
    <xf numFmtId="0" fontId="68" fillId="0" borderId="4" xfId="13" applyFont="1" applyBorder="1" applyAlignment="1" applyProtection="1">
      <alignment horizontal="center" vertical="center" wrapText="1"/>
      <protection locked="0"/>
    </xf>
    <xf numFmtId="0" fontId="68" fillId="0" borderId="2" xfId="13" applyFont="1" applyBorder="1" applyAlignment="1" applyProtection="1">
      <alignment horizontal="center" vertical="center" wrapText="1"/>
      <protection locked="0"/>
    </xf>
    <xf numFmtId="0" fontId="68" fillId="0" borderId="1" xfId="13" applyFont="1" applyBorder="1" applyAlignment="1" applyProtection="1">
      <alignment horizontal="center" vertical="center" wrapText="1"/>
      <protection locked="0"/>
    </xf>
    <xf numFmtId="0" fontId="9" fillId="2" borderId="22" xfId="13" applyFont="1" applyFill="1" applyBorder="1" applyAlignment="1" applyProtection="1">
      <alignment horizontal="justify" vertical="center" wrapText="1"/>
      <protection locked="0"/>
    </xf>
    <xf numFmtId="177" fontId="9" fillId="2" borderId="0" xfId="14" applyNumberFormat="1" applyFont="1" applyFill="1" applyBorder="1" applyAlignment="1" applyProtection="1">
      <alignment horizontal="right" vertical="center" wrapText="1"/>
      <protection locked="0"/>
    </xf>
    <xf numFmtId="0" fontId="68" fillId="0" borderId="53" xfId="13" applyFont="1" applyBorder="1" applyAlignment="1" applyProtection="1">
      <alignment horizontal="left" vertical="center" wrapText="1"/>
      <protection locked="0"/>
    </xf>
    <xf numFmtId="0" fontId="9" fillId="2" borderId="53" xfId="13" applyFont="1" applyFill="1" applyBorder="1" applyAlignment="1" applyProtection="1">
      <alignment horizontal="justify" vertical="center" wrapText="1"/>
      <protection locked="0"/>
    </xf>
    <xf numFmtId="0" fontId="9" fillId="2" borderId="66" xfId="13" applyFont="1" applyFill="1" applyBorder="1" applyAlignment="1" applyProtection="1">
      <alignment horizontal="justify" vertical="center" wrapText="1"/>
      <protection locked="0"/>
    </xf>
    <xf numFmtId="0" fontId="9" fillId="2" borderId="18" xfId="13" applyFont="1" applyFill="1" applyBorder="1" applyAlignment="1" applyProtection="1">
      <alignment horizontal="justify" vertical="center" wrapText="1"/>
      <protection locked="0"/>
    </xf>
    <xf numFmtId="0" fontId="68" fillId="0" borderId="4" xfId="13" applyFont="1" applyBorder="1" applyAlignment="1">
      <alignment horizontal="center" vertical="center" wrapText="1"/>
    </xf>
    <xf numFmtId="177" fontId="68" fillId="0" borderId="2" xfId="14" applyNumberFormat="1" applyFont="1" applyBorder="1" applyAlignment="1" applyProtection="1">
      <alignment horizontal="right" vertical="center" wrapText="1"/>
    </xf>
    <xf numFmtId="0" fontId="68" fillId="0" borderId="1" xfId="13" applyFont="1" applyBorder="1" applyAlignment="1">
      <alignment horizontal="left" vertical="center" wrapText="1"/>
    </xf>
    <xf numFmtId="0" fontId="68" fillId="0" borderId="83" xfId="13" applyFont="1" applyBorder="1" applyAlignment="1">
      <alignment horizontal="justify" vertical="center" wrapText="1"/>
    </xf>
    <xf numFmtId="0" fontId="68" fillId="0" borderId="1" xfId="13" applyFont="1" applyBorder="1" applyAlignment="1" applyProtection="1">
      <alignment horizontal="right" vertical="center" wrapText="1"/>
      <protection locked="0"/>
    </xf>
    <xf numFmtId="177" fontId="68" fillId="0" borderId="3" xfId="14" applyNumberFormat="1" applyFont="1" applyBorder="1" applyAlignment="1" applyProtection="1">
      <alignment horizontal="right" vertical="center" wrapText="1"/>
    </xf>
    <xf numFmtId="180" fontId="68" fillId="0" borderId="0" xfId="13" applyNumberFormat="1" applyFont="1" applyAlignment="1">
      <alignment horizontal="justify" vertical="center"/>
    </xf>
    <xf numFmtId="0" fontId="9" fillId="0" borderId="0" xfId="13" applyFont="1"/>
    <xf numFmtId="0" fontId="68" fillId="0" borderId="0" xfId="13" applyFont="1" applyAlignment="1">
      <alignment horizontal="justify" vertical="center"/>
    </xf>
    <xf numFmtId="0" fontId="9" fillId="0" borderId="0" xfId="13" applyFont="1" applyAlignment="1">
      <alignment horizontal="right" vertical="center"/>
    </xf>
    <xf numFmtId="0" fontId="9" fillId="0" borderId="0" xfId="13" applyFont="1" applyAlignment="1">
      <alignment vertical="center"/>
    </xf>
    <xf numFmtId="0" fontId="8" fillId="15" borderId="0" xfId="15" applyFill="1">
      <alignment vertical="center"/>
    </xf>
    <xf numFmtId="0" fontId="8" fillId="15" borderId="0" xfId="15" applyFill="1" applyAlignment="1">
      <alignment horizontal="right" vertical="center"/>
    </xf>
    <xf numFmtId="0" fontId="74" fillId="15" borderId="0" xfId="15" applyFont="1" applyFill="1">
      <alignment vertical="center"/>
    </xf>
    <xf numFmtId="0" fontId="8" fillId="15" borderId="0" xfId="15" applyFill="1" applyAlignment="1">
      <alignment horizontal="center" vertical="center"/>
    </xf>
    <xf numFmtId="0" fontId="33" fillId="15" borderId="68" xfId="15" applyFont="1" applyFill="1" applyBorder="1">
      <alignment vertical="center"/>
    </xf>
    <xf numFmtId="0" fontId="33" fillId="15" borderId="36" xfId="15" applyFont="1" applyFill="1" applyBorder="1">
      <alignment vertical="center"/>
    </xf>
    <xf numFmtId="0" fontId="8" fillId="15" borderId="12" xfId="15" applyFill="1" applyBorder="1" applyAlignment="1">
      <alignment horizontal="left" vertical="center"/>
    </xf>
    <xf numFmtId="0" fontId="33" fillId="15" borderId="12" xfId="15" applyFont="1" applyFill="1" applyBorder="1" applyAlignment="1">
      <alignment horizontal="center" vertical="center"/>
    </xf>
    <xf numFmtId="0" fontId="33" fillId="15" borderId="0" xfId="15" applyFont="1" applyFill="1" applyAlignment="1">
      <alignment horizontal="center" vertical="center"/>
    </xf>
    <xf numFmtId="0" fontId="74" fillId="15" borderId="0" xfId="15" applyFont="1" applyFill="1" applyAlignment="1">
      <alignment horizontal="left" vertical="center" wrapText="1"/>
    </xf>
    <xf numFmtId="0" fontId="8" fillId="9" borderId="36" xfId="15" applyFill="1" applyBorder="1" applyAlignment="1">
      <alignment horizontal="left" vertical="center"/>
    </xf>
    <xf numFmtId="0" fontId="8" fillId="15" borderId="36" xfId="15" applyFill="1" applyBorder="1" applyAlignment="1">
      <alignment horizontal="left" vertical="top" wrapText="1"/>
    </xf>
    <xf numFmtId="0" fontId="8" fillId="0" borderId="0" xfId="15">
      <alignment vertical="center"/>
    </xf>
    <xf numFmtId="0" fontId="8" fillId="9" borderId="0" xfId="15" applyFill="1" applyAlignment="1">
      <alignment horizontal="left" vertical="center"/>
    </xf>
    <xf numFmtId="0" fontId="76" fillId="15" borderId="0" xfId="15" applyFont="1" applyFill="1" applyAlignment="1">
      <alignment horizontal="center" vertical="center"/>
    </xf>
    <xf numFmtId="0" fontId="77" fillId="15" borderId="0" xfId="15" applyFont="1" applyFill="1" applyAlignment="1">
      <alignment horizontal="left" vertical="center"/>
    </xf>
    <xf numFmtId="0" fontId="32" fillId="9" borderId="0" xfId="15" applyFont="1" applyFill="1" applyAlignment="1">
      <alignment horizontal="left" vertical="center"/>
    </xf>
    <xf numFmtId="0" fontId="8" fillId="15" borderId="11" xfId="15" applyFill="1" applyBorder="1" applyAlignment="1">
      <alignment horizontal="center" vertical="center"/>
    </xf>
    <xf numFmtId="0" fontId="8" fillId="15" borderId="23" xfId="15" applyFill="1" applyBorder="1" applyAlignment="1">
      <alignment horizontal="center" vertical="center"/>
    </xf>
    <xf numFmtId="0" fontId="8" fillId="15" borderId="50" xfId="15" applyFill="1" applyBorder="1" applyAlignment="1">
      <alignment horizontal="center" vertical="center"/>
    </xf>
    <xf numFmtId="0" fontId="31" fillId="15" borderId="5" xfId="15" applyFont="1" applyFill="1" applyBorder="1" applyAlignment="1">
      <alignment vertical="center" wrapText="1"/>
    </xf>
    <xf numFmtId="0" fontId="31" fillId="15" borderId="9" xfId="15" applyFont="1" applyFill="1" applyBorder="1" applyAlignment="1">
      <alignment vertical="center" wrapText="1"/>
    </xf>
    <xf numFmtId="0" fontId="31" fillId="15" borderId="82" xfId="15" applyFont="1" applyFill="1" applyBorder="1" applyAlignment="1">
      <alignment vertical="center" wrapText="1"/>
    </xf>
    <xf numFmtId="0" fontId="31" fillId="15" borderId="0" xfId="15" applyFont="1" applyFill="1">
      <alignment vertical="center"/>
    </xf>
    <xf numFmtId="0" fontId="8" fillId="15" borderId="70" xfId="15" applyFill="1" applyBorder="1">
      <alignment vertical="center"/>
    </xf>
    <xf numFmtId="0" fontId="0" fillId="15" borderId="0" xfId="15" applyFont="1" applyFill="1">
      <alignment vertical="center"/>
    </xf>
    <xf numFmtId="0" fontId="78" fillId="15" borderId="0" xfId="15" applyFont="1" applyFill="1" applyAlignment="1">
      <alignment horizontal="left" vertical="center"/>
    </xf>
    <xf numFmtId="0" fontId="8" fillId="15" borderId="24" xfId="15" applyFill="1" applyBorder="1">
      <alignment vertical="center"/>
    </xf>
    <xf numFmtId="0" fontId="8" fillId="15" borderId="11" xfId="15" applyFill="1" applyBorder="1">
      <alignment vertical="center"/>
    </xf>
    <xf numFmtId="0" fontId="8" fillId="15" borderId="50" xfId="15" applyFill="1" applyBorder="1">
      <alignment vertical="center"/>
    </xf>
    <xf numFmtId="0" fontId="8" fillId="15" borderId="65" xfId="15" applyFill="1" applyBorder="1">
      <alignment vertical="center"/>
    </xf>
    <xf numFmtId="0" fontId="8" fillId="9" borderId="85" xfId="15" applyFill="1" applyBorder="1">
      <alignment vertical="center"/>
    </xf>
    <xf numFmtId="0" fontId="8" fillId="9" borderId="12" xfId="15" applyFill="1" applyBorder="1">
      <alignment vertical="center"/>
    </xf>
    <xf numFmtId="0" fontId="8" fillId="9" borderId="72" xfId="15" applyFill="1" applyBorder="1">
      <alignment vertical="center"/>
    </xf>
    <xf numFmtId="0" fontId="8" fillId="9" borderId="0" xfId="15" applyFill="1">
      <alignment vertical="center"/>
    </xf>
    <xf numFmtId="0" fontId="74" fillId="15" borderId="14" xfId="15" applyFont="1" applyFill="1" applyBorder="1">
      <alignment vertical="center"/>
    </xf>
    <xf numFmtId="0" fontId="8" fillId="15" borderId="41" xfId="15" applyFill="1" applyBorder="1">
      <alignment vertical="center"/>
    </xf>
    <xf numFmtId="0" fontId="8" fillId="15" borderId="43" xfId="15" applyFill="1" applyBorder="1">
      <alignment vertical="center"/>
    </xf>
    <xf numFmtId="0" fontId="74" fillId="15" borderId="65" xfId="15" applyFont="1" applyFill="1" applyBorder="1">
      <alignment vertical="center"/>
    </xf>
    <xf numFmtId="0" fontId="8" fillId="15" borderId="5" xfId="15" applyFill="1" applyBorder="1">
      <alignment vertical="center"/>
    </xf>
    <xf numFmtId="0" fontId="8" fillId="15" borderId="82" xfId="15" applyFill="1" applyBorder="1">
      <alignment vertical="center"/>
    </xf>
    <xf numFmtId="0" fontId="8" fillId="15" borderId="24" xfId="16" applyFill="1" applyBorder="1">
      <alignment vertical="center"/>
    </xf>
    <xf numFmtId="0" fontId="8" fillId="15" borderId="11" xfId="16" applyFill="1" applyBorder="1">
      <alignment vertical="center"/>
    </xf>
    <xf numFmtId="0" fontId="8" fillId="15" borderId="23" xfId="16" applyFill="1" applyBorder="1">
      <alignment vertical="center"/>
    </xf>
    <xf numFmtId="0" fontId="8" fillId="15" borderId="0" xfId="16" applyFill="1">
      <alignment vertical="center"/>
    </xf>
    <xf numFmtId="0" fontId="8" fillId="15" borderId="65" xfId="16" applyFill="1" applyBorder="1">
      <alignment vertical="center"/>
    </xf>
    <xf numFmtId="0" fontId="8" fillId="15" borderId="53" xfId="16" applyFill="1" applyBorder="1">
      <alignment vertical="center"/>
    </xf>
    <xf numFmtId="0" fontId="74" fillId="15" borderId="65" xfId="16" applyFont="1" applyFill="1" applyBorder="1">
      <alignment vertical="center"/>
    </xf>
    <xf numFmtId="0" fontId="74" fillId="15" borderId="0" xfId="16" applyFont="1" applyFill="1">
      <alignment vertical="center"/>
    </xf>
    <xf numFmtId="0" fontId="8" fillId="15" borderId="0" xfId="16" applyFill="1" applyAlignment="1">
      <alignment horizontal="center" vertical="center"/>
    </xf>
    <xf numFmtId="0" fontId="33" fillId="17" borderId="68" xfId="16" applyFont="1" applyFill="1" applyBorder="1">
      <alignment vertical="center"/>
    </xf>
    <xf numFmtId="0" fontId="33" fillId="17" borderId="36" xfId="16" applyFont="1" applyFill="1" applyBorder="1">
      <alignment vertical="center"/>
    </xf>
    <xf numFmtId="0" fontId="8" fillId="15" borderId="12" xfId="16" applyFill="1" applyBorder="1" applyAlignment="1">
      <alignment horizontal="left" vertical="center"/>
    </xf>
    <xf numFmtId="0" fontId="33" fillId="15" borderId="12" xfId="16" applyFont="1" applyFill="1" applyBorder="1" applyAlignment="1">
      <alignment horizontal="center" vertical="center"/>
    </xf>
    <xf numFmtId="0" fontId="33" fillId="15" borderId="0" xfId="16" applyFont="1" applyFill="1" applyAlignment="1">
      <alignment horizontal="center" vertical="center"/>
    </xf>
    <xf numFmtId="0" fontId="74" fillId="15" borderId="0" xfId="16" applyFont="1" applyFill="1" applyAlignment="1">
      <alignment horizontal="left" vertical="center" wrapText="1"/>
    </xf>
    <xf numFmtId="0" fontId="8" fillId="9" borderId="36" xfId="16" applyFill="1" applyBorder="1" applyAlignment="1">
      <alignment horizontal="left" vertical="center"/>
    </xf>
    <xf numFmtId="0" fontId="8" fillId="15" borderId="36" xfId="16" applyFill="1" applyBorder="1" applyAlignment="1">
      <alignment horizontal="left" vertical="top" wrapText="1"/>
    </xf>
    <xf numFmtId="0" fontId="8" fillId="0" borderId="0" xfId="16">
      <alignment vertical="center"/>
    </xf>
    <xf numFmtId="0" fontId="8" fillId="9" borderId="0" xfId="16" applyFill="1" applyAlignment="1">
      <alignment horizontal="left" vertical="center"/>
    </xf>
    <xf numFmtId="0" fontId="76" fillId="15" borderId="0" xfId="16" applyFont="1" applyFill="1" applyAlignment="1">
      <alignment horizontal="center" vertical="center"/>
    </xf>
    <xf numFmtId="0" fontId="77" fillId="15" borderId="0" xfId="16" applyFont="1" applyFill="1" applyAlignment="1">
      <alignment horizontal="left" vertical="center"/>
    </xf>
    <xf numFmtId="0" fontId="32" fillId="9" borderId="0" xfId="16" applyFont="1" applyFill="1" applyAlignment="1">
      <alignment horizontal="left" vertical="center"/>
    </xf>
    <xf numFmtId="0" fontId="8" fillId="17" borderId="11" xfId="16" applyFill="1" applyBorder="1" applyAlignment="1">
      <alignment horizontal="center" vertical="center"/>
    </xf>
    <xf numFmtId="0" fontId="8" fillId="17" borderId="23" xfId="16" applyFill="1" applyBorder="1" applyAlignment="1">
      <alignment horizontal="center" vertical="center"/>
    </xf>
    <xf numFmtId="0" fontId="8" fillId="17" borderId="50" xfId="16" applyFill="1" applyBorder="1" applyAlignment="1">
      <alignment horizontal="center" vertical="center"/>
    </xf>
    <xf numFmtId="0" fontId="31" fillId="17" borderId="5" xfId="16" applyFont="1" applyFill="1" applyBorder="1" applyAlignment="1">
      <alignment vertical="center" wrapText="1"/>
    </xf>
    <xf numFmtId="0" fontId="31" fillId="17" borderId="9" xfId="16" applyFont="1" applyFill="1" applyBorder="1" applyAlignment="1">
      <alignment vertical="center" wrapText="1"/>
    </xf>
    <xf numFmtId="0" fontId="31" fillId="17" borderId="82" xfId="16" applyFont="1" applyFill="1" applyBorder="1" applyAlignment="1">
      <alignment vertical="center" wrapText="1"/>
    </xf>
    <xf numFmtId="0" fontId="31" fillId="15" borderId="0" xfId="16" applyFont="1" applyFill="1">
      <alignment vertical="center"/>
    </xf>
    <xf numFmtId="0" fontId="8" fillId="15" borderId="70" xfId="16" applyFill="1" applyBorder="1">
      <alignment vertical="center"/>
    </xf>
    <xf numFmtId="0" fontId="0" fillId="15" borderId="0" xfId="16" applyFont="1" applyFill="1">
      <alignment vertical="center"/>
    </xf>
    <xf numFmtId="0" fontId="78" fillId="15" borderId="0" xfId="16" applyFont="1" applyFill="1" applyAlignment="1">
      <alignment horizontal="left" vertical="center"/>
    </xf>
    <xf numFmtId="0" fontId="8" fillId="15" borderId="50" xfId="16" applyFill="1" applyBorder="1">
      <alignment vertical="center"/>
    </xf>
    <xf numFmtId="0" fontId="8" fillId="9" borderId="85" xfId="16" applyFill="1" applyBorder="1">
      <alignment vertical="center"/>
    </xf>
    <xf numFmtId="0" fontId="8" fillId="9" borderId="12" xfId="16" applyFill="1" applyBorder="1">
      <alignment vertical="center"/>
    </xf>
    <xf numFmtId="0" fontId="8" fillId="9" borderId="72" xfId="16" applyFill="1" applyBorder="1">
      <alignment vertical="center"/>
    </xf>
    <xf numFmtId="0" fontId="8" fillId="9" borderId="0" xfId="16" applyFill="1">
      <alignment vertical="center"/>
    </xf>
    <xf numFmtId="0" fontId="74" fillId="15" borderId="14" xfId="16" applyFont="1" applyFill="1" applyBorder="1">
      <alignment vertical="center"/>
    </xf>
    <xf numFmtId="0" fontId="8" fillId="15" borderId="41" xfId="16" applyFill="1" applyBorder="1">
      <alignment vertical="center"/>
    </xf>
    <xf numFmtId="0" fontId="8" fillId="15" borderId="43" xfId="16" applyFill="1" applyBorder="1">
      <alignment vertical="center"/>
    </xf>
    <xf numFmtId="0" fontId="8" fillId="15" borderId="5" xfId="16" applyFill="1" applyBorder="1">
      <alignment vertical="center"/>
    </xf>
    <xf numFmtId="0" fontId="8" fillId="15" borderId="82" xfId="16" applyFill="1" applyBorder="1">
      <alignment vertical="center"/>
    </xf>
    <xf numFmtId="0" fontId="8" fillId="15" borderId="10" xfId="16" applyFill="1" applyBorder="1">
      <alignment vertical="center"/>
    </xf>
    <xf numFmtId="0" fontId="8" fillId="15" borderId="9" xfId="16" applyFill="1" applyBorder="1">
      <alignment vertical="center"/>
    </xf>
    <xf numFmtId="0" fontId="79" fillId="0" borderId="94" xfId="17" applyFont="1" applyBorder="1" applyAlignment="1">
      <alignment horizontal="center" vertical="center"/>
    </xf>
    <xf numFmtId="0" fontId="79" fillId="0" borderId="95" xfId="17" applyFont="1" applyBorder="1" applyAlignment="1">
      <alignment horizontal="center" vertical="center"/>
    </xf>
    <xf numFmtId="0" fontId="79" fillId="0" borderId="96" xfId="17" applyFont="1" applyBorder="1" applyAlignment="1">
      <alignment horizontal="center" vertical="center"/>
    </xf>
    <xf numFmtId="0" fontId="79" fillId="0" borderId="97" xfId="17" applyFont="1" applyBorder="1" applyAlignment="1">
      <alignment horizontal="center" vertical="center"/>
    </xf>
    <xf numFmtId="0" fontId="8" fillId="0" borderId="0" xfId="17">
      <alignment vertical="center"/>
    </xf>
    <xf numFmtId="0" fontId="79" fillId="0" borderId="98" xfId="17" applyFont="1" applyBorder="1" applyAlignment="1">
      <alignment horizontal="center" vertical="center"/>
    </xf>
    <xf numFmtId="0" fontId="79" fillId="0" borderId="99" xfId="17" applyFont="1" applyBorder="1" applyAlignment="1">
      <alignment horizontal="center" vertical="center"/>
    </xf>
    <xf numFmtId="0" fontId="79" fillId="0" borderId="1" xfId="17" applyFont="1" applyBorder="1" applyAlignment="1">
      <alignment horizontal="center" vertical="center"/>
    </xf>
    <xf numFmtId="0" fontId="79" fillId="0" borderId="100" xfId="17" applyFont="1" applyBorder="1" applyAlignment="1">
      <alignment horizontal="center" vertical="center"/>
    </xf>
    <xf numFmtId="0" fontId="79" fillId="0" borderId="101" xfId="17" applyFont="1" applyBorder="1" applyAlignment="1">
      <alignment horizontal="center" vertical="center"/>
    </xf>
    <xf numFmtId="0" fontId="79" fillId="0" borderId="102" xfId="17" applyFont="1" applyBorder="1" applyAlignment="1">
      <alignment horizontal="center" vertical="center"/>
    </xf>
    <xf numFmtId="0" fontId="79" fillId="0" borderId="103" xfId="17" applyFont="1" applyBorder="1" applyAlignment="1">
      <alignment horizontal="center" vertical="center"/>
    </xf>
    <xf numFmtId="0" fontId="79" fillId="0" borderId="104" xfId="17" applyFont="1" applyBorder="1" applyAlignment="1">
      <alignment horizontal="center" vertical="center"/>
    </xf>
    <xf numFmtId="0" fontId="56" fillId="9" borderId="12" xfId="0" applyFont="1" applyFill="1" applyBorder="1" applyAlignment="1">
      <alignment wrapText="1"/>
    </xf>
    <xf numFmtId="0" fontId="80" fillId="9" borderId="35" xfId="0" applyFont="1" applyFill="1" applyBorder="1" applyAlignment="1">
      <alignment wrapText="1"/>
    </xf>
    <xf numFmtId="0" fontId="0" fillId="0" borderId="0" xfId="0" applyAlignment="1">
      <alignment horizontal="right" wrapText="1"/>
    </xf>
    <xf numFmtId="0" fontId="0" fillId="0" borderId="0" xfId="0" applyAlignment="1">
      <alignment horizontal="right"/>
    </xf>
    <xf numFmtId="0" fontId="13" fillId="9" borderId="35" xfId="0" applyFont="1" applyFill="1" applyBorder="1" applyAlignment="1">
      <alignment vertical="center" wrapText="1"/>
    </xf>
    <xf numFmtId="0" fontId="24" fillId="0" borderId="0" xfId="0" applyFont="1" applyAlignment="1">
      <alignment horizontal="center" vertical="center"/>
    </xf>
    <xf numFmtId="0" fontId="36" fillId="0" borderId="0" xfId="0" applyFont="1" applyAlignment="1" applyProtection="1">
      <alignment horizontal="center" vertical="center"/>
    </xf>
    <xf numFmtId="0" fontId="9" fillId="0" borderId="0" xfId="0" applyFont="1" applyAlignment="1" applyProtection="1">
      <alignment horizontal="center" vertical="center"/>
    </xf>
    <xf numFmtId="0" fontId="11" fillId="2" borderId="0" xfId="0" applyFont="1" applyFill="1" applyAlignment="1" applyProtection="1">
      <alignment horizontal="left" vertical="center" shrinkToFit="1"/>
      <protection locked="0"/>
    </xf>
    <xf numFmtId="0" fontId="32" fillId="0" borderId="0" xfId="0" applyFont="1" applyAlignment="1" applyProtection="1">
      <alignment horizontal="left" vertical="center" shrinkToFit="1"/>
      <protection locked="0"/>
    </xf>
    <xf numFmtId="0" fontId="9" fillId="0" borderId="4" xfId="0" applyFont="1" applyBorder="1" applyAlignment="1" applyProtection="1">
      <alignment horizontal="center" vertical="center"/>
    </xf>
    <xf numFmtId="0" fontId="9" fillId="0" borderId="3" xfId="0" applyFont="1" applyBorder="1" applyAlignment="1" applyProtection="1">
      <alignment horizontal="center" vertical="center"/>
    </xf>
    <xf numFmtId="0" fontId="9" fillId="0" borderId="2" xfId="0" applyFont="1" applyBorder="1" applyAlignment="1" applyProtection="1">
      <alignment horizontal="center" vertical="center"/>
    </xf>
    <xf numFmtId="0" fontId="9" fillId="0" borderId="1" xfId="0" applyFont="1" applyBorder="1" applyAlignment="1" applyProtection="1">
      <alignment horizontal="center" vertical="center"/>
    </xf>
    <xf numFmtId="0" fontId="11" fillId="2" borderId="3" xfId="0" applyFont="1" applyFill="1" applyBorder="1" applyAlignment="1" applyProtection="1">
      <alignment horizontal="left" vertical="center"/>
      <protection locked="0"/>
    </xf>
    <xf numFmtId="0" fontId="11" fillId="2" borderId="2" xfId="0" applyFont="1" applyFill="1" applyBorder="1" applyAlignment="1" applyProtection="1">
      <alignment horizontal="left" vertical="center"/>
      <protection locked="0"/>
    </xf>
    <xf numFmtId="0" fontId="11" fillId="2" borderId="1" xfId="0" applyFont="1" applyFill="1" applyBorder="1" applyAlignment="1" applyProtection="1">
      <alignment horizontal="left" vertical="center"/>
      <protection locked="0"/>
    </xf>
    <xf numFmtId="0" fontId="11" fillId="2" borderId="4" xfId="0" applyFont="1" applyFill="1" applyBorder="1" applyAlignment="1" applyProtection="1">
      <alignment horizontal="left" vertical="center"/>
      <protection locked="0"/>
    </xf>
    <xf numFmtId="0" fontId="9" fillId="0" borderId="0" xfId="0" applyFont="1" applyAlignment="1" applyProtection="1">
      <alignment horizontal="left" vertical="top"/>
    </xf>
    <xf numFmtId="0" fontId="9" fillId="0" borderId="0" xfId="0" applyFont="1" applyAlignment="1" applyProtection="1">
      <alignment horizontal="center" vertical="top" wrapText="1"/>
    </xf>
    <xf numFmtId="38" fontId="11" fillId="13" borderId="5" xfId="2" applyFont="1" applyFill="1" applyBorder="1" applyAlignment="1" applyProtection="1">
      <alignment horizontal="center" vertical="center"/>
    </xf>
    <xf numFmtId="0" fontId="9" fillId="0" borderId="0" xfId="0" applyFont="1" applyAlignment="1" applyProtection="1">
      <alignment vertical="center"/>
    </xf>
    <xf numFmtId="0" fontId="0" fillId="0" borderId="0" xfId="0" applyFont="1" applyAlignment="1" applyProtection="1">
      <alignment vertical="center"/>
    </xf>
    <xf numFmtId="0" fontId="0" fillId="0" borderId="0" xfId="0" applyAlignment="1" applyProtection="1">
      <alignment vertical="center"/>
    </xf>
    <xf numFmtId="0" fontId="64" fillId="2" borderId="0" xfId="0" applyFont="1" applyFill="1" applyAlignment="1" applyProtection="1">
      <alignment horizontal="left" vertical="center" wrapText="1" shrinkToFit="1"/>
      <protection locked="0"/>
    </xf>
    <xf numFmtId="0" fontId="9" fillId="2" borderId="0" xfId="0" applyFont="1" applyFill="1" applyAlignment="1" applyProtection="1">
      <alignment horizontal="distributed" vertical="center"/>
      <protection locked="0"/>
    </xf>
    <xf numFmtId="0" fontId="0" fillId="0" borderId="0" xfId="0" applyFont="1" applyAlignment="1" applyProtection="1">
      <alignment horizontal="distributed" vertical="center"/>
      <protection locked="0"/>
    </xf>
    <xf numFmtId="0" fontId="9" fillId="0" borderId="0" xfId="0" applyFont="1" applyFill="1" applyAlignment="1" applyProtection="1">
      <alignment horizontal="right" vertical="center"/>
    </xf>
    <xf numFmtId="0" fontId="9" fillId="0" borderId="0" xfId="0" applyFont="1" applyAlignment="1" applyProtection="1">
      <alignment horizontal="center" vertical="center" wrapText="1"/>
    </xf>
    <xf numFmtId="0" fontId="60" fillId="0" borderId="0" xfId="0" applyFont="1" applyAlignment="1" applyProtection="1">
      <alignment horizontal="left" vertical="center" wrapText="1" readingOrder="1"/>
      <protection locked="0"/>
    </xf>
    <xf numFmtId="0" fontId="11" fillId="2" borderId="0" xfId="0" applyFont="1" applyFill="1" applyAlignment="1" applyProtection="1">
      <alignment horizontal="left" vertical="center"/>
      <protection locked="0"/>
    </xf>
    <xf numFmtId="0" fontId="57" fillId="0" borderId="41" xfId="3" applyFont="1" applyBorder="1" applyAlignment="1" applyProtection="1">
      <alignment horizontal="left" vertical="center"/>
    </xf>
    <xf numFmtId="0" fontId="18" fillId="5" borderId="68" xfId="3" applyFont="1" applyFill="1" applyBorder="1" applyAlignment="1" applyProtection="1">
      <alignment horizontal="center" vertical="center" wrapText="1"/>
    </xf>
    <xf numFmtId="0" fontId="18" fillId="5" borderId="37" xfId="3" applyFont="1" applyFill="1" applyBorder="1" applyAlignment="1" applyProtection="1">
      <alignment horizontal="center" vertical="center"/>
    </xf>
    <xf numFmtId="0" fontId="63" fillId="2" borderId="13" xfId="3" applyFont="1" applyFill="1" applyBorder="1" applyAlignment="1" applyProtection="1">
      <alignment horizontal="center" vertical="center" wrapText="1" shrinkToFit="1"/>
      <protection locked="0"/>
    </xf>
    <xf numFmtId="0" fontId="63" fillId="2" borderId="66" xfId="3" applyFont="1" applyFill="1" applyBorder="1" applyAlignment="1" applyProtection="1">
      <alignment horizontal="center" vertical="center" wrapText="1" shrinkToFit="1"/>
      <protection locked="0"/>
    </xf>
    <xf numFmtId="0" fontId="62" fillId="2" borderId="40" xfId="3" applyFont="1" applyFill="1" applyBorder="1" applyAlignment="1" applyProtection="1">
      <alignment horizontal="left" vertical="center" wrapText="1"/>
      <protection locked="0"/>
    </xf>
    <xf numFmtId="0" fontId="62" fillId="2" borderId="15" xfId="3" applyFont="1" applyFill="1" applyBorder="1" applyAlignment="1" applyProtection="1">
      <alignment horizontal="left" vertical="center" wrapText="1"/>
      <protection locked="0"/>
    </xf>
    <xf numFmtId="0" fontId="62" fillId="2" borderId="26" xfId="3" applyFont="1" applyFill="1" applyBorder="1" applyAlignment="1" applyProtection="1">
      <alignment horizontal="left" vertical="center" wrapText="1"/>
      <protection locked="0"/>
    </xf>
    <xf numFmtId="0" fontId="62" fillId="2" borderId="9" xfId="3" applyFont="1" applyFill="1" applyBorder="1" applyAlignment="1" applyProtection="1">
      <alignment horizontal="left" vertical="center" wrapText="1"/>
      <protection locked="0"/>
    </xf>
    <xf numFmtId="0" fontId="21" fillId="0" borderId="67" xfId="3" applyFont="1" applyBorder="1" applyAlignment="1" applyProtection="1">
      <alignment horizontal="center" vertical="center"/>
    </xf>
    <xf numFmtId="0" fontId="21" fillId="0" borderId="39" xfId="3" applyFont="1" applyBorder="1" applyAlignment="1" applyProtection="1">
      <alignment horizontal="center" vertical="center"/>
    </xf>
    <xf numFmtId="57" fontId="61" fillId="2" borderId="14" xfId="3" applyNumberFormat="1" applyFont="1" applyFill="1" applyBorder="1" applyAlignment="1" applyProtection="1">
      <alignment horizontal="center" vertical="center" shrinkToFit="1"/>
      <protection locked="0"/>
    </xf>
    <xf numFmtId="0" fontId="61" fillId="2" borderId="15" xfId="3" applyFont="1" applyFill="1" applyBorder="1" applyAlignment="1" applyProtection="1">
      <alignment horizontal="center" vertical="center" shrinkToFit="1"/>
      <protection locked="0"/>
    </xf>
    <xf numFmtId="0" fontId="61" fillId="2" borderId="10" xfId="3" applyFont="1" applyFill="1" applyBorder="1" applyAlignment="1" applyProtection="1">
      <alignment horizontal="center" vertical="center" shrinkToFit="1"/>
      <protection locked="0"/>
    </xf>
    <xf numFmtId="0" fontId="61" fillId="2" borderId="9" xfId="3" applyFont="1" applyFill="1" applyBorder="1" applyAlignment="1" applyProtection="1">
      <alignment horizontal="center" vertical="center" shrinkToFit="1"/>
      <protection locked="0"/>
    </xf>
    <xf numFmtId="0" fontId="21" fillId="0" borderId="63" xfId="3" applyFont="1" applyBorder="1" applyAlignment="1" applyProtection="1">
      <alignment horizontal="center" vertical="center"/>
    </xf>
    <xf numFmtId="38" fontId="61" fillId="14" borderId="16" xfId="2" applyFont="1" applyFill="1" applyBorder="1" applyAlignment="1" applyProtection="1">
      <alignment horizontal="center" vertical="center"/>
    </xf>
    <xf numFmtId="38" fontId="61" fillId="14" borderId="19" xfId="2" applyFont="1" applyFill="1" applyBorder="1" applyAlignment="1" applyProtection="1">
      <alignment horizontal="center" vertical="center"/>
    </xf>
    <xf numFmtId="0" fontId="29" fillId="5" borderId="36" xfId="3" applyFont="1" applyFill="1" applyBorder="1" applyAlignment="1" applyProtection="1">
      <alignment horizontal="center" vertical="center"/>
    </xf>
    <xf numFmtId="0" fontId="0" fillId="5" borderId="37" xfId="0" applyFill="1" applyBorder="1" applyAlignment="1" applyProtection="1">
      <alignment horizontal="center" vertical="center"/>
    </xf>
    <xf numFmtId="0" fontId="61" fillId="3" borderId="13" xfId="3" applyFont="1" applyFill="1" applyBorder="1" applyAlignment="1" applyProtection="1">
      <alignment horizontal="center" vertical="center" shrinkToFit="1"/>
      <protection locked="0"/>
    </xf>
    <xf numFmtId="0" fontId="61" fillId="3" borderId="18" xfId="3" applyFont="1" applyFill="1" applyBorder="1" applyAlignment="1" applyProtection="1">
      <alignment horizontal="center" vertical="center" shrinkToFit="1"/>
      <protection locked="0"/>
    </xf>
    <xf numFmtId="179" fontId="61" fillId="2" borderId="13" xfId="3" applyNumberFormat="1" applyFont="1" applyFill="1" applyBorder="1" applyAlignment="1" applyProtection="1">
      <alignment horizontal="center" vertical="center" shrinkToFit="1"/>
      <protection locked="0"/>
    </xf>
    <xf numFmtId="179" fontId="61" fillId="2" borderId="18" xfId="3" applyNumberFormat="1" applyFont="1" applyFill="1" applyBorder="1" applyAlignment="1" applyProtection="1">
      <alignment horizontal="center" vertical="center" shrinkToFit="1"/>
      <protection locked="0"/>
    </xf>
    <xf numFmtId="0" fontId="58" fillId="3" borderId="13" xfId="3" applyFont="1" applyFill="1" applyBorder="1" applyAlignment="1" applyProtection="1">
      <alignment horizontal="center" vertical="center" wrapText="1" shrinkToFit="1"/>
      <protection locked="0"/>
    </xf>
    <xf numFmtId="0" fontId="58" fillId="3" borderId="66" xfId="3" applyFont="1" applyFill="1" applyBorder="1" applyAlignment="1" applyProtection="1">
      <alignment horizontal="center" vertical="center" wrapText="1" shrinkToFit="1"/>
      <protection locked="0"/>
    </xf>
    <xf numFmtId="0" fontId="61" fillId="2" borderId="13" xfId="3" applyFont="1" applyFill="1" applyBorder="1" applyAlignment="1" applyProtection="1">
      <alignment horizontal="left" vertical="center" wrapText="1"/>
      <protection locked="0"/>
    </xf>
    <xf numFmtId="0" fontId="61" fillId="2" borderId="18" xfId="3" applyFont="1" applyFill="1" applyBorder="1" applyAlignment="1" applyProtection="1">
      <alignment horizontal="left" vertical="center" wrapText="1"/>
      <protection locked="0"/>
    </xf>
    <xf numFmtId="0" fontId="18" fillId="0" borderId="0" xfId="3" applyFont="1" applyAlignment="1" applyProtection="1">
      <alignment horizontal="left" vertical="center"/>
    </xf>
    <xf numFmtId="0" fontId="30" fillId="0" borderId="0" xfId="3" applyFont="1" applyAlignment="1" applyProtection="1">
      <alignment horizontal="center" vertical="center"/>
    </xf>
    <xf numFmtId="0" fontId="20" fillId="0" borderId="0" xfId="3" applyFont="1" applyAlignment="1" applyProtection="1">
      <alignment horizontal="right"/>
    </xf>
    <xf numFmtId="0" fontId="28" fillId="11" borderId="2" xfId="3" applyFont="1" applyFill="1" applyBorder="1" applyAlignment="1" applyProtection="1">
      <alignment horizontal="center" vertical="center" shrinkToFit="1"/>
    </xf>
    <xf numFmtId="0" fontId="28" fillId="11" borderId="5" xfId="3" applyFont="1" applyFill="1" applyBorder="1" applyAlignment="1" applyProtection="1">
      <alignment horizontal="center" vertical="center" shrinkToFit="1"/>
    </xf>
    <xf numFmtId="0" fontId="21" fillId="0" borderId="45" xfId="3" applyFont="1" applyBorder="1" applyAlignment="1" applyProtection="1">
      <alignment horizontal="center" vertical="center"/>
    </xf>
    <xf numFmtId="0" fontId="0" fillId="0" borderId="45" xfId="0" applyBorder="1" applyAlignment="1" applyProtection="1">
      <alignment vertical="center"/>
    </xf>
    <xf numFmtId="0" fontId="26" fillId="0" borderId="0" xfId="3" applyFont="1" applyAlignment="1" applyProtection="1">
      <alignment vertical="center" wrapText="1"/>
    </xf>
    <xf numFmtId="0" fontId="27" fillId="0" borderId="0" xfId="0" applyFont="1" applyAlignment="1" applyProtection="1">
      <alignment vertical="center"/>
    </xf>
    <xf numFmtId="0" fontId="61" fillId="2" borderId="22" xfId="3" applyFont="1" applyFill="1" applyBorder="1" applyAlignment="1" applyProtection="1">
      <alignment horizontal="left" vertical="center" wrapText="1"/>
      <protection locked="0"/>
    </xf>
    <xf numFmtId="0" fontId="63" fillId="2" borderId="22" xfId="3" applyFont="1" applyFill="1" applyBorder="1" applyAlignment="1" applyProtection="1">
      <alignment horizontal="center" vertical="center" shrinkToFit="1"/>
      <protection locked="0"/>
    </xf>
    <xf numFmtId="0" fontId="63" fillId="2" borderId="18" xfId="3" applyFont="1" applyFill="1" applyBorder="1" applyAlignment="1" applyProtection="1">
      <alignment horizontal="center" vertical="center" shrinkToFit="1"/>
      <protection locked="0"/>
    </xf>
    <xf numFmtId="0" fontId="62" fillId="2" borderId="21" xfId="3" applyFont="1" applyFill="1" applyBorder="1" applyAlignment="1" applyProtection="1">
      <alignment horizontal="left" vertical="center" wrapText="1" shrinkToFit="1"/>
      <protection locked="0"/>
    </xf>
    <xf numFmtId="0" fontId="62" fillId="2" borderId="23" xfId="3" applyFont="1" applyFill="1" applyBorder="1" applyAlignment="1" applyProtection="1">
      <alignment horizontal="left" vertical="center" wrapText="1" shrinkToFit="1"/>
      <protection locked="0"/>
    </xf>
    <xf numFmtId="0" fontId="62" fillId="2" borderId="26" xfId="3" applyFont="1" applyFill="1" applyBorder="1" applyAlignment="1" applyProtection="1">
      <alignment horizontal="left" vertical="center" wrapText="1" shrinkToFit="1"/>
      <protection locked="0"/>
    </xf>
    <xf numFmtId="0" fontId="62" fillId="2" borderId="9" xfId="3" applyFont="1" applyFill="1" applyBorder="1" applyAlignment="1" applyProtection="1">
      <alignment horizontal="left" vertical="center" wrapText="1" shrinkToFit="1"/>
      <protection locked="0"/>
    </xf>
    <xf numFmtId="0" fontId="61" fillId="3" borderId="22" xfId="3" applyFont="1" applyFill="1" applyBorder="1" applyAlignment="1" applyProtection="1">
      <alignment horizontal="center" vertical="center" shrinkToFit="1"/>
      <protection locked="0"/>
    </xf>
    <xf numFmtId="179" fontId="61" fillId="2" borderId="22" xfId="3" applyNumberFormat="1" applyFont="1" applyFill="1" applyBorder="1" applyAlignment="1" applyProtection="1">
      <alignment horizontal="center" vertical="center" shrinkToFit="1"/>
      <protection locked="0"/>
    </xf>
    <xf numFmtId="0" fontId="35" fillId="0" borderId="0" xfId="12" applyFont="1" applyAlignment="1">
      <alignment horizontal="left" vertical="center" wrapText="1"/>
    </xf>
    <xf numFmtId="0" fontId="35" fillId="0" borderId="53" xfId="12" applyFont="1" applyBorder="1" applyAlignment="1">
      <alignment horizontal="left" vertical="center" wrapText="1"/>
    </xf>
    <xf numFmtId="0" fontId="31" fillId="0" borderId="0" xfId="12" applyFont="1" applyAlignment="1">
      <alignment horizontal="left" vertical="center" wrapText="1"/>
    </xf>
    <xf numFmtId="0" fontId="31" fillId="0" borderId="53" xfId="12" applyFont="1" applyBorder="1" applyAlignment="1">
      <alignment horizontal="left" vertical="center" wrapText="1"/>
    </xf>
    <xf numFmtId="0" fontId="50" fillId="0" borderId="0" xfId="12" applyFont="1" applyAlignment="1">
      <alignment horizontal="left" vertical="center"/>
    </xf>
    <xf numFmtId="0" fontId="46" fillId="8" borderId="3" xfId="12" applyFont="1" applyFill="1" applyBorder="1" applyAlignment="1">
      <alignment horizontal="left" vertical="center"/>
    </xf>
    <xf numFmtId="0" fontId="46" fillId="8" borderId="2" xfId="12" applyFont="1" applyFill="1" applyBorder="1" applyAlignment="1">
      <alignment horizontal="left" vertical="center"/>
    </xf>
    <xf numFmtId="0" fontId="17" fillId="2" borderId="3" xfId="12" applyFont="1" applyFill="1" applyBorder="1" applyAlignment="1" applyProtection="1">
      <alignment horizontal="left" vertical="center"/>
      <protection locked="0"/>
    </xf>
    <xf numFmtId="0" fontId="17" fillId="2" borderId="2" xfId="12" applyFont="1" applyFill="1" applyBorder="1" applyAlignment="1" applyProtection="1">
      <alignment horizontal="left" vertical="center"/>
      <protection locked="0"/>
    </xf>
    <xf numFmtId="0" fontId="17" fillId="2" borderId="1" xfId="12" applyFont="1" applyFill="1" applyBorder="1" applyAlignment="1" applyProtection="1">
      <alignment horizontal="left" vertical="center"/>
      <protection locked="0"/>
    </xf>
    <xf numFmtId="0" fontId="17" fillId="3" borderId="3" xfId="12" applyFont="1" applyFill="1" applyBorder="1" applyAlignment="1">
      <alignment horizontal="left" vertical="center"/>
    </xf>
    <xf numFmtId="0" fontId="17" fillId="3" borderId="2" xfId="12" applyFont="1" applyFill="1" applyBorder="1" applyAlignment="1">
      <alignment horizontal="left" vertical="center"/>
    </xf>
    <xf numFmtId="0" fontId="17" fillId="3" borderId="1" xfId="12" applyFont="1" applyFill="1" applyBorder="1" applyAlignment="1">
      <alignment horizontal="left" vertical="center"/>
    </xf>
    <xf numFmtId="0" fontId="17" fillId="2" borderId="3" xfId="12" applyFont="1" applyFill="1" applyBorder="1" applyAlignment="1">
      <alignment horizontal="left" vertical="center"/>
    </xf>
    <xf numFmtId="0" fontId="17" fillId="2" borderId="2" xfId="12" applyFont="1" applyFill="1" applyBorder="1" applyAlignment="1">
      <alignment horizontal="left" vertical="center"/>
    </xf>
    <xf numFmtId="0" fontId="17" fillId="2" borderId="1" xfId="12" applyFont="1" applyFill="1" applyBorder="1" applyAlignment="1">
      <alignment horizontal="left" vertical="center"/>
    </xf>
    <xf numFmtId="0" fontId="17" fillId="2" borderId="3" xfId="12" applyFont="1" applyFill="1" applyBorder="1" applyAlignment="1">
      <alignment horizontal="left" vertical="center" wrapText="1"/>
    </xf>
    <xf numFmtId="0" fontId="17" fillId="2" borderId="1" xfId="12" applyFont="1" applyFill="1" applyBorder="1" applyAlignment="1">
      <alignment horizontal="left" vertical="center" wrapText="1"/>
    </xf>
    <xf numFmtId="0" fontId="17" fillId="2" borderId="3" xfId="12" applyFont="1" applyFill="1" applyBorder="1" applyAlignment="1">
      <alignment vertical="center" wrapText="1"/>
    </xf>
    <xf numFmtId="0" fontId="17" fillId="2" borderId="1" xfId="12" applyFont="1" applyFill="1" applyBorder="1" applyAlignment="1">
      <alignment vertical="center" wrapText="1"/>
    </xf>
    <xf numFmtId="0" fontId="17" fillId="0" borderId="3" xfId="12" applyFont="1" applyBorder="1" applyAlignment="1">
      <alignment horizontal="left" vertical="center" wrapText="1"/>
    </xf>
    <xf numFmtId="0" fontId="17" fillId="0" borderId="2" xfId="12" applyFont="1" applyBorder="1" applyAlignment="1">
      <alignment horizontal="left" vertical="center" wrapText="1"/>
    </xf>
    <xf numFmtId="0" fontId="17" fillId="0" borderId="1" xfId="12" applyFont="1" applyBorder="1" applyAlignment="1">
      <alignment horizontal="left" vertical="center" wrapText="1"/>
    </xf>
    <xf numFmtId="0" fontId="45" fillId="0" borderId="3" xfId="12" applyFont="1" applyBorder="1" applyAlignment="1">
      <alignment horizontal="left" vertical="center" wrapText="1"/>
    </xf>
    <xf numFmtId="0" fontId="45" fillId="0" borderId="2" xfId="12" applyFont="1" applyBorder="1" applyAlignment="1">
      <alignment horizontal="left" vertical="center" wrapText="1"/>
    </xf>
    <xf numFmtId="0" fontId="45" fillId="0" borderId="1" xfId="12" applyFont="1" applyBorder="1" applyAlignment="1">
      <alignment horizontal="left" vertical="center" wrapText="1"/>
    </xf>
    <xf numFmtId="0" fontId="8" fillId="0" borderId="3" xfId="12" applyFont="1" applyBorder="1" applyAlignment="1">
      <alignment horizontal="left" vertical="center" wrapText="1"/>
    </xf>
    <xf numFmtId="0" fontId="8" fillId="0" borderId="2" xfId="12" applyFont="1" applyBorder="1" applyAlignment="1">
      <alignment horizontal="left" vertical="center" wrapText="1"/>
    </xf>
    <xf numFmtId="0" fontId="8" fillId="0" borderId="1" xfId="12" applyFont="1" applyBorder="1" applyAlignment="1">
      <alignment horizontal="left" vertical="center" wrapText="1"/>
    </xf>
    <xf numFmtId="0" fontId="45" fillId="2" borderId="3" xfId="12" applyFont="1" applyFill="1" applyBorder="1" applyAlignment="1">
      <alignment vertical="center" wrapText="1"/>
    </xf>
    <xf numFmtId="0" fontId="45" fillId="2" borderId="1" xfId="12" applyFont="1" applyFill="1" applyBorder="1" applyAlignment="1">
      <alignment vertical="center" wrapText="1"/>
    </xf>
    <xf numFmtId="0" fontId="48" fillId="0" borderId="3" xfId="12" applyFont="1" applyBorder="1" applyAlignment="1">
      <alignment horizontal="left" vertical="center" wrapText="1"/>
    </xf>
    <xf numFmtId="0" fontId="48" fillId="0" borderId="2" xfId="12" applyFont="1" applyBorder="1" applyAlignment="1">
      <alignment horizontal="left" vertical="center" wrapText="1"/>
    </xf>
    <xf numFmtId="0" fontId="48" fillId="0" borderId="1" xfId="12" applyFont="1" applyBorder="1" applyAlignment="1">
      <alignment horizontal="left" vertical="center" wrapText="1"/>
    </xf>
    <xf numFmtId="0" fontId="45" fillId="10" borderId="0" xfId="12" applyFont="1" applyFill="1" applyAlignment="1">
      <alignment horizontal="left" vertical="center" indent="8"/>
    </xf>
    <xf numFmtId="0" fontId="45" fillId="0" borderId="0" xfId="12" applyFont="1" applyAlignment="1">
      <alignment horizontal="right" wrapText="1"/>
    </xf>
    <xf numFmtId="0" fontId="45" fillId="0" borderId="53" xfId="12" applyFont="1" applyBorder="1" applyAlignment="1">
      <alignment horizontal="right" wrapText="1"/>
    </xf>
    <xf numFmtId="0" fontId="17" fillId="3" borderId="3" xfId="12" applyFont="1" applyFill="1" applyBorder="1" applyAlignment="1">
      <alignment horizontal="left" vertical="center" wrapText="1"/>
    </xf>
    <xf numFmtId="0" fontId="17" fillId="3" borderId="2" xfId="12" applyFont="1" applyFill="1" applyBorder="1" applyAlignment="1">
      <alignment horizontal="left" vertical="center" wrapText="1"/>
    </xf>
    <xf numFmtId="0" fontId="17" fillId="3" borderId="1" xfId="12" applyFont="1" applyFill="1" applyBorder="1" applyAlignment="1">
      <alignment horizontal="left" vertical="center" wrapText="1"/>
    </xf>
    <xf numFmtId="0" fontId="45" fillId="0" borderId="0" xfId="12" applyFont="1" applyAlignment="1">
      <alignment horizontal="right" vertical="center" wrapText="1"/>
    </xf>
    <xf numFmtId="0" fontId="45" fillId="0" borderId="53" xfId="12" applyFont="1" applyBorder="1" applyAlignment="1">
      <alignment horizontal="right" vertical="center" wrapText="1"/>
    </xf>
    <xf numFmtId="0" fontId="35" fillId="2" borderId="3" xfId="12" applyFont="1" applyFill="1" applyBorder="1" applyAlignment="1">
      <alignment horizontal="left" vertical="center"/>
    </xf>
    <xf numFmtId="0" fontId="35" fillId="2" borderId="2" xfId="12" applyFont="1" applyFill="1" applyBorder="1" applyAlignment="1">
      <alignment horizontal="left" vertical="center"/>
    </xf>
    <xf numFmtId="0" fontId="35" fillId="2" borderId="1" xfId="12" applyFont="1" applyFill="1" applyBorder="1" applyAlignment="1">
      <alignment horizontal="left" vertical="center"/>
    </xf>
    <xf numFmtId="0" fontId="35" fillId="3" borderId="3" xfId="12" applyFont="1" applyFill="1" applyBorder="1" applyAlignment="1">
      <alignment horizontal="left" vertical="center"/>
    </xf>
    <xf numFmtId="0" fontId="35" fillId="3" borderId="2" xfId="12" applyFont="1" applyFill="1" applyBorder="1" applyAlignment="1">
      <alignment horizontal="left" vertical="center"/>
    </xf>
    <xf numFmtId="0" fontId="35" fillId="3" borderId="1" xfId="12" applyFont="1" applyFill="1" applyBorder="1" applyAlignment="1">
      <alignment horizontal="left" vertical="center"/>
    </xf>
    <xf numFmtId="0" fontId="35" fillId="3" borderId="3" xfId="12" applyFont="1" applyFill="1" applyBorder="1" applyAlignment="1">
      <alignment horizontal="left" vertical="center" wrapText="1"/>
    </xf>
    <xf numFmtId="0" fontId="35" fillId="3" borderId="2" xfId="12" applyFont="1" applyFill="1" applyBorder="1" applyAlignment="1">
      <alignment horizontal="left" vertical="center" wrapText="1"/>
    </xf>
    <xf numFmtId="0" fontId="35" fillId="3" borderId="1" xfId="12" applyFont="1" applyFill="1" applyBorder="1" applyAlignment="1">
      <alignment horizontal="left" vertical="center" wrapText="1"/>
    </xf>
    <xf numFmtId="0" fontId="65" fillId="2" borderId="17" xfId="0" applyFont="1" applyFill="1" applyBorder="1" applyAlignment="1" applyProtection="1">
      <alignment horizontal="center" vertical="center" wrapText="1"/>
      <protection locked="0"/>
    </xf>
    <xf numFmtId="0" fontId="65" fillId="2" borderId="1" xfId="0" applyFont="1" applyFill="1" applyBorder="1" applyAlignment="1" applyProtection="1">
      <alignment horizontal="center" vertical="center" wrapText="1"/>
      <protection locked="0"/>
    </xf>
    <xf numFmtId="0" fontId="73" fillId="0" borderId="20" xfId="0" applyFont="1" applyBorder="1" applyAlignment="1" applyProtection="1">
      <alignment horizontal="left" vertical="center" wrapText="1"/>
      <protection locked="0"/>
    </xf>
    <xf numFmtId="0" fontId="73" fillId="0" borderId="53" xfId="0" applyFont="1" applyBorder="1" applyAlignment="1" applyProtection="1">
      <alignment horizontal="left" vertical="center" wrapText="1"/>
      <protection locked="0"/>
    </xf>
    <xf numFmtId="0" fontId="65" fillId="2" borderId="17" xfId="0" applyFont="1" applyFill="1" applyBorder="1" applyAlignment="1" applyProtection="1">
      <alignment vertical="center" wrapText="1"/>
      <protection locked="0"/>
    </xf>
    <xf numFmtId="0" fontId="65" fillId="2" borderId="1" xfId="0" applyFont="1" applyFill="1" applyBorder="1" applyAlignment="1" applyProtection="1">
      <alignment vertical="center" wrapText="1"/>
      <protection locked="0"/>
    </xf>
    <xf numFmtId="0" fontId="11" fillId="0" borderId="20"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65" fillId="2" borderId="17" xfId="0" applyFont="1" applyFill="1" applyBorder="1" applyAlignment="1" applyProtection="1">
      <alignment horizontal="left" vertical="center" wrapText="1"/>
      <protection locked="0"/>
    </xf>
    <xf numFmtId="0" fontId="65" fillId="2" borderId="1" xfId="0" applyFont="1" applyFill="1" applyBorder="1" applyAlignment="1" applyProtection="1">
      <alignment horizontal="left" vertical="center" wrapText="1"/>
      <protection locked="0"/>
    </xf>
    <xf numFmtId="0" fontId="73" fillId="0" borderId="20" xfId="0" applyFont="1" applyBorder="1" applyAlignment="1">
      <alignment horizontal="left" vertical="center" wrapText="1"/>
    </xf>
    <xf numFmtId="0" fontId="73" fillId="0" borderId="53" xfId="0" applyFont="1" applyBorder="1" applyAlignment="1">
      <alignment horizontal="left" vertical="center" wrapText="1"/>
    </xf>
    <xf numFmtId="0" fontId="24" fillId="0" borderId="0" xfId="0" applyFont="1" applyAlignment="1">
      <alignment horizontal="center" vertical="center"/>
    </xf>
    <xf numFmtId="0" fontId="13" fillId="0" borderId="0" xfId="0" applyFont="1" applyFill="1" applyBorder="1" applyAlignment="1">
      <alignment horizontal="left" vertical="center" wrapText="1" shrinkToFit="1"/>
    </xf>
    <xf numFmtId="0" fontId="13" fillId="0" borderId="5" xfId="0" applyFont="1" applyFill="1" applyBorder="1" applyAlignment="1">
      <alignment horizontal="left" vertical="center" wrapText="1" shrinkToFit="1"/>
    </xf>
    <xf numFmtId="0" fontId="68" fillId="0" borderId="5" xfId="0" applyFont="1" applyBorder="1" applyAlignment="1">
      <alignment horizontal="center" vertical="center"/>
    </xf>
    <xf numFmtId="12" fontId="24" fillId="0" borderId="5" xfId="0" applyNumberFormat="1" applyFont="1" applyBorder="1" applyAlignment="1">
      <alignment horizontal="center" vertical="center"/>
    </xf>
    <xf numFmtId="0" fontId="9" fillId="0" borderId="48" xfId="0" applyFont="1" applyBorder="1" applyAlignment="1">
      <alignment horizontal="center" vertical="center"/>
    </xf>
    <xf numFmtId="0" fontId="9" fillId="0" borderId="49" xfId="0" applyFont="1" applyBorder="1" applyAlignment="1">
      <alignment horizontal="center" vertical="center"/>
    </xf>
    <xf numFmtId="0" fontId="9" fillId="0" borderId="6" xfId="0" applyFont="1" applyBorder="1" applyAlignment="1">
      <alignment horizontal="center" vertical="center"/>
    </xf>
    <xf numFmtId="0" fontId="9" fillId="0" borderId="4" xfId="0" applyFont="1" applyBorder="1" applyAlignment="1">
      <alignment horizontal="center" vertical="center"/>
    </xf>
    <xf numFmtId="0" fontId="9" fillId="0" borderId="13" xfId="0" applyFont="1" applyBorder="1" applyAlignment="1">
      <alignment horizontal="center" vertical="center"/>
    </xf>
    <xf numFmtId="0" fontId="9" fillId="0" borderId="18" xfId="0" applyFont="1" applyBorder="1" applyAlignment="1">
      <alignment horizontal="center" vertical="center"/>
    </xf>
    <xf numFmtId="0" fontId="55" fillId="6" borderId="13" xfId="0" applyFont="1" applyFill="1" applyBorder="1" applyAlignment="1">
      <alignment horizontal="center" vertical="center" wrapText="1"/>
    </xf>
    <xf numFmtId="0" fontId="55" fillId="6" borderId="18" xfId="0" applyFont="1" applyFill="1" applyBorder="1" applyAlignment="1">
      <alignment horizontal="center" vertical="center" wrapText="1"/>
    </xf>
    <xf numFmtId="0" fontId="9" fillId="0" borderId="15" xfId="0" applyFont="1" applyBorder="1" applyAlignment="1">
      <alignment horizontal="center" vertical="center"/>
    </xf>
    <xf numFmtId="0" fontId="9" fillId="0" borderId="9" xfId="0" applyFont="1" applyBorder="1" applyAlignment="1">
      <alignment horizontal="center" vertical="center"/>
    </xf>
    <xf numFmtId="0" fontId="56" fillId="9" borderId="0" xfId="0" applyFont="1" applyFill="1" applyAlignment="1">
      <alignment horizontal="center" wrapText="1"/>
    </xf>
    <xf numFmtId="0" fontId="56" fillId="9" borderId="12" xfId="0" applyFont="1" applyFill="1" applyBorder="1" applyAlignment="1">
      <alignment horizontal="center" wrapText="1"/>
    </xf>
    <xf numFmtId="0" fontId="56" fillId="3" borderId="78" xfId="0" applyFont="1" applyFill="1" applyBorder="1" applyAlignment="1" applyProtection="1">
      <alignment horizontal="center" wrapText="1"/>
      <protection locked="0"/>
    </xf>
    <xf numFmtId="0" fontId="56" fillId="3" borderId="84" xfId="0" applyFont="1" applyFill="1" applyBorder="1" applyAlignment="1" applyProtection="1">
      <alignment horizontal="center" wrapText="1"/>
      <protection locked="0"/>
    </xf>
    <xf numFmtId="0" fontId="11" fillId="2" borderId="26" xfId="0" applyFont="1" applyFill="1" applyBorder="1" applyAlignment="1" applyProtection="1">
      <alignment vertical="center"/>
      <protection locked="0"/>
    </xf>
    <xf numFmtId="0" fontId="11" fillId="2" borderId="9" xfId="0" applyFont="1" applyFill="1" applyBorder="1" applyAlignment="1" applyProtection="1">
      <alignment vertical="center"/>
      <protection locked="0"/>
    </xf>
    <xf numFmtId="0" fontId="14" fillId="0" borderId="64" xfId="0" applyFont="1" applyBorder="1" applyAlignment="1">
      <alignment horizontal="center" vertical="center"/>
    </xf>
    <xf numFmtId="0" fontId="14" fillId="0" borderId="74" xfId="0" applyFont="1" applyBorder="1" applyAlignment="1">
      <alignment horizontal="center" vertical="center"/>
    </xf>
    <xf numFmtId="0" fontId="14" fillId="0" borderId="67" xfId="0" applyFont="1" applyBorder="1" applyAlignment="1">
      <alignment horizontal="center" vertical="center"/>
    </xf>
    <xf numFmtId="0" fontId="14" fillId="0" borderId="71" xfId="0" applyFont="1" applyBorder="1" applyAlignment="1">
      <alignment horizontal="center" vertical="center"/>
    </xf>
    <xf numFmtId="0" fontId="14" fillId="0" borderId="40" xfId="0" applyFont="1" applyBorder="1" applyAlignment="1">
      <alignment horizontal="left" vertical="top" wrapText="1"/>
    </xf>
    <xf numFmtId="0" fontId="14" fillId="0" borderId="41" xfId="0" applyFont="1" applyBorder="1" applyAlignment="1">
      <alignment horizontal="left" vertical="top" wrapText="1"/>
    </xf>
    <xf numFmtId="0" fontId="14" fillId="0" borderId="43" xfId="0" applyFont="1" applyBorder="1" applyAlignment="1">
      <alignment horizontal="left" vertical="top" wrapText="1"/>
    </xf>
    <xf numFmtId="0" fontId="14" fillId="0" borderId="20" xfId="0" applyFont="1" applyBorder="1" applyAlignment="1">
      <alignment horizontal="left" vertical="top" wrapText="1"/>
    </xf>
    <xf numFmtId="0" fontId="14" fillId="0" borderId="0" xfId="0" applyFont="1" applyBorder="1" applyAlignment="1">
      <alignment horizontal="left" vertical="top" wrapText="1"/>
    </xf>
    <xf numFmtId="0" fontId="14" fillId="0" borderId="70" xfId="0" applyFont="1" applyBorder="1" applyAlignment="1">
      <alignment horizontal="left" vertical="top" wrapText="1"/>
    </xf>
    <xf numFmtId="3" fontId="14" fillId="0" borderId="67" xfId="0" applyNumberFormat="1" applyFont="1" applyBorder="1" applyAlignment="1">
      <alignment horizontal="center" vertical="center"/>
    </xf>
    <xf numFmtId="3" fontId="14" fillId="0" borderId="71" xfId="0" applyNumberFormat="1" applyFont="1" applyBorder="1" applyAlignment="1">
      <alignment horizontal="center" vertical="center"/>
    </xf>
    <xf numFmtId="0" fontId="65" fillId="0" borderId="20" xfId="0" applyFont="1" applyBorder="1" applyAlignment="1" applyProtection="1">
      <alignment horizontal="left" vertical="center" wrapText="1"/>
      <protection locked="0"/>
    </xf>
    <xf numFmtId="0" fontId="65" fillId="0" borderId="53" xfId="0" applyFont="1" applyBorder="1" applyAlignment="1" applyProtection="1">
      <alignment horizontal="left" vertical="center" wrapText="1"/>
      <protection locked="0"/>
    </xf>
    <xf numFmtId="3" fontId="14" fillId="0" borderId="73" xfId="0" applyNumberFormat="1" applyFont="1" applyBorder="1" applyAlignment="1">
      <alignment horizontal="center" vertical="center"/>
    </xf>
    <xf numFmtId="0" fontId="11" fillId="0" borderId="17" xfId="0" applyFont="1" applyBorder="1" applyAlignment="1">
      <alignment horizontal="left" vertical="center" wrapText="1"/>
    </xf>
    <xf numFmtId="0" fontId="11" fillId="0" borderId="1" xfId="0" applyFont="1" applyBorder="1" applyAlignment="1">
      <alignment horizontal="left" vertical="center" wrapText="1"/>
    </xf>
    <xf numFmtId="0" fontId="25" fillId="0" borderId="27" xfId="0" applyFont="1" applyBorder="1" applyAlignment="1">
      <alignment horizontal="center" vertical="center" wrapText="1"/>
    </xf>
    <xf numFmtId="0" fontId="25" fillId="0" borderId="42" xfId="0" applyFont="1" applyBorder="1" applyAlignment="1">
      <alignment horizontal="center" vertical="center" wrapText="1"/>
    </xf>
    <xf numFmtId="0" fontId="14" fillId="0" borderId="40" xfId="0" applyFont="1" applyBorder="1" applyAlignment="1">
      <alignment horizontal="center" vertical="center"/>
    </xf>
    <xf numFmtId="0" fontId="14" fillId="0" borderId="41" xfId="0" applyFont="1" applyBorder="1" applyAlignment="1">
      <alignment horizontal="center" vertical="center"/>
    </xf>
    <xf numFmtId="0" fontId="14" fillId="0" borderId="20" xfId="0" applyFont="1" applyBorder="1" applyAlignment="1">
      <alignment horizontal="center" vertical="center"/>
    </xf>
    <xf numFmtId="0" fontId="14" fillId="0" borderId="0" xfId="0" applyFont="1" applyBorder="1" applyAlignment="1">
      <alignment horizontal="center" vertical="center"/>
    </xf>
    <xf numFmtId="0" fontId="15" fillId="0" borderId="75" xfId="0" applyFont="1" applyBorder="1" applyAlignment="1">
      <alignment horizontal="center" vertical="center"/>
    </xf>
    <xf numFmtId="0" fontId="15" fillId="0" borderId="34" xfId="0" applyFont="1" applyBorder="1" applyAlignment="1">
      <alignment horizontal="center" vertical="center"/>
    </xf>
    <xf numFmtId="0" fontId="14" fillId="4" borderId="56" xfId="0" applyFont="1" applyFill="1" applyBorder="1" applyAlignment="1">
      <alignment horizontal="center" vertical="center"/>
    </xf>
    <xf numFmtId="0" fontId="14" fillId="4" borderId="57" xfId="0" applyFont="1" applyFill="1" applyBorder="1" applyAlignment="1">
      <alignment horizontal="center" vertical="center"/>
    </xf>
    <xf numFmtId="0" fontId="14" fillId="0" borderId="40" xfId="0" applyFont="1" applyBorder="1" applyAlignment="1">
      <alignment horizontal="left" vertical="center" wrapText="1"/>
    </xf>
    <xf numFmtId="0" fontId="14" fillId="0" borderId="41" xfId="0" applyFont="1" applyBorder="1" applyAlignment="1">
      <alignment horizontal="left" vertical="center" wrapText="1"/>
    </xf>
    <xf numFmtId="0" fontId="14" fillId="0" borderId="43" xfId="0" applyFont="1" applyBorder="1" applyAlignment="1">
      <alignment horizontal="left" vertical="center" wrapText="1"/>
    </xf>
    <xf numFmtId="0" fontId="14" fillId="0" borderId="20" xfId="0" applyFont="1" applyBorder="1" applyAlignment="1">
      <alignment horizontal="left" vertical="center" wrapText="1"/>
    </xf>
    <xf numFmtId="0" fontId="14" fillId="0" borderId="0" xfId="0" applyFont="1" applyBorder="1" applyAlignment="1">
      <alignment horizontal="left" vertical="center" wrapText="1"/>
    </xf>
    <xf numFmtId="0" fontId="14" fillId="0" borderId="70" xfId="0" applyFont="1" applyBorder="1" applyAlignment="1">
      <alignment horizontal="left" vertical="center" wrapText="1"/>
    </xf>
    <xf numFmtId="0" fontId="14" fillId="0" borderId="27" xfId="0" applyFont="1" applyBorder="1" applyAlignment="1">
      <alignment horizontal="left" vertical="center" wrapText="1"/>
    </xf>
    <xf numFmtId="0" fontId="14" fillId="0" borderId="12" xfId="0" applyFont="1" applyBorder="1" applyAlignment="1">
      <alignment horizontal="left" vertical="center" wrapText="1"/>
    </xf>
    <xf numFmtId="0" fontId="14" fillId="0" borderId="72" xfId="0" applyFont="1" applyBorder="1" applyAlignment="1">
      <alignment horizontal="left" vertical="center" wrapText="1"/>
    </xf>
    <xf numFmtId="0" fontId="14" fillId="4" borderId="51" xfId="0" applyFont="1" applyFill="1" applyBorder="1" applyAlignment="1">
      <alignment horizontal="center" vertical="center"/>
    </xf>
    <xf numFmtId="0" fontId="14" fillId="4" borderId="54" xfId="0" applyFont="1" applyFill="1" applyBorder="1" applyAlignment="1">
      <alignment horizontal="center" vertical="center"/>
    </xf>
    <xf numFmtId="0" fontId="15" fillId="0" borderId="17" xfId="0" applyFont="1" applyBorder="1" applyAlignment="1">
      <alignment horizontal="center" vertical="center"/>
    </xf>
    <xf numFmtId="0" fontId="15" fillId="0" borderId="1" xfId="0" applyFont="1" applyBorder="1" applyAlignment="1">
      <alignment horizontal="center" vertical="center"/>
    </xf>
    <xf numFmtId="0" fontId="15" fillId="0" borderId="28" xfId="0" applyFont="1" applyBorder="1" applyAlignment="1">
      <alignment horizontal="center" vertical="center"/>
    </xf>
    <xf numFmtId="0" fontId="15" fillId="0" borderId="31" xfId="0" applyFont="1" applyBorder="1" applyAlignment="1">
      <alignment horizontal="center" vertical="center"/>
    </xf>
    <xf numFmtId="0" fontId="15" fillId="0" borderId="78" xfId="0" applyFont="1" applyBorder="1" applyAlignment="1">
      <alignment horizontal="center" vertical="center"/>
    </xf>
    <xf numFmtId="0" fontId="15" fillId="0" borderId="37" xfId="0" applyFont="1" applyBorder="1" applyAlignment="1">
      <alignment horizontal="center" vertical="center"/>
    </xf>
    <xf numFmtId="0" fontId="15" fillId="0" borderId="40" xfId="0" applyFont="1" applyBorder="1" applyAlignment="1">
      <alignment horizontal="center" vertical="center"/>
    </xf>
    <xf numFmtId="0" fontId="15" fillId="0" borderId="15" xfId="0" applyFont="1" applyBorder="1" applyAlignment="1">
      <alignment horizontal="center" vertical="center"/>
    </xf>
    <xf numFmtId="0" fontId="15" fillId="0" borderId="55" xfId="0" applyFont="1" applyBorder="1" applyAlignment="1">
      <alignment horizontal="center" vertical="center"/>
    </xf>
    <xf numFmtId="0" fontId="15" fillId="0" borderId="32" xfId="0" applyFont="1" applyBorder="1" applyAlignment="1">
      <alignment horizontal="center" vertical="center"/>
    </xf>
    <xf numFmtId="0" fontId="15" fillId="0" borderId="13" xfId="0" applyFont="1" applyBorder="1" applyAlignment="1">
      <alignment horizontal="center" vertical="center"/>
    </xf>
    <xf numFmtId="0" fontId="15" fillId="0" borderId="69" xfId="0" applyFont="1" applyBorder="1" applyAlignment="1">
      <alignment horizontal="center" vertical="center"/>
    </xf>
    <xf numFmtId="0" fontId="56" fillId="3" borderId="36" xfId="0" applyFont="1" applyFill="1" applyBorder="1" applyAlignment="1">
      <alignment horizontal="center" wrapText="1"/>
    </xf>
    <xf numFmtId="0" fontId="56" fillId="3" borderId="84" xfId="0" applyFont="1" applyFill="1" applyBorder="1" applyAlignment="1">
      <alignment horizontal="center" wrapText="1"/>
    </xf>
    <xf numFmtId="0" fontId="11" fillId="0" borderId="20" xfId="0" applyFont="1" applyBorder="1" applyAlignment="1">
      <alignment horizontal="left" vertical="center" wrapText="1"/>
    </xf>
    <xf numFmtId="0" fontId="11" fillId="0" borderId="53" xfId="0" applyFont="1" applyBorder="1" applyAlignment="1">
      <alignment horizontal="left" vertical="center" wrapText="1"/>
    </xf>
    <xf numFmtId="0" fontId="65" fillId="0" borderId="20" xfId="0" applyFont="1" applyBorder="1" applyAlignment="1">
      <alignment horizontal="left" vertical="center" wrapText="1"/>
    </xf>
    <xf numFmtId="0" fontId="65" fillId="0" borderId="53" xfId="0" applyFont="1" applyBorder="1" applyAlignment="1">
      <alignment horizontal="left" vertical="center" wrapText="1"/>
    </xf>
    <xf numFmtId="0" fontId="24" fillId="0" borderId="0" xfId="0" applyFont="1" applyFill="1" applyBorder="1" applyAlignment="1">
      <alignment horizontal="left" vertical="center" wrapText="1" shrinkToFit="1"/>
    </xf>
    <xf numFmtId="0" fontId="24" fillId="0" borderId="5" xfId="0" applyFont="1" applyFill="1" applyBorder="1" applyAlignment="1">
      <alignment horizontal="left" vertical="center" wrapText="1" shrinkToFit="1"/>
    </xf>
    <xf numFmtId="0" fontId="56" fillId="9" borderId="0" xfId="0" applyFont="1" applyFill="1" applyAlignment="1">
      <alignment horizontal="left" wrapText="1"/>
    </xf>
    <xf numFmtId="0" fontId="56" fillId="9" borderId="12" xfId="0" applyFont="1" applyFill="1" applyBorder="1" applyAlignment="1">
      <alignment horizontal="left" wrapText="1"/>
    </xf>
    <xf numFmtId="177" fontId="11" fillId="4" borderId="66" xfId="0" applyNumberFormat="1" applyFont="1" applyFill="1" applyBorder="1" applyAlignment="1">
      <alignment horizontal="center" vertical="center"/>
    </xf>
    <xf numFmtId="177" fontId="11" fillId="4" borderId="18" xfId="0" applyNumberFormat="1" applyFont="1" applyFill="1" applyBorder="1" applyAlignment="1">
      <alignment horizontal="center" vertical="center"/>
    </xf>
    <xf numFmtId="0" fontId="73" fillId="0" borderId="21" xfId="0" applyFont="1" applyBorder="1" applyAlignment="1">
      <alignment horizontal="left" vertical="center" wrapText="1"/>
    </xf>
    <xf numFmtId="0" fontId="73" fillId="0" borderId="23" xfId="0" applyFont="1" applyBorder="1" applyAlignment="1">
      <alignment horizontal="left" vertical="center" wrapText="1"/>
    </xf>
    <xf numFmtId="177" fontId="11" fillId="4" borderId="65" xfId="0" applyNumberFormat="1" applyFont="1" applyFill="1" applyBorder="1" applyAlignment="1">
      <alignment horizontal="center" vertical="center"/>
    </xf>
    <xf numFmtId="177" fontId="11" fillId="4" borderId="10" xfId="0" applyNumberFormat="1" applyFont="1" applyFill="1" applyBorder="1" applyAlignment="1">
      <alignment horizontal="center" vertical="center"/>
    </xf>
    <xf numFmtId="177" fontId="11" fillId="4" borderId="71" xfId="0" applyNumberFormat="1" applyFont="1" applyFill="1" applyBorder="1" applyAlignment="1">
      <alignment horizontal="center" vertical="center"/>
    </xf>
    <xf numFmtId="0" fontId="24" fillId="0" borderId="0" xfId="13" applyFont="1" applyAlignment="1" applyProtection="1">
      <alignment horizontal="center" vertical="center"/>
      <protection locked="0"/>
    </xf>
    <xf numFmtId="0" fontId="24" fillId="0" borderId="0" xfId="13" applyFont="1" applyProtection="1">
      <protection locked="0"/>
    </xf>
    <xf numFmtId="0" fontId="9" fillId="0" borderId="0" xfId="13" applyFont="1" applyAlignment="1">
      <alignment horizontal="left" vertical="center" wrapText="1"/>
    </xf>
    <xf numFmtId="0" fontId="9" fillId="0" borderId="0" xfId="13" applyFont="1" applyAlignment="1">
      <alignment horizontal="left" vertical="center"/>
    </xf>
    <xf numFmtId="0" fontId="9" fillId="0" borderId="0" xfId="13" applyFont="1" applyAlignment="1">
      <alignment horizontal="center" vertical="center"/>
    </xf>
    <xf numFmtId="0" fontId="76" fillId="15" borderId="77" xfId="15" applyFont="1" applyFill="1" applyBorder="1" applyAlignment="1">
      <alignment horizontal="center" vertical="center"/>
    </xf>
    <xf numFmtId="0" fontId="76" fillId="15" borderId="89" xfId="15" applyFont="1" applyFill="1" applyBorder="1" applyAlignment="1">
      <alignment horizontal="center" vertical="center"/>
    </xf>
    <xf numFmtId="0" fontId="76" fillId="15" borderId="90" xfId="15" applyFont="1" applyFill="1" applyBorder="1" applyAlignment="1">
      <alignment horizontal="center" vertical="center"/>
    </xf>
    <xf numFmtId="0" fontId="8" fillId="15" borderId="40" xfId="15" applyFill="1" applyBorder="1" applyAlignment="1">
      <alignment horizontal="left" vertical="center" wrapText="1"/>
    </xf>
    <xf numFmtId="0" fontId="8" fillId="9" borderId="41" xfId="15" applyFill="1" applyBorder="1" applyAlignment="1">
      <alignment horizontal="left" vertical="center"/>
    </xf>
    <xf numFmtId="0" fontId="8" fillId="15" borderId="15" xfId="15" applyFill="1" applyBorder="1" applyAlignment="1">
      <alignment horizontal="left" vertical="center"/>
    </xf>
    <xf numFmtId="0" fontId="8" fillId="15" borderId="20" xfId="15" applyFill="1" applyBorder="1" applyAlignment="1">
      <alignment horizontal="left" vertical="center"/>
    </xf>
    <xf numFmtId="0" fontId="8" fillId="9" borderId="0" xfId="15" applyFill="1" applyAlignment="1">
      <alignment horizontal="left" vertical="center"/>
    </xf>
    <xf numFmtId="0" fontId="8" fillId="15" borderId="53" xfId="15" applyFill="1" applyBorder="1" applyAlignment="1">
      <alignment horizontal="left" vertical="center"/>
    </xf>
    <xf numFmtId="0" fontId="8" fillId="15" borderId="26" xfId="15" applyFill="1" applyBorder="1" applyAlignment="1">
      <alignment horizontal="left" vertical="center"/>
    </xf>
    <xf numFmtId="0" fontId="8" fillId="15" borderId="5" xfId="15" applyFill="1" applyBorder="1" applyAlignment="1">
      <alignment horizontal="left" vertical="center"/>
    </xf>
    <xf numFmtId="0" fontId="8" fillId="15" borderId="9" xfId="15" applyFill="1" applyBorder="1" applyAlignment="1">
      <alignment horizontal="left" vertical="center"/>
    </xf>
    <xf numFmtId="0" fontId="75" fillId="15" borderId="65" xfId="15" applyFont="1" applyFill="1" applyBorder="1" applyAlignment="1">
      <alignment horizontal="left" vertical="center" shrinkToFit="1"/>
    </xf>
    <xf numFmtId="0" fontId="75" fillId="15" borderId="0" xfId="15" applyFont="1" applyFill="1" applyAlignment="1">
      <alignment horizontal="left" vertical="center" shrinkToFit="1"/>
    </xf>
    <xf numFmtId="0" fontId="75" fillId="15" borderId="10" xfId="15" applyFont="1" applyFill="1" applyBorder="1" applyAlignment="1">
      <alignment horizontal="left" vertical="center" shrinkToFit="1"/>
    </xf>
    <xf numFmtId="0" fontId="75" fillId="15" borderId="5" xfId="15" applyFont="1" applyFill="1" applyBorder="1" applyAlignment="1">
      <alignment horizontal="left" vertical="center" shrinkToFit="1"/>
    </xf>
    <xf numFmtId="0" fontId="8" fillId="15" borderId="28" xfId="15" applyFill="1" applyBorder="1" applyAlignment="1">
      <alignment horizontal="left" vertical="center"/>
    </xf>
    <xf numFmtId="0" fontId="8" fillId="15" borderId="89" xfId="15" applyFill="1" applyBorder="1" applyAlignment="1">
      <alignment horizontal="left" vertical="center"/>
    </xf>
    <xf numFmtId="0" fontId="8" fillId="15" borderId="31" xfId="15" applyFill="1" applyBorder="1" applyAlignment="1">
      <alignment horizontal="left" vertical="center"/>
    </xf>
    <xf numFmtId="0" fontId="8" fillId="15" borderId="21" xfId="15" applyFill="1" applyBorder="1" applyAlignment="1">
      <alignment horizontal="left" vertical="center" wrapText="1"/>
    </xf>
    <xf numFmtId="0" fontId="8" fillId="15" borderId="11" xfId="15" applyFill="1" applyBorder="1" applyAlignment="1">
      <alignment horizontal="left" vertical="center" wrapText="1"/>
    </xf>
    <xf numFmtId="0" fontId="8" fillId="15" borderId="23" xfId="15" applyFill="1" applyBorder="1" applyAlignment="1">
      <alignment horizontal="left" vertical="center" wrapText="1"/>
    </xf>
    <xf numFmtId="0" fontId="8" fillId="15" borderId="26" xfId="15" applyFill="1" applyBorder="1" applyAlignment="1">
      <alignment horizontal="left" vertical="center" wrapText="1"/>
    </xf>
    <xf numFmtId="0" fontId="8" fillId="15" borderId="5" xfId="15" applyFill="1" applyBorder="1" applyAlignment="1">
      <alignment horizontal="left" vertical="center" wrapText="1"/>
    </xf>
    <xf numFmtId="0" fontId="8" fillId="15" borderId="9" xfId="15" applyFill="1" applyBorder="1" applyAlignment="1">
      <alignment horizontal="left" vertical="center" wrapText="1"/>
    </xf>
    <xf numFmtId="0" fontId="76" fillId="15" borderId="24" xfId="15" applyFont="1" applyFill="1" applyBorder="1" applyAlignment="1">
      <alignment horizontal="left" vertical="center"/>
    </xf>
    <xf numFmtId="0" fontId="76" fillId="15" borderId="11" xfId="15" applyFont="1" applyFill="1" applyBorder="1" applyAlignment="1">
      <alignment horizontal="left" vertical="center"/>
    </xf>
    <xf numFmtId="0" fontId="76" fillId="15" borderId="50" xfId="15" applyFont="1" applyFill="1" applyBorder="1" applyAlignment="1">
      <alignment horizontal="left" vertical="center"/>
    </xf>
    <xf numFmtId="0" fontId="76" fillId="15" borderId="10" xfId="15" applyFont="1" applyFill="1" applyBorder="1" applyAlignment="1">
      <alignment horizontal="left" vertical="center"/>
    </xf>
    <xf numFmtId="0" fontId="76" fillId="15" borderId="5" xfId="15" applyFont="1" applyFill="1" applyBorder="1" applyAlignment="1">
      <alignment horizontal="left" vertical="center"/>
    </xf>
    <xf numFmtId="0" fontId="76" fillId="15" borderId="82" xfId="15" applyFont="1" applyFill="1" applyBorder="1" applyAlignment="1">
      <alignment horizontal="left" vertical="center"/>
    </xf>
    <xf numFmtId="0" fontId="8" fillId="15" borderId="21" xfId="15" applyFill="1" applyBorder="1" applyAlignment="1">
      <alignment horizontal="center" vertical="center" wrapText="1"/>
    </xf>
    <xf numFmtId="0" fontId="8" fillId="15" borderId="11" xfId="15" applyFill="1" applyBorder="1" applyAlignment="1">
      <alignment horizontal="center" vertical="center" wrapText="1"/>
    </xf>
    <xf numFmtId="0" fontId="8" fillId="15" borderId="23" xfId="15" applyFill="1" applyBorder="1" applyAlignment="1">
      <alignment horizontal="center" vertical="center" wrapText="1"/>
    </xf>
    <xf numFmtId="0" fontId="8" fillId="15" borderId="20" xfId="15" applyFill="1" applyBorder="1" applyAlignment="1">
      <alignment horizontal="center" vertical="center" wrapText="1"/>
    </xf>
    <xf numFmtId="0" fontId="8" fillId="15" borderId="0" xfId="15" applyFill="1" applyAlignment="1">
      <alignment horizontal="center" vertical="center" wrapText="1"/>
    </xf>
    <xf numFmtId="0" fontId="8" fillId="15" borderId="53" xfId="15" applyFill="1" applyBorder="1" applyAlignment="1">
      <alignment horizontal="center" vertical="center" wrapText="1"/>
    </xf>
    <xf numFmtId="0" fontId="8" fillId="15" borderId="27" xfId="15" applyFill="1" applyBorder="1" applyAlignment="1">
      <alignment horizontal="center" vertical="center" wrapText="1"/>
    </xf>
    <xf numFmtId="0" fontId="8" fillId="15" borderId="12" xfId="15" applyFill="1" applyBorder="1" applyAlignment="1">
      <alignment horizontal="center" vertical="center" wrapText="1"/>
    </xf>
    <xf numFmtId="0" fontId="8" fillId="15" borderId="42" xfId="15" applyFill="1" applyBorder="1" applyAlignment="1">
      <alignment horizontal="center" vertical="center" wrapText="1"/>
    </xf>
    <xf numFmtId="0" fontId="76" fillId="15" borderId="24" xfId="15" applyFont="1" applyFill="1" applyBorder="1" applyAlignment="1">
      <alignment horizontal="center" vertical="center"/>
    </xf>
    <xf numFmtId="0" fontId="76" fillId="15" borderId="11" xfId="15" applyFont="1" applyFill="1" applyBorder="1" applyAlignment="1">
      <alignment horizontal="center" vertical="center"/>
    </xf>
    <xf numFmtId="0" fontId="76" fillId="15" borderId="10" xfId="15" applyFont="1" applyFill="1" applyBorder="1" applyAlignment="1">
      <alignment horizontal="center" vertical="center"/>
    </xf>
    <xf numFmtId="0" fontId="76" fillId="15" borderId="5" xfId="15" applyFont="1" applyFill="1" applyBorder="1" applyAlignment="1">
      <alignment horizontal="center" vertical="center"/>
    </xf>
    <xf numFmtId="0" fontId="76" fillId="15" borderId="50" xfId="15" applyFont="1" applyFill="1" applyBorder="1" applyAlignment="1">
      <alignment horizontal="center" vertical="center"/>
    </xf>
    <xf numFmtId="0" fontId="76" fillId="15" borderId="82" xfId="15" applyFont="1" applyFill="1" applyBorder="1" applyAlignment="1">
      <alignment horizontal="center" vertical="center"/>
    </xf>
    <xf numFmtId="0" fontId="76" fillId="15" borderId="23" xfId="15" applyFont="1" applyFill="1" applyBorder="1" applyAlignment="1">
      <alignment horizontal="center" vertical="center"/>
    </xf>
    <xf numFmtId="0" fontId="76" fillId="15" borderId="9" xfId="15" applyFont="1" applyFill="1" applyBorder="1" applyAlignment="1">
      <alignment horizontal="center" vertical="center"/>
    </xf>
    <xf numFmtId="0" fontId="76" fillId="15" borderId="65" xfId="15" applyFont="1" applyFill="1" applyBorder="1" applyAlignment="1">
      <alignment horizontal="center" vertical="center"/>
    </xf>
    <xf numFmtId="0" fontId="76" fillId="15" borderId="0" xfId="15" applyFont="1" applyFill="1" applyAlignment="1">
      <alignment horizontal="center" vertical="center"/>
    </xf>
    <xf numFmtId="0" fontId="8" fillId="15" borderId="21" xfId="15" applyFill="1" applyBorder="1" applyAlignment="1">
      <alignment vertical="center" wrapText="1"/>
    </xf>
    <xf numFmtId="0" fontId="8" fillId="15" borderId="11" xfId="15" applyFill="1" applyBorder="1" applyAlignment="1">
      <alignment vertical="center" wrapText="1"/>
    </xf>
    <xf numFmtId="0" fontId="8" fillId="15" borderId="23" xfId="15" applyFill="1" applyBorder="1" applyAlignment="1">
      <alignment vertical="center" wrapText="1"/>
    </xf>
    <xf numFmtId="0" fontId="8" fillId="15" borderId="20" xfId="15" applyFill="1" applyBorder="1" applyAlignment="1">
      <alignment vertical="center" wrapText="1"/>
    </xf>
    <xf numFmtId="0" fontId="8" fillId="15" borderId="0" xfId="15" applyFill="1" applyAlignment="1">
      <alignment vertical="center" wrapText="1"/>
    </xf>
    <xf numFmtId="0" fontId="8" fillId="15" borderId="53" xfId="15" applyFill="1" applyBorder="1" applyAlignment="1">
      <alignment vertical="center" wrapText="1"/>
    </xf>
    <xf numFmtId="0" fontId="8" fillId="15" borderId="26" xfId="15" applyFill="1" applyBorder="1" applyAlignment="1">
      <alignment vertical="center" wrapText="1"/>
    </xf>
    <xf numFmtId="0" fontId="8" fillId="15" borderId="5" xfId="15" applyFill="1" applyBorder="1" applyAlignment="1">
      <alignment vertical="center" wrapText="1"/>
    </xf>
    <xf numFmtId="0" fontId="8" fillId="15" borderId="9" xfId="15" applyFill="1" applyBorder="1" applyAlignment="1">
      <alignment vertical="center" wrapText="1"/>
    </xf>
    <xf numFmtId="0" fontId="17" fillId="16" borderId="24" xfId="15" applyFont="1" applyFill="1" applyBorder="1" applyAlignment="1">
      <alignment horizontal="left" vertical="center" wrapText="1"/>
    </xf>
    <xf numFmtId="0" fontId="17" fillId="16" borderId="11" xfId="15" applyFont="1" applyFill="1" applyBorder="1" applyAlignment="1">
      <alignment horizontal="left" vertical="center" wrapText="1"/>
    </xf>
    <xf numFmtId="0" fontId="17" fillId="16" borderId="50" xfId="15" applyFont="1" applyFill="1" applyBorder="1" applyAlignment="1">
      <alignment horizontal="left" vertical="center" wrapText="1"/>
    </xf>
    <xf numFmtId="0" fontId="17" fillId="16" borderId="10" xfId="15" applyFont="1" applyFill="1" applyBorder="1" applyAlignment="1">
      <alignment horizontal="left" vertical="center" wrapText="1"/>
    </xf>
    <xf numFmtId="0" fontId="17" fillId="16" borderId="5" xfId="15" applyFont="1" applyFill="1" applyBorder="1" applyAlignment="1">
      <alignment horizontal="left" vertical="center" wrapText="1"/>
    </xf>
    <xf numFmtId="0" fontId="17" fillId="16" borderId="82" xfId="15" applyFont="1" applyFill="1" applyBorder="1" applyAlignment="1">
      <alignment horizontal="left" vertical="center" wrapText="1"/>
    </xf>
    <xf numFmtId="0" fontId="8" fillId="15" borderId="21" xfId="15" applyFill="1" applyBorder="1" applyAlignment="1">
      <alignment horizontal="left" vertical="center"/>
    </xf>
    <xf numFmtId="0" fontId="8" fillId="0" borderId="11" xfId="15" applyBorder="1" applyAlignment="1">
      <alignment horizontal="left" vertical="center"/>
    </xf>
    <xf numFmtId="0" fontId="8" fillId="0" borderId="23" xfId="15" applyBorder="1" applyAlignment="1">
      <alignment horizontal="left" vertical="center"/>
    </xf>
    <xf numFmtId="0" fontId="8" fillId="0" borderId="26" xfId="15" applyBorder="1" applyAlignment="1">
      <alignment horizontal="left" vertical="center"/>
    </xf>
    <xf numFmtId="0" fontId="8" fillId="0" borderId="5" xfId="15" applyBorder="1" applyAlignment="1">
      <alignment horizontal="left" vertical="center"/>
    </xf>
    <xf numFmtId="0" fontId="8" fillId="0" borderId="9" xfId="15" applyBorder="1" applyAlignment="1">
      <alignment horizontal="left" vertical="center"/>
    </xf>
    <xf numFmtId="0" fontId="17" fillId="15" borderId="24" xfId="15" applyFont="1" applyFill="1" applyBorder="1" applyAlignment="1">
      <alignment horizontal="right" vertical="center"/>
    </xf>
    <xf numFmtId="0" fontId="17" fillId="15" borderId="11" xfId="15" applyFont="1" applyFill="1" applyBorder="1" applyAlignment="1">
      <alignment horizontal="right" vertical="center"/>
    </xf>
    <xf numFmtId="0" fontId="17" fillId="15" borderId="10" xfId="15" applyFont="1" applyFill="1" applyBorder="1" applyAlignment="1">
      <alignment horizontal="right" vertical="center"/>
    </xf>
    <xf numFmtId="0" fontId="17" fillId="15" borderId="5" xfId="15" applyFont="1" applyFill="1" applyBorder="1" applyAlignment="1">
      <alignment horizontal="right" vertical="center"/>
    </xf>
    <xf numFmtId="0" fontId="17" fillId="15" borderId="11" xfId="15" applyFont="1" applyFill="1" applyBorder="1" applyAlignment="1">
      <alignment horizontal="center" vertical="center"/>
    </xf>
    <xf numFmtId="0" fontId="17" fillId="15" borderId="23" xfId="15" applyFont="1" applyFill="1" applyBorder="1" applyAlignment="1">
      <alignment horizontal="center" vertical="center"/>
    </xf>
    <xf numFmtId="0" fontId="17" fillId="15" borderId="5" xfId="15" applyFont="1" applyFill="1" applyBorder="1" applyAlignment="1">
      <alignment horizontal="center" vertical="center"/>
    </xf>
    <xf numFmtId="0" fontId="17" fillId="15" borderId="9" xfId="15" applyFont="1" applyFill="1" applyBorder="1" applyAlignment="1">
      <alignment horizontal="center" vertical="center"/>
    </xf>
    <xf numFmtId="0" fontId="76" fillId="15" borderId="53" xfId="15" applyFont="1" applyFill="1" applyBorder="1" applyAlignment="1">
      <alignment horizontal="center" vertical="center"/>
    </xf>
    <xf numFmtId="0" fontId="8" fillId="15" borderId="65" xfId="15" applyFill="1" applyBorder="1" applyAlignment="1">
      <alignment horizontal="left" vertical="center"/>
    </xf>
    <xf numFmtId="0" fontId="8" fillId="9" borderId="70" xfId="15" applyFill="1" applyBorder="1" applyAlignment="1">
      <alignment horizontal="left" vertical="center"/>
    </xf>
    <xf numFmtId="0" fontId="8" fillId="15" borderId="10" xfId="15" applyFill="1" applyBorder="1" applyAlignment="1">
      <alignment horizontal="left" vertical="center"/>
    </xf>
    <xf numFmtId="0" fontId="8" fillId="15" borderId="82" xfId="15" applyFill="1" applyBorder="1" applyAlignment="1">
      <alignment horizontal="left" vertical="center"/>
    </xf>
    <xf numFmtId="0" fontId="8" fillId="15" borderId="11" xfId="15" applyFill="1" applyBorder="1" applyAlignment="1">
      <alignment horizontal="left" vertical="center"/>
    </xf>
    <xf numFmtId="0" fontId="8" fillId="15" borderId="23" xfId="15" applyFill="1" applyBorder="1" applyAlignment="1">
      <alignment horizontal="left" vertical="center"/>
    </xf>
    <xf numFmtId="0" fontId="17" fillId="16" borderId="24" xfId="15" applyFont="1" applyFill="1" applyBorder="1" applyAlignment="1">
      <alignment horizontal="left" vertical="center"/>
    </xf>
    <xf numFmtId="0" fontId="17" fillId="16" borderId="11" xfId="15" applyFont="1" applyFill="1" applyBorder="1" applyAlignment="1">
      <alignment horizontal="left" vertical="center"/>
    </xf>
    <xf numFmtId="0" fontId="17" fillId="16" borderId="23" xfId="15" applyFont="1" applyFill="1" applyBorder="1" applyAlignment="1">
      <alignment horizontal="left" vertical="center"/>
    </xf>
    <xf numFmtId="0" fontId="17" fillId="16" borderId="10" xfId="15" applyFont="1" applyFill="1" applyBorder="1" applyAlignment="1">
      <alignment horizontal="left" vertical="center"/>
    </xf>
    <xf numFmtId="0" fontId="17" fillId="16" borderId="5" xfId="15" applyFont="1" applyFill="1" applyBorder="1" applyAlignment="1">
      <alignment horizontal="left" vertical="center"/>
    </xf>
    <xf numFmtId="0" fontId="17" fillId="16" borderId="9" xfId="15" applyFont="1" applyFill="1" applyBorder="1" applyAlignment="1">
      <alignment horizontal="left" vertical="center"/>
    </xf>
    <xf numFmtId="0" fontId="8" fillId="15" borderId="40" xfId="15" applyFill="1" applyBorder="1" applyAlignment="1">
      <alignment horizontal="left" vertical="center"/>
    </xf>
    <xf numFmtId="0" fontId="8" fillId="15" borderId="91" xfId="15" applyFill="1" applyBorder="1" applyAlignment="1">
      <alignment horizontal="center" vertical="center"/>
    </xf>
    <xf numFmtId="0" fontId="8" fillId="15" borderId="92" xfId="15" applyFill="1" applyBorder="1" applyAlignment="1">
      <alignment horizontal="center" vertical="center"/>
    </xf>
    <xf numFmtId="0" fontId="8" fillId="15" borderId="52" xfId="15" applyFill="1" applyBorder="1" applyAlignment="1">
      <alignment horizontal="center" vertical="center"/>
    </xf>
    <xf numFmtId="0" fontId="8" fillId="15" borderId="93" xfId="15" applyFill="1" applyBorder="1" applyAlignment="1">
      <alignment horizontal="center" vertical="center"/>
    </xf>
    <xf numFmtId="0" fontId="76" fillId="15" borderId="24" xfId="15" applyFont="1" applyFill="1" applyBorder="1" applyAlignment="1">
      <alignment horizontal="center" vertical="center" shrinkToFit="1"/>
    </xf>
    <xf numFmtId="0" fontId="76" fillId="15" borderId="11" xfId="15" applyFont="1" applyFill="1" applyBorder="1" applyAlignment="1">
      <alignment horizontal="center" vertical="center" shrinkToFit="1"/>
    </xf>
    <xf numFmtId="0" fontId="76" fillId="15" borderId="65" xfId="15" applyFont="1" applyFill="1" applyBorder="1" applyAlignment="1">
      <alignment horizontal="center" vertical="center" shrinkToFit="1"/>
    </xf>
    <xf numFmtId="0" fontId="76" fillId="15" borderId="0" xfId="15" applyFont="1" applyFill="1" applyAlignment="1">
      <alignment horizontal="center" vertical="center" shrinkToFit="1"/>
    </xf>
    <xf numFmtId="0" fontId="76" fillId="15" borderId="10" xfId="15" applyFont="1" applyFill="1" applyBorder="1" applyAlignment="1">
      <alignment horizontal="center" vertical="center" shrinkToFit="1"/>
    </xf>
    <xf numFmtId="0" fontId="76" fillId="15" borderId="5" xfId="15" applyFont="1" applyFill="1" applyBorder="1" applyAlignment="1">
      <alignment horizontal="center" vertical="center" shrinkToFit="1"/>
    </xf>
    <xf numFmtId="0" fontId="31" fillId="15" borderId="0" xfId="15" applyFont="1" applyFill="1" applyAlignment="1">
      <alignment horizontal="distributed" vertical="distributed" wrapText="1"/>
    </xf>
    <xf numFmtId="0" fontId="31" fillId="15" borderId="53" xfId="15" applyFont="1" applyFill="1" applyBorder="1" applyAlignment="1">
      <alignment horizontal="distributed" vertical="distributed" wrapText="1"/>
    </xf>
    <xf numFmtId="0" fontId="31" fillId="15" borderId="70" xfId="15" applyFont="1" applyFill="1" applyBorder="1" applyAlignment="1">
      <alignment horizontal="distributed" vertical="distributed" wrapText="1"/>
    </xf>
    <xf numFmtId="0" fontId="76" fillId="15" borderId="14" xfId="15" applyFont="1" applyFill="1" applyBorder="1" applyAlignment="1">
      <alignment horizontal="center" vertical="center" wrapText="1"/>
    </xf>
    <xf numFmtId="0" fontId="76" fillId="15" borderId="41" xfId="15" applyFont="1" applyFill="1" applyBorder="1" applyAlignment="1">
      <alignment horizontal="center" vertical="center" wrapText="1"/>
    </xf>
    <xf numFmtId="0" fontId="76" fillId="15" borderId="10" xfId="15" applyFont="1" applyFill="1" applyBorder="1" applyAlignment="1">
      <alignment horizontal="center" vertical="center" wrapText="1"/>
    </xf>
    <xf numFmtId="0" fontId="76" fillId="15" borderId="5" xfId="15" applyFont="1" applyFill="1" applyBorder="1" applyAlignment="1">
      <alignment horizontal="center" vertical="center" wrapText="1"/>
    </xf>
    <xf numFmtId="0" fontId="8" fillId="16" borderId="14" xfId="15" applyFill="1" applyBorder="1" applyAlignment="1">
      <alignment horizontal="center" vertical="top" wrapText="1"/>
    </xf>
    <xf numFmtId="0" fontId="8" fillId="16" borderId="41" xfId="15" applyFill="1" applyBorder="1" applyAlignment="1">
      <alignment horizontal="center" vertical="top" wrapText="1"/>
    </xf>
    <xf numFmtId="0" fontId="8" fillId="16" borderId="43" xfId="15" applyFill="1" applyBorder="1" applyAlignment="1">
      <alignment horizontal="center" vertical="top" wrapText="1"/>
    </xf>
    <xf numFmtId="0" fontId="8" fillId="16" borderId="10" xfId="15" applyFill="1" applyBorder="1" applyAlignment="1">
      <alignment horizontal="center" vertical="top" wrapText="1"/>
    </xf>
    <xf numFmtId="0" fontId="8" fillId="16" borderId="5" xfId="15" applyFill="1" applyBorder="1" applyAlignment="1">
      <alignment horizontal="center" vertical="top" wrapText="1"/>
    </xf>
    <xf numFmtId="0" fontId="8" fillId="16" borderId="82" xfId="15" applyFill="1" applyBorder="1" applyAlignment="1">
      <alignment horizontal="center" vertical="top" wrapText="1"/>
    </xf>
    <xf numFmtId="0" fontId="8" fillId="15" borderId="20" xfId="15" applyFill="1" applyBorder="1" applyAlignment="1">
      <alignment horizontal="left" vertical="center" wrapText="1"/>
    </xf>
    <xf numFmtId="0" fontId="8" fillId="0" borderId="0" xfId="15" applyAlignment="1">
      <alignment horizontal="left" vertical="center"/>
    </xf>
    <xf numFmtId="0" fontId="8" fillId="0" borderId="53" xfId="15" applyBorder="1" applyAlignment="1">
      <alignment horizontal="left" vertical="center"/>
    </xf>
    <xf numFmtId="0" fontId="8" fillId="0" borderId="20" xfId="15" applyBorder="1" applyAlignment="1">
      <alignment horizontal="left" vertical="center"/>
    </xf>
    <xf numFmtId="0" fontId="75" fillId="15" borderId="65" xfId="15" applyFont="1" applyFill="1" applyBorder="1" applyAlignment="1">
      <alignment horizontal="left" vertical="center" wrapText="1"/>
    </xf>
    <xf numFmtId="0" fontId="75" fillId="15" borderId="0" xfId="15" applyFont="1" applyFill="1" applyAlignment="1">
      <alignment horizontal="left" vertical="center" wrapText="1"/>
    </xf>
    <xf numFmtId="0" fontId="75" fillId="15" borderId="70" xfId="15" applyFont="1" applyFill="1" applyBorder="1" applyAlignment="1">
      <alignment horizontal="left" vertical="center" wrapText="1"/>
    </xf>
    <xf numFmtId="0" fontId="75" fillId="15" borderId="86" xfId="15" applyFont="1" applyFill="1" applyBorder="1" applyAlignment="1">
      <alignment horizontal="left" vertical="center" wrapText="1"/>
    </xf>
    <xf numFmtId="0" fontId="75" fillId="15" borderId="87" xfId="15" applyFont="1" applyFill="1" applyBorder="1" applyAlignment="1">
      <alignment horizontal="left" vertical="center" wrapText="1"/>
    </xf>
    <xf numFmtId="0" fontId="75" fillId="15" borderId="88" xfId="15" applyFont="1" applyFill="1" applyBorder="1" applyAlignment="1">
      <alignment horizontal="left" vertical="center" wrapText="1"/>
    </xf>
    <xf numFmtId="0" fontId="75" fillId="15" borderId="10" xfId="15" applyFont="1" applyFill="1" applyBorder="1" applyAlignment="1">
      <alignment horizontal="left" vertical="center" wrapText="1"/>
    </xf>
    <xf numFmtId="0" fontId="75" fillId="15" borderId="5" xfId="15" applyFont="1" applyFill="1" applyBorder="1" applyAlignment="1">
      <alignment horizontal="left" vertical="center" wrapText="1"/>
    </xf>
    <xf numFmtId="0" fontId="75" fillId="15" borderId="82" xfId="15" applyFont="1" applyFill="1" applyBorder="1" applyAlignment="1">
      <alignment horizontal="left" vertical="center" wrapText="1"/>
    </xf>
    <xf numFmtId="0" fontId="8" fillId="15" borderId="6" xfId="15" applyFill="1" applyBorder="1" applyAlignment="1">
      <alignment horizontal="left" vertical="center"/>
    </xf>
    <xf numFmtId="0" fontId="8" fillId="15" borderId="4" xfId="15" applyFill="1" applyBorder="1" applyAlignment="1">
      <alignment horizontal="left" vertical="center"/>
    </xf>
    <xf numFmtId="0" fontId="8" fillId="9" borderId="4" xfId="15" applyFill="1" applyBorder="1" applyAlignment="1">
      <alignment horizontal="left" vertical="center"/>
    </xf>
    <xf numFmtId="0" fontId="17" fillId="15" borderId="4" xfId="15" applyFont="1" applyFill="1" applyBorder="1" applyAlignment="1">
      <alignment horizontal="left" vertical="center"/>
    </xf>
    <xf numFmtId="0" fontId="17" fillId="15" borderId="7" xfId="15" applyFont="1" applyFill="1" applyBorder="1" applyAlignment="1">
      <alignment horizontal="left" vertical="center"/>
    </xf>
    <xf numFmtId="0" fontId="8" fillId="15" borderId="6" xfId="15" applyFill="1" applyBorder="1" applyAlignment="1">
      <alignment horizontal="left" vertical="center" wrapText="1"/>
    </xf>
    <xf numFmtId="0" fontId="8" fillId="0" borderId="4" xfId="15" applyBorder="1" applyAlignment="1">
      <alignment horizontal="left" vertical="center"/>
    </xf>
    <xf numFmtId="0" fontId="8" fillId="0" borderId="6" xfId="15" applyBorder="1" applyAlignment="1">
      <alignment horizontal="left" vertical="center"/>
    </xf>
    <xf numFmtId="0" fontId="75" fillId="15" borderId="4" xfId="15" applyFont="1" applyFill="1" applyBorder="1" applyAlignment="1">
      <alignment horizontal="left" vertical="center" wrapText="1"/>
    </xf>
    <xf numFmtId="0" fontId="75" fillId="15" borderId="7" xfId="15" applyFont="1" applyFill="1" applyBorder="1" applyAlignment="1">
      <alignment horizontal="left" vertical="center" wrapText="1"/>
    </xf>
    <xf numFmtId="0" fontId="76" fillId="15" borderId="41" xfId="15" applyFont="1" applyFill="1" applyBorder="1" applyAlignment="1">
      <alignment horizontal="right" vertical="center"/>
    </xf>
    <xf numFmtId="0" fontId="76" fillId="15" borderId="15" xfId="15" applyFont="1" applyFill="1" applyBorder="1" applyAlignment="1">
      <alignment horizontal="right" vertical="center"/>
    </xf>
    <xf numFmtId="0" fontId="76" fillId="15" borderId="5" xfId="15" applyFont="1" applyFill="1" applyBorder="1" applyAlignment="1">
      <alignment horizontal="right" vertical="center"/>
    </xf>
    <xf numFmtId="0" fontId="76" fillId="15" borderId="9" xfId="15" applyFont="1" applyFill="1" applyBorder="1" applyAlignment="1">
      <alignment horizontal="right" vertical="center"/>
    </xf>
    <xf numFmtId="0" fontId="17" fillId="15" borderId="65" xfId="15" applyFont="1" applyFill="1" applyBorder="1" applyAlignment="1">
      <alignment horizontal="left" vertical="center"/>
    </xf>
    <xf numFmtId="0" fontId="17" fillId="15" borderId="0" xfId="15" applyFont="1" applyFill="1" applyAlignment="1">
      <alignment horizontal="left" vertical="center"/>
    </xf>
    <xf numFmtId="0" fontId="17" fillId="15" borderId="53" xfId="15" applyFont="1" applyFill="1" applyBorder="1" applyAlignment="1">
      <alignment horizontal="left" vertical="center"/>
    </xf>
    <xf numFmtId="0" fontId="17" fillId="15" borderId="10" xfId="15" applyFont="1" applyFill="1" applyBorder="1" applyAlignment="1">
      <alignment horizontal="left" vertical="center"/>
    </xf>
    <xf numFmtId="0" fontId="17" fillId="15" borderId="5" xfId="15" applyFont="1" applyFill="1" applyBorder="1" applyAlignment="1">
      <alignment horizontal="left" vertical="center"/>
    </xf>
    <xf numFmtId="0" fontId="17" fillId="15" borderId="9" xfId="15" applyFont="1" applyFill="1" applyBorder="1" applyAlignment="1">
      <alignment horizontal="left" vertical="center"/>
    </xf>
    <xf numFmtId="0" fontId="17" fillId="15" borderId="70" xfId="15" applyFont="1" applyFill="1" applyBorder="1" applyAlignment="1">
      <alignment horizontal="left" vertical="center"/>
    </xf>
    <xf numFmtId="0" fontId="17" fillId="15" borderId="82" xfId="15" applyFont="1" applyFill="1" applyBorder="1" applyAlignment="1">
      <alignment horizontal="left" vertical="center"/>
    </xf>
    <xf numFmtId="0" fontId="8" fillId="15" borderId="24" xfId="15" applyFill="1" applyBorder="1" applyAlignment="1">
      <alignment horizontal="left" vertical="top"/>
    </xf>
    <xf numFmtId="0" fontId="8" fillId="15" borderId="11" xfId="15" applyFill="1" applyBorder="1" applyAlignment="1">
      <alignment horizontal="left" vertical="top"/>
    </xf>
    <xf numFmtId="0" fontId="8" fillId="15" borderId="23" xfId="15" applyFill="1" applyBorder="1" applyAlignment="1">
      <alignment horizontal="left" vertical="top"/>
    </xf>
    <xf numFmtId="0" fontId="8" fillId="15" borderId="24" xfId="15" applyFill="1" applyBorder="1" applyAlignment="1">
      <alignment horizontal="left" vertical="top" wrapText="1"/>
    </xf>
    <xf numFmtId="0" fontId="8" fillId="15" borderId="11" xfId="15" applyFill="1" applyBorder="1" applyAlignment="1">
      <alignment horizontal="left" vertical="top" wrapText="1"/>
    </xf>
    <xf numFmtId="0" fontId="8" fillId="15" borderId="50" xfId="15" applyFill="1" applyBorder="1" applyAlignment="1">
      <alignment horizontal="left" vertical="top" wrapText="1"/>
    </xf>
    <xf numFmtId="0" fontId="75" fillId="15" borderId="53" xfId="15" applyFont="1" applyFill="1" applyBorder="1" applyAlignment="1">
      <alignment horizontal="left" vertical="center" wrapText="1"/>
    </xf>
    <xf numFmtId="0" fontId="75" fillId="15" borderId="85" xfId="15" applyFont="1" applyFill="1" applyBorder="1" applyAlignment="1">
      <alignment horizontal="left" vertical="center" wrapText="1"/>
    </xf>
    <xf numFmtId="0" fontId="75" fillId="15" borderId="12" xfId="15" applyFont="1" applyFill="1" applyBorder="1" applyAlignment="1">
      <alignment horizontal="left" vertical="center" wrapText="1"/>
    </xf>
    <xf numFmtId="0" fontId="75" fillId="15" borderId="42" xfId="15" applyFont="1" applyFill="1" applyBorder="1" applyAlignment="1">
      <alignment horizontal="left" vertical="center" wrapText="1"/>
    </xf>
    <xf numFmtId="0" fontId="75" fillId="15" borderId="72" xfId="15" applyFont="1" applyFill="1" applyBorder="1" applyAlignment="1">
      <alignment horizontal="left" vertical="center" wrapText="1"/>
    </xf>
    <xf numFmtId="0" fontId="8" fillId="9" borderId="5" xfId="15" applyFill="1" applyBorder="1" applyAlignment="1">
      <alignment horizontal="left" vertical="center"/>
    </xf>
    <xf numFmtId="0" fontId="17" fillId="15" borderId="14" xfId="15" applyFont="1" applyFill="1" applyBorder="1" applyAlignment="1">
      <alignment horizontal="left" vertical="center"/>
    </xf>
    <xf numFmtId="0" fontId="17" fillId="15" borderId="41" xfId="15" applyFont="1" applyFill="1" applyBorder="1" applyAlignment="1">
      <alignment horizontal="left" vertical="center"/>
    </xf>
    <xf numFmtId="0" fontId="17" fillId="15" borderId="43" xfId="15" applyFont="1" applyFill="1" applyBorder="1" applyAlignment="1">
      <alignment horizontal="left" vertical="center"/>
    </xf>
    <xf numFmtId="0" fontId="75" fillId="15" borderId="24" xfId="15" applyFont="1" applyFill="1" applyBorder="1" applyAlignment="1">
      <alignment horizontal="left" vertical="center" wrapText="1"/>
    </xf>
    <xf numFmtId="0" fontId="75" fillId="15" borderId="11" xfId="15" applyFont="1" applyFill="1" applyBorder="1" applyAlignment="1">
      <alignment horizontal="left" vertical="center" wrapText="1"/>
    </xf>
    <xf numFmtId="0" fontId="75" fillId="15" borderId="50" xfId="15" applyFont="1" applyFill="1" applyBorder="1" applyAlignment="1">
      <alignment horizontal="left" vertical="center" wrapText="1"/>
    </xf>
    <xf numFmtId="0" fontId="8" fillId="15" borderId="3" xfId="15" applyFill="1" applyBorder="1" applyAlignment="1">
      <alignment horizontal="center" vertical="center"/>
    </xf>
    <xf numFmtId="0" fontId="8" fillId="15" borderId="1" xfId="15" applyFill="1" applyBorder="1" applyAlignment="1">
      <alignment horizontal="center" vertical="center"/>
    </xf>
    <xf numFmtId="0" fontId="8" fillId="15" borderId="79" xfId="15" applyFill="1" applyBorder="1" applyAlignment="1">
      <alignment horizontal="left" vertical="center"/>
    </xf>
    <xf numFmtId="0" fontId="8" fillId="15" borderId="46" xfId="15" applyFill="1" applyBorder="1" applyAlignment="1">
      <alignment horizontal="left" vertical="center"/>
    </xf>
    <xf numFmtId="0" fontId="33" fillId="15" borderId="36" xfId="15" applyFont="1" applyFill="1" applyBorder="1" applyAlignment="1">
      <alignment horizontal="center" vertical="center"/>
    </xf>
    <xf numFmtId="0" fontId="33" fillId="15" borderId="36" xfId="15" applyFont="1" applyFill="1" applyBorder="1" applyAlignment="1">
      <alignment horizontal="left" vertical="center"/>
    </xf>
    <xf numFmtId="0" fontId="33" fillId="15" borderId="37" xfId="15" applyFont="1" applyFill="1" applyBorder="1" applyAlignment="1">
      <alignment horizontal="left" vertical="center"/>
    </xf>
    <xf numFmtId="0" fontId="33" fillId="15" borderId="84" xfId="15" applyFont="1" applyFill="1" applyBorder="1" applyAlignment="1">
      <alignment horizontal="left" vertical="center"/>
    </xf>
    <xf numFmtId="0" fontId="0" fillId="15" borderId="20" xfId="15" applyFont="1" applyFill="1" applyBorder="1" applyAlignment="1">
      <alignment horizontal="left" vertical="center" wrapText="1"/>
    </xf>
    <xf numFmtId="0" fontId="0" fillId="15" borderId="0" xfId="15" applyFont="1" applyFill="1" applyAlignment="1">
      <alignment horizontal="left" vertical="center" wrapText="1"/>
    </xf>
    <xf numFmtId="0" fontId="8" fillId="15" borderId="2" xfId="15" applyFill="1" applyBorder="1" applyAlignment="1">
      <alignment horizontal="center" vertical="center"/>
    </xf>
    <xf numFmtId="0" fontId="76" fillId="17" borderId="3" xfId="16" applyFont="1" applyFill="1" applyBorder="1" applyAlignment="1">
      <alignment horizontal="center" vertical="center"/>
    </xf>
    <xf numFmtId="0" fontId="76" fillId="17" borderId="2" xfId="16" applyFont="1" applyFill="1" applyBorder="1" applyAlignment="1">
      <alignment horizontal="center" vertical="center"/>
    </xf>
    <xf numFmtId="0" fontId="76" fillId="17" borderId="44" xfId="16" applyFont="1" applyFill="1" applyBorder="1" applyAlignment="1">
      <alignment horizontal="center" vertical="center"/>
    </xf>
    <xf numFmtId="0" fontId="8" fillId="15" borderId="40" xfId="16" applyFill="1" applyBorder="1" applyAlignment="1">
      <alignment horizontal="left" vertical="center" wrapText="1"/>
    </xf>
    <xf numFmtId="0" fontId="8" fillId="9" borderId="41" xfId="16" applyFill="1" applyBorder="1" applyAlignment="1">
      <alignment horizontal="left" vertical="center"/>
    </xf>
    <xf numFmtId="0" fontId="8" fillId="15" borderId="15" xfId="16" applyFill="1" applyBorder="1" applyAlignment="1">
      <alignment horizontal="left" vertical="center"/>
    </xf>
    <xf numFmtId="0" fontId="8" fillId="15" borderId="20" xfId="16" applyFill="1" applyBorder="1" applyAlignment="1">
      <alignment horizontal="left" vertical="center"/>
    </xf>
    <xf numFmtId="0" fontId="8" fillId="9" borderId="0" xfId="16" applyFill="1" applyAlignment="1">
      <alignment horizontal="left" vertical="center"/>
    </xf>
    <xf numFmtId="0" fontId="8" fillId="15" borderId="53" xfId="16" applyFill="1" applyBorder="1" applyAlignment="1">
      <alignment horizontal="left" vertical="center"/>
    </xf>
    <xf numFmtId="0" fontId="8" fillId="15" borderId="26" xfId="16" applyFill="1" applyBorder="1" applyAlignment="1">
      <alignment horizontal="left" vertical="center"/>
    </xf>
    <xf numFmtId="0" fontId="8" fillId="15" borderId="5" xfId="16" applyFill="1" applyBorder="1" applyAlignment="1">
      <alignment horizontal="left" vertical="center"/>
    </xf>
    <xf numFmtId="0" fontId="8" fillId="15" borderId="9" xfId="16" applyFill="1" applyBorder="1" applyAlignment="1">
      <alignment horizontal="left" vertical="center"/>
    </xf>
    <xf numFmtId="0" fontId="75" fillId="17" borderId="65" xfId="16" applyFont="1" applyFill="1" applyBorder="1" applyAlignment="1">
      <alignment horizontal="left" vertical="center" shrinkToFit="1"/>
    </xf>
    <xf numFmtId="0" fontId="75" fillId="17" borderId="0" xfId="16" applyFont="1" applyFill="1" applyAlignment="1">
      <alignment horizontal="left" vertical="center" shrinkToFit="1"/>
    </xf>
    <xf numFmtId="0" fontId="75" fillId="17" borderId="10" xfId="16" applyFont="1" applyFill="1" applyBorder="1" applyAlignment="1">
      <alignment horizontal="left" vertical="center" shrinkToFit="1"/>
    </xf>
    <xf numFmtId="0" fontId="75" fillId="17" borderId="5" xfId="16" applyFont="1" applyFill="1" applyBorder="1" applyAlignment="1">
      <alignment horizontal="left" vertical="center" shrinkToFit="1"/>
    </xf>
    <xf numFmtId="0" fontId="8" fillId="15" borderId="17" xfId="16" applyFill="1" applyBorder="1" applyAlignment="1">
      <alignment horizontal="left" vertical="center"/>
    </xf>
    <xf numFmtId="0" fontId="8" fillId="15" borderId="2" xfId="16" applyFill="1" applyBorder="1" applyAlignment="1">
      <alignment horizontal="left" vertical="center"/>
    </xf>
    <xf numFmtId="0" fontId="8" fillId="15" borderId="1" xfId="16" applyFill="1" applyBorder="1" applyAlignment="1">
      <alignment horizontal="left" vertical="center"/>
    </xf>
    <xf numFmtId="0" fontId="8" fillId="15" borderId="20" xfId="16" applyFill="1" applyBorder="1" applyAlignment="1">
      <alignment horizontal="left" vertical="center" wrapText="1"/>
    </xf>
    <xf numFmtId="0" fontId="8" fillId="15" borderId="0" xfId="16" applyFill="1" applyAlignment="1">
      <alignment horizontal="left" vertical="center" wrapText="1"/>
    </xf>
    <xf numFmtId="0" fontId="8" fillId="15" borderId="53" xfId="16" applyFill="1" applyBorder="1" applyAlignment="1">
      <alignment horizontal="left" vertical="center" wrapText="1"/>
    </xf>
    <xf numFmtId="0" fontId="8" fillId="15" borderId="26" xfId="16" applyFill="1" applyBorder="1" applyAlignment="1">
      <alignment horizontal="left" vertical="center" wrapText="1"/>
    </xf>
    <xf numFmtId="0" fontId="8" fillId="15" borderId="5" xfId="16" applyFill="1" applyBorder="1" applyAlignment="1">
      <alignment horizontal="left" vertical="center" wrapText="1"/>
    </xf>
    <xf numFmtId="0" fontId="8" fillId="15" borderId="9" xfId="16" applyFill="1" applyBorder="1" applyAlignment="1">
      <alignment horizontal="left" vertical="center" wrapText="1"/>
    </xf>
    <xf numFmtId="0" fontId="76" fillId="17" borderId="24" xfId="16" applyFont="1" applyFill="1" applyBorder="1" applyAlignment="1">
      <alignment horizontal="left" vertical="center"/>
    </xf>
    <xf numFmtId="0" fontId="76" fillId="17" borderId="11" xfId="16" applyFont="1" applyFill="1" applyBorder="1" applyAlignment="1">
      <alignment horizontal="left" vertical="center"/>
    </xf>
    <xf numFmtId="0" fontId="76" fillId="17" borderId="50" xfId="16" applyFont="1" applyFill="1" applyBorder="1" applyAlignment="1">
      <alignment horizontal="left" vertical="center"/>
    </xf>
    <xf numFmtId="0" fontId="76" fillId="17" borderId="10" xfId="16" applyFont="1" applyFill="1" applyBorder="1" applyAlignment="1">
      <alignment horizontal="left" vertical="center"/>
    </xf>
    <xf numFmtId="0" fontId="76" fillId="17" borderId="5" xfId="16" applyFont="1" applyFill="1" applyBorder="1" applyAlignment="1">
      <alignment horizontal="left" vertical="center"/>
    </xf>
    <xf numFmtId="0" fontId="76" fillId="17" borderId="82" xfId="16" applyFont="1" applyFill="1" applyBorder="1" applyAlignment="1">
      <alignment horizontal="left" vertical="center"/>
    </xf>
    <xf numFmtId="0" fontId="8" fillId="15" borderId="20" xfId="16" applyFill="1" applyBorder="1" applyAlignment="1">
      <alignment horizontal="center" vertical="center" wrapText="1"/>
    </xf>
    <xf numFmtId="0" fontId="8" fillId="15" borderId="0" xfId="16" applyFill="1" applyAlignment="1">
      <alignment horizontal="center" vertical="center" wrapText="1"/>
    </xf>
    <xf numFmtId="0" fontId="8" fillId="15" borderId="53" xfId="16" applyFill="1" applyBorder="1" applyAlignment="1">
      <alignment horizontal="center" vertical="center" wrapText="1"/>
    </xf>
    <xf numFmtId="0" fontId="8" fillId="15" borderId="27" xfId="16" applyFill="1" applyBorder="1" applyAlignment="1">
      <alignment horizontal="center" vertical="center" wrapText="1"/>
    </xf>
    <xf numFmtId="0" fontId="8" fillId="15" borderId="12" xfId="16" applyFill="1" applyBorder="1" applyAlignment="1">
      <alignment horizontal="center" vertical="center" wrapText="1"/>
    </xf>
    <xf numFmtId="0" fontId="8" fillId="15" borderId="42" xfId="16" applyFill="1" applyBorder="1" applyAlignment="1">
      <alignment horizontal="center" vertical="center" wrapText="1"/>
    </xf>
    <xf numFmtId="0" fontId="76" fillId="17" borderId="24" xfId="16" applyFont="1" applyFill="1" applyBorder="1" applyAlignment="1">
      <alignment horizontal="center" vertical="center"/>
    </xf>
    <xf numFmtId="0" fontId="76" fillId="17" borderId="11" xfId="16" applyFont="1" applyFill="1" applyBorder="1" applyAlignment="1">
      <alignment horizontal="center" vertical="center"/>
    </xf>
    <xf numFmtId="0" fontId="76" fillId="17" borderId="10" xfId="16" applyFont="1" applyFill="1" applyBorder="1" applyAlignment="1">
      <alignment horizontal="center" vertical="center"/>
    </xf>
    <xf numFmtId="0" fontId="76" fillId="17" borderId="5" xfId="16" applyFont="1" applyFill="1" applyBorder="1" applyAlignment="1">
      <alignment horizontal="center" vertical="center"/>
    </xf>
    <xf numFmtId="0" fontId="76" fillId="17" borderId="50" xfId="16" applyFont="1" applyFill="1" applyBorder="1" applyAlignment="1">
      <alignment horizontal="center" vertical="center"/>
    </xf>
    <xf numFmtId="0" fontId="76" fillId="17" borderId="82" xfId="16" applyFont="1" applyFill="1" applyBorder="1" applyAlignment="1">
      <alignment horizontal="center" vertical="center"/>
    </xf>
    <xf numFmtId="0" fontId="76" fillId="17" borderId="23" xfId="16" applyFont="1" applyFill="1" applyBorder="1" applyAlignment="1">
      <alignment horizontal="center" vertical="center"/>
    </xf>
    <xf numFmtId="0" fontId="76" fillId="17" borderId="9" xfId="16" applyFont="1" applyFill="1" applyBorder="1" applyAlignment="1">
      <alignment horizontal="center" vertical="center"/>
    </xf>
    <xf numFmtId="0" fontId="76" fillId="17" borderId="65" xfId="16" applyFont="1" applyFill="1" applyBorder="1" applyAlignment="1">
      <alignment horizontal="center" vertical="center"/>
    </xf>
    <xf numFmtId="0" fontId="76" fillId="17" borderId="0" xfId="16" applyFont="1" applyFill="1" applyAlignment="1">
      <alignment horizontal="center" vertical="center"/>
    </xf>
    <xf numFmtId="0" fontId="8" fillId="15" borderId="21" xfId="16" applyFill="1" applyBorder="1" applyAlignment="1">
      <alignment horizontal="left" vertical="center" wrapText="1"/>
    </xf>
    <xf numFmtId="0" fontId="8" fillId="15" borderId="11" xfId="16" applyFill="1" applyBorder="1" applyAlignment="1">
      <alignment horizontal="left" vertical="center" wrapText="1"/>
    </xf>
    <xf numFmtId="0" fontId="8" fillId="15" borderId="23" xfId="16" applyFill="1" applyBorder="1" applyAlignment="1">
      <alignment horizontal="left" vertical="center" wrapText="1"/>
    </xf>
    <xf numFmtId="0" fontId="17" fillId="16" borderId="24" xfId="16" applyFont="1" applyFill="1" applyBorder="1" applyAlignment="1">
      <alignment horizontal="left" vertical="center" wrapText="1"/>
    </xf>
    <xf numFmtId="0" fontId="17" fillId="16" borderId="11" xfId="16" applyFont="1" applyFill="1" applyBorder="1" applyAlignment="1">
      <alignment horizontal="left" vertical="center" wrapText="1"/>
    </xf>
    <xf numFmtId="0" fontId="17" fillId="16" borderId="50" xfId="16" applyFont="1" applyFill="1" applyBorder="1" applyAlignment="1">
      <alignment horizontal="left" vertical="center" wrapText="1"/>
    </xf>
    <xf numFmtId="0" fontId="17" fillId="16" borderId="10" xfId="16" applyFont="1" applyFill="1" applyBorder="1" applyAlignment="1">
      <alignment horizontal="left" vertical="center" wrapText="1"/>
    </xf>
    <xf numFmtId="0" fontId="17" fillId="16" borderId="5" xfId="16" applyFont="1" applyFill="1" applyBorder="1" applyAlignment="1">
      <alignment horizontal="left" vertical="center" wrapText="1"/>
    </xf>
    <xf numFmtId="0" fontId="17" fillId="16" borderId="82" xfId="16" applyFont="1" applyFill="1" applyBorder="1" applyAlignment="1">
      <alignment horizontal="left" vertical="center" wrapText="1"/>
    </xf>
    <xf numFmtId="0" fontId="8" fillId="15" borderId="21" xfId="16" applyFill="1" applyBorder="1" applyAlignment="1">
      <alignment horizontal="left" vertical="center"/>
    </xf>
    <xf numFmtId="0" fontId="8" fillId="0" borderId="11" xfId="16" applyBorder="1" applyAlignment="1">
      <alignment horizontal="left" vertical="center"/>
    </xf>
    <xf numFmtId="0" fontId="8" fillId="0" borderId="23" xfId="16" applyBorder="1" applyAlignment="1">
      <alignment horizontal="left" vertical="center"/>
    </xf>
    <xf numFmtId="0" fontId="8" fillId="0" borderId="26" xfId="16" applyBorder="1" applyAlignment="1">
      <alignment horizontal="left" vertical="center"/>
    </xf>
    <xf numFmtId="0" fontId="8" fillId="0" borderId="5" xfId="16" applyBorder="1" applyAlignment="1">
      <alignment horizontal="left" vertical="center"/>
    </xf>
    <xf numFmtId="0" fontId="8" fillId="0" borderId="9" xfId="16" applyBorder="1" applyAlignment="1">
      <alignment horizontal="left" vertical="center"/>
    </xf>
    <xf numFmtId="0" fontId="17" fillId="17" borderId="24" xfId="16" applyFont="1" applyFill="1" applyBorder="1" applyAlignment="1">
      <alignment horizontal="right" vertical="center"/>
    </xf>
    <xf numFmtId="0" fontId="17" fillId="17" borderId="11" xfId="16" applyFont="1" applyFill="1" applyBorder="1" applyAlignment="1">
      <alignment horizontal="right" vertical="center"/>
    </xf>
    <xf numFmtId="0" fontId="17" fillId="17" borderId="10" xfId="16" applyFont="1" applyFill="1" applyBorder="1" applyAlignment="1">
      <alignment horizontal="right" vertical="center"/>
    </xf>
    <xf numFmtId="0" fontId="17" fillId="17" borderId="5" xfId="16" applyFont="1" applyFill="1" applyBorder="1" applyAlignment="1">
      <alignment horizontal="right" vertical="center"/>
    </xf>
    <xf numFmtId="0" fontId="17" fillId="17" borderId="11" xfId="16" applyFont="1" applyFill="1" applyBorder="1" applyAlignment="1">
      <alignment horizontal="center" vertical="center"/>
    </xf>
    <xf numFmtId="0" fontId="17" fillId="17" borderId="23" xfId="16" applyFont="1" applyFill="1" applyBorder="1" applyAlignment="1">
      <alignment horizontal="center" vertical="center"/>
    </xf>
    <xf numFmtId="0" fontId="17" fillId="17" borderId="5" xfId="16" applyFont="1" applyFill="1" applyBorder="1" applyAlignment="1">
      <alignment horizontal="center" vertical="center"/>
    </xf>
    <xf numFmtId="0" fontId="17" fillId="17" borderId="9" xfId="16" applyFont="1" applyFill="1" applyBorder="1" applyAlignment="1">
      <alignment horizontal="center" vertical="center"/>
    </xf>
    <xf numFmtId="0" fontId="76" fillId="17" borderId="53" xfId="16" applyFont="1" applyFill="1" applyBorder="1" applyAlignment="1">
      <alignment horizontal="center" vertical="center"/>
    </xf>
    <xf numFmtId="0" fontId="8" fillId="15" borderId="65" xfId="16" applyFill="1" applyBorder="1" applyAlignment="1">
      <alignment horizontal="left" vertical="center"/>
    </xf>
    <xf numFmtId="0" fontId="8" fillId="9" borderId="70" xfId="16" applyFill="1" applyBorder="1" applyAlignment="1">
      <alignment horizontal="left" vertical="center"/>
    </xf>
    <xf numFmtId="0" fontId="8" fillId="15" borderId="10" xfId="16" applyFill="1" applyBorder="1" applyAlignment="1">
      <alignment horizontal="left" vertical="center"/>
    </xf>
    <xf numFmtId="0" fontId="8" fillId="15" borderId="82" xfId="16" applyFill="1" applyBorder="1" applyAlignment="1">
      <alignment horizontal="left" vertical="center"/>
    </xf>
    <xf numFmtId="0" fontId="8" fillId="15" borderId="11" xfId="16" applyFill="1" applyBorder="1" applyAlignment="1">
      <alignment horizontal="left" vertical="center"/>
    </xf>
    <xf numFmtId="0" fontId="8" fillId="15" borderId="23" xfId="16" applyFill="1" applyBorder="1" applyAlignment="1">
      <alignment horizontal="left" vertical="center"/>
    </xf>
    <xf numFmtId="0" fontId="17" fillId="16" borderId="24" xfId="16" applyFont="1" applyFill="1" applyBorder="1" applyAlignment="1">
      <alignment horizontal="left" vertical="center"/>
    </xf>
    <xf numFmtId="0" fontId="17" fillId="16" borderId="11" xfId="16" applyFont="1" applyFill="1" applyBorder="1" applyAlignment="1">
      <alignment horizontal="left" vertical="center"/>
    </xf>
    <xf numFmtId="0" fontId="17" fillId="16" borderId="23" xfId="16" applyFont="1" applyFill="1" applyBorder="1" applyAlignment="1">
      <alignment horizontal="left" vertical="center"/>
    </xf>
    <xf numFmtId="0" fontId="17" fillId="16" borderId="10" xfId="16" applyFont="1" applyFill="1" applyBorder="1" applyAlignment="1">
      <alignment horizontal="left" vertical="center"/>
    </xf>
    <xf numFmtId="0" fontId="17" fillId="16" borderId="5" xfId="16" applyFont="1" applyFill="1" applyBorder="1" applyAlignment="1">
      <alignment horizontal="left" vertical="center"/>
    </xf>
    <xf numFmtId="0" fontId="17" fillId="16" borderId="9" xfId="16" applyFont="1" applyFill="1" applyBorder="1" applyAlignment="1">
      <alignment horizontal="left" vertical="center"/>
    </xf>
    <xf numFmtId="0" fontId="76" fillId="17" borderId="77" xfId="16" applyFont="1" applyFill="1" applyBorder="1" applyAlignment="1">
      <alignment horizontal="center" vertical="center"/>
    </xf>
    <xf numFmtId="0" fontId="76" fillId="17" borderId="89" xfId="16" applyFont="1" applyFill="1" applyBorder="1" applyAlignment="1">
      <alignment horizontal="center" vertical="center"/>
    </xf>
    <xf numFmtId="0" fontId="76" fillId="17" borderId="90" xfId="16" applyFont="1" applyFill="1" applyBorder="1" applyAlignment="1">
      <alignment horizontal="center" vertical="center"/>
    </xf>
    <xf numFmtId="0" fontId="8" fillId="15" borderId="40" xfId="16" applyFill="1" applyBorder="1" applyAlignment="1">
      <alignment horizontal="left" vertical="center"/>
    </xf>
    <xf numFmtId="0" fontId="8" fillId="15" borderId="91" xfId="16" applyFill="1" applyBorder="1" applyAlignment="1">
      <alignment horizontal="center" vertical="center"/>
    </xf>
    <xf numFmtId="0" fontId="8" fillId="15" borderId="92" xfId="16" applyFill="1" applyBorder="1" applyAlignment="1">
      <alignment horizontal="center" vertical="center"/>
    </xf>
    <xf numFmtId="0" fontId="8" fillId="15" borderId="52" xfId="16" applyFill="1" applyBorder="1" applyAlignment="1">
      <alignment horizontal="center" vertical="center"/>
    </xf>
    <xf numFmtId="0" fontId="8" fillId="15" borderId="93" xfId="16" applyFill="1" applyBorder="1" applyAlignment="1">
      <alignment horizontal="center" vertical="center"/>
    </xf>
    <xf numFmtId="0" fontId="76" fillId="17" borderId="24" xfId="16" applyFont="1" applyFill="1" applyBorder="1" applyAlignment="1">
      <alignment horizontal="center" vertical="center" shrinkToFit="1"/>
    </xf>
    <xf numFmtId="0" fontId="76" fillId="17" borderId="11" xfId="16" applyFont="1" applyFill="1" applyBorder="1" applyAlignment="1">
      <alignment horizontal="center" vertical="center" shrinkToFit="1"/>
    </xf>
    <xf numFmtId="0" fontId="76" fillId="17" borderId="65" xfId="16" applyFont="1" applyFill="1" applyBorder="1" applyAlignment="1">
      <alignment horizontal="center" vertical="center" shrinkToFit="1"/>
    </xf>
    <xf numFmtId="0" fontId="76" fillId="17" borderId="0" xfId="16" applyFont="1" applyFill="1" applyAlignment="1">
      <alignment horizontal="center" vertical="center" shrinkToFit="1"/>
    </xf>
    <xf numFmtId="0" fontId="76" fillId="17" borderId="10" xfId="16" applyFont="1" applyFill="1" applyBorder="1" applyAlignment="1">
      <alignment horizontal="center" vertical="center" shrinkToFit="1"/>
    </xf>
    <xf numFmtId="0" fontId="76" fillId="17" borderId="5" xfId="16" applyFont="1" applyFill="1" applyBorder="1" applyAlignment="1">
      <alignment horizontal="center" vertical="center" shrinkToFit="1"/>
    </xf>
    <xf numFmtId="0" fontId="31" fillId="17" borderId="0" xfId="16" applyFont="1" applyFill="1" applyAlignment="1">
      <alignment horizontal="distributed" vertical="distributed" wrapText="1"/>
    </xf>
    <xf numFmtId="0" fontId="31" fillId="17" borderId="53" xfId="16" applyFont="1" applyFill="1" applyBorder="1" applyAlignment="1">
      <alignment horizontal="distributed" vertical="distributed" wrapText="1"/>
    </xf>
    <xf numFmtId="0" fontId="8" fillId="15" borderId="28" xfId="16" applyFill="1" applyBorder="1" applyAlignment="1">
      <alignment horizontal="left" vertical="center"/>
    </xf>
    <xf numFmtId="0" fontId="8" fillId="15" borderId="89" xfId="16" applyFill="1" applyBorder="1" applyAlignment="1">
      <alignment horizontal="left" vertical="center"/>
    </xf>
    <xf numFmtId="0" fontId="8" fillId="15" borderId="31" xfId="16" applyFill="1" applyBorder="1" applyAlignment="1">
      <alignment horizontal="left" vertical="center"/>
    </xf>
    <xf numFmtId="0" fontId="31" fillId="17" borderId="70" xfId="16" applyFont="1" applyFill="1" applyBorder="1" applyAlignment="1">
      <alignment horizontal="distributed" vertical="distributed" wrapText="1"/>
    </xf>
    <xf numFmtId="0" fontId="76" fillId="17" borderId="14" xfId="16" applyFont="1" applyFill="1" applyBorder="1" applyAlignment="1">
      <alignment horizontal="center" vertical="center" wrapText="1"/>
    </xf>
    <xf numFmtId="0" fontId="76" fillId="17" borderId="41" xfId="16" applyFont="1" applyFill="1" applyBorder="1" applyAlignment="1">
      <alignment horizontal="center" vertical="center" wrapText="1"/>
    </xf>
    <xf numFmtId="0" fontId="76" fillId="17" borderId="10" xfId="16" applyFont="1" applyFill="1" applyBorder="1" applyAlignment="1">
      <alignment horizontal="center" vertical="center" wrapText="1"/>
    </xf>
    <xf numFmtId="0" fontId="76" fillId="17" borderId="5" xfId="16" applyFont="1" applyFill="1" applyBorder="1" applyAlignment="1">
      <alignment horizontal="center" vertical="center" wrapText="1"/>
    </xf>
    <xf numFmtId="0" fontId="8" fillId="16" borderId="14" xfId="16" applyFill="1" applyBorder="1" applyAlignment="1">
      <alignment horizontal="center" vertical="top" wrapText="1"/>
    </xf>
    <xf numFmtId="0" fontId="8" fillId="16" borderId="41" xfId="16" applyFill="1" applyBorder="1" applyAlignment="1">
      <alignment horizontal="center" vertical="top" wrapText="1"/>
    </xf>
    <xf numFmtId="0" fontId="8" fillId="16" borderId="43" xfId="16" applyFill="1" applyBorder="1" applyAlignment="1">
      <alignment horizontal="center" vertical="top" wrapText="1"/>
    </xf>
    <xf numFmtId="0" fontId="8" fillId="16" borderId="10" xfId="16" applyFill="1" applyBorder="1" applyAlignment="1">
      <alignment horizontal="center" vertical="top" wrapText="1"/>
    </xf>
    <xf numFmtId="0" fontId="8" fillId="16" borderId="5" xfId="16" applyFill="1" applyBorder="1" applyAlignment="1">
      <alignment horizontal="center" vertical="top" wrapText="1"/>
    </xf>
    <xf numFmtId="0" fontId="8" fillId="16" borderId="82" xfId="16" applyFill="1" applyBorder="1" applyAlignment="1">
      <alignment horizontal="center" vertical="top" wrapText="1"/>
    </xf>
    <xf numFmtId="0" fontId="8" fillId="0" borderId="0" xfId="16" applyAlignment="1">
      <alignment horizontal="left" vertical="center"/>
    </xf>
    <xf numFmtId="0" fontId="8" fillId="0" borderId="53" xfId="16" applyBorder="1" applyAlignment="1">
      <alignment horizontal="left" vertical="center"/>
    </xf>
    <xf numFmtId="0" fontId="8" fillId="0" borderId="20" xfId="16" applyBorder="1" applyAlignment="1">
      <alignment horizontal="left" vertical="center"/>
    </xf>
    <xf numFmtId="0" fontId="75" fillId="17" borderId="65" xfId="16" applyFont="1" applyFill="1" applyBorder="1" applyAlignment="1">
      <alignment horizontal="left" vertical="center" wrapText="1"/>
    </xf>
    <xf numFmtId="0" fontId="75" fillId="17" borderId="0" xfId="16" applyFont="1" applyFill="1" applyAlignment="1">
      <alignment horizontal="left" vertical="center" wrapText="1"/>
    </xf>
    <xf numFmtId="0" fontId="75" fillId="17" borderId="70" xfId="16" applyFont="1" applyFill="1" applyBorder="1" applyAlignment="1">
      <alignment horizontal="left" vertical="center" wrapText="1"/>
    </xf>
    <xf numFmtId="0" fontId="75" fillId="17" borderId="86" xfId="16" applyFont="1" applyFill="1" applyBorder="1" applyAlignment="1">
      <alignment horizontal="left" vertical="center" wrapText="1"/>
    </xf>
    <xf numFmtId="0" fontId="75" fillId="17" borderId="87" xfId="16" applyFont="1" applyFill="1" applyBorder="1" applyAlignment="1">
      <alignment horizontal="left" vertical="center" wrapText="1"/>
    </xf>
    <xf numFmtId="0" fontId="75" fillId="17" borderId="88" xfId="16" applyFont="1" applyFill="1" applyBorder="1" applyAlignment="1">
      <alignment horizontal="left" vertical="center" wrapText="1"/>
    </xf>
    <xf numFmtId="0" fontId="75" fillId="17" borderId="10" xfId="16" applyFont="1" applyFill="1" applyBorder="1" applyAlignment="1">
      <alignment horizontal="left" vertical="center" wrapText="1"/>
    </xf>
    <xf numFmtId="0" fontId="75" fillId="17" borderId="5" xfId="16" applyFont="1" applyFill="1" applyBorder="1" applyAlignment="1">
      <alignment horizontal="left" vertical="center" wrapText="1"/>
    </xf>
    <xf numFmtId="0" fontId="75" fillId="17" borderId="82" xfId="16" applyFont="1" applyFill="1" applyBorder="1" applyAlignment="1">
      <alignment horizontal="left" vertical="center" wrapText="1"/>
    </xf>
    <xf numFmtId="0" fontId="8" fillId="15" borderId="6" xfId="16" applyFill="1" applyBorder="1" applyAlignment="1">
      <alignment horizontal="left" vertical="center"/>
    </xf>
    <xf numFmtId="0" fontId="8" fillId="15" borderId="4" xfId="16" applyFill="1" applyBorder="1" applyAlignment="1">
      <alignment horizontal="left" vertical="center"/>
    </xf>
    <xf numFmtId="0" fontId="8" fillId="9" borderId="4" xfId="16" applyFill="1" applyBorder="1" applyAlignment="1">
      <alignment horizontal="left" vertical="center"/>
    </xf>
    <xf numFmtId="0" fontId="17" fillId="15" borderId="4" xfId="16" applyFont="1" applyFill="1" applyBorder="1" applyAlignment="1">
      <alignment horizontal="left" vertical="center"/>
    </xf>
    <xf numFmtId="0" fontId="17" fillId="15" borderId="7" xfId="16" applyFont="1" applyFill="1" applyBorder="1" applyAlignment="1">
      <alignment horizontal="left" vertical="center"/>
    </xf>
    <xf numFmtId="0" fontId="8" fillId="15" borderId="6" xfId="16" applyFill="1" applyBorder="1" applyAlignment="1">
      <alignment horizontal="left" vertical="center" wrapText="1"/>
    </xf>
    <xf numFmtId="0" fontId="8" fillId="0" borderId="4" xfId="16" applyBorder="1" applyAlignment="1">
      <alignment horizontal="left" vertical="center"/>
    </xf>
    <xf numFmtId="0" fontId="8" fillId="0" borderId="6" xfId="16" applyBorder="1" applyAlignment="1">
      <alignment horizontal="left" vertical="center"/>
    </xf>
    <xf numFmtId="0" fontId="75" fillId="15" borderId="4" xfId="16" applyFont="1" applyFill="1" applyBorder="1" applyAlignment="1">
      <alignment horizontal="left" vertical="center" wrapText="1"/>
    </xf>
    <xf numFmtId="0" fontId="75" fillId="15" borderId="7" xfId="16" applyFont="1" applyFill="1" applyBorder="1" applyAlignment="1">
      <alignment horizontal="left" vertical="center" wrapText="1"/>
    </xf>
    <xf numFmtId="0" fontId="76" fillId="15" borderId="41" xfId="16" applyFont="1" applyFill="1" applyBorder="1" applyAlignment="1">
      <alignment horizontal="right" vertical="center"/>
    </xf>
    <xf numFmtId="0" fontId="76" fillId="15" borderId="15" xfId="16" applyFont="1" applyFill="1" applyBorder="1" applyAlignment="1">
      <alignment horizontal="right" vertical="center"/>
    </xf>
    <xf numFmtId="0" fontId="76" fillId="15" borderId="5" xfId="16" applyFont="1" applyFill="1" applyBorder="1" applyAlignment="1">
      <alignment horizontal="right" vertical="center"/>
    </xf>
    <xf numFmtId="0" fontId="76" fillId="15" borderId="9" xfId="16" applyFont="1" applyFill="1" applyBorder="1" applyAlignment="1">
      <alignment horizontal="right" vertical="center"/>
    </xf>
    <xf numFmtId="0" fontId="75" fillId="17" borderId="4" xfId="16" applyFont="1" applyFill="1" applyBorder="1" applyAlignment="1">
      <alignment horizontal="left" vertical="center" wrapText="1"/>
    </xf>
    <xf numFmtId="0" fontId="75" fillId="17" borderId="7" xfId="16" applyFont="1" applyFill="1" applyBorder="1" applyAlignment="1">
      <alignment horizontal="left" vertical="center" wrapText="1"/>
    </xf>
    <xf numFmtId="0" fontId="17" fillId="17" borderId="65" xfId="16" applyFont="1" applyFill="1" applyBorder="1" applyAlignment="1">
      <alignment horizontal="left" vertical="center"/>
    </xf>
    <xf numFmtId="0" fontId="17" fillId="17" borderId="0" xfId="16" applyFont="1" applyFill="1" applyAlignment="1">
      <alignment horizontal="left" vertical="center"/>
    </xf>
    <xf numFmtId="0" fontId="17" fillId="17" borderId="53" xfId="16" applyFont="1" applyFill="1" applyBorder="1" applyAlignment="1">
      <alignment horizontal="left" vertical="center"/>
    </xf>
    <xf numFmtId="0" fontId="17" fillId="17" borderId="10" xfId="16" applyFont="1" applyFill="1" applyBorder="1" applyAlignment="1">
      <alignment horizontal="left" vertical="center"/>
    </xf>
    <xf numFmtId="0" fontId="17" fillId="17" borderId="5" xfId="16" applyFont="1" applyFill="1" applyBorder="1" applyAlignment="1">
      <alignment horizontal="left" vertical="center"/>
    </xf>
    <xf numFmtId="0" fontId="17" fillId="17" borderId="9" xfId="16" applyFont="1" applyFill="1" applyBorder="1" applyAlignment="1">
      <alignment horizontal="left" vertical="center"/>
    </xf>
    <xf numFmtId="0" fontId="17" fillId="17" borderId="70" xfId="16" applyFont="1" applyFill="1" applyBorder="1" applyAlignment="1">
      <alignment horizontal="left" vertical="center"/>
    </xf>
    <xf numFmtId="0" fontId="17" fillId="17" borderId="82" xfId="16" applyFont="1" applyFill="1" applyBorder="1" applyAlignment="1">
      <alignment horizontal="left" vertical="center"/>
    </xf>
    <xf numFmtId="0" fontId="8" fillId="17" borderId="24" xfId="16" applyFill="1" applyBorder="1" applyAlignment="1">
      <alignment horizontal="left" vertical="top" wrapText="1"/>
    </xf>
    <xf numFmtId="0" fontId="8" fillId="17" borderId="11" xfId="16" applyFill="1" applyBorder="1" applyAlignment="1">
      <alignment horizontal="left" vertical="top" wrapText="1"/>
    </xf>
    <xf numFmtId="0" fontId="8" fillId="17" borderId="23" xfId="16" applyFill="1" applyBorder="1" applyAlignment="1">
      <alignment horizontal="left" vertical="top" wrapText="1"/>
    </xf>
    <xf numFmtId="0" fontId="8" fillId="17" borderId="50" xfId="16" applyFill="1" applyBorder="1" applyAlignment="1">
      <alignment horizontal="left" vertical="top" wrapText="1"/>
    </xf>
    <xf numFmtId="0" fontId="75" fillId="17" borderId="53" xfId="16" applyFont="1" applyFill="1" applyBorder="1" applyAlignment="1">
      <alignment horizontal="left" vertical="center" wrapText="1"/>
    </xf>
    <xf numFmtId="0" fontId="75" fillId="17" borderId="85" xfId="16" applyFont="1" applyFill="1" applyBorder="1" applyAlignment="1">
      <alignment horizontal="left" vertical="center" wrapText="1"/>
    </xf>
    <xf numFmtId="0" fontId="75" fillId="17" borderId="12" xfId="16" applyFont="1" applyFill="1" applyBorder="1" applyAlignment="1">
      <alignment horizontal="left" vertical="center" wrapText="1"/>
    </xf>
    <xf numFmtId="0" fontId="75" fillId="17" borderId="42" xfId="16" applyFont="1" applyFill="1" applyBorder="1" applyAlignment="1">
      <alignment horizontal="left" vertical="center" wrapText="1"/>
    </xf>
    <xf numFmtId="0" fontId="75" fillId="17" borderId="72" xfId="16" applyFont="1" applyFill="1" applyBorder="1" applyAlignment="1">
      <alignment horizontal="left" vertical="center" wrapText="1"/>
    </xf>
    <xf numFmtId="0" fontId="8" fillId="9" borderId="5" xfId="16" applyFill="1" applyBorder="1" applyAlignment="1">
      <alignment horizontal="left" vertical="center"/>
    </xf>
    <xf numFmtId="0" fontId="17" fillId="17" borderId="14" xfId="16" applyFont="1" applyFill="1" applyBorder="1" applyAlignment="1">
      <alignment horizontal="left" vertical="center"/>
    </xf>
    <xf numFmtId="0" fontId="17" fillId="17" borderId="41" xfId="16" applyFont="1" applyFill="1" applyBorder="1" applyAlignment="1">
      <alignment horizontal="left" vertical="center"/>
    </xf>
    <xf numFmtId="0" fontId="17" fillId="17" borderId="43" xfId="16" applyFont="1" applyFill="1" applyBorder="1" applyAlignment="1">
      <alignment horizontal="left" vertical="center"/>
    </xf>
    <xf numFmtId="0" fontId="75" fillId="17" borderId="24" xfId="16" applyFont="1" applyFill="1" applyBorder="1" applyAlignment="1">
      <alignment horizontal="left" vertical="center" wrapText="1"/>
    </xf>
    <xf numFmtId="0" fontId="75" fillId="17" borderId="11" xfId="16" applyFont="1" applyFill="1" applyBorder="1" applyAlignment="1">
      <alignment horizontal="left" vertical="center" wrapText="1"/>
    </xf>
    <xf numFmtId="0" fontId="75" fillId="17" borderId="50" xfId="16" applyFont="1" applyFill="1" applyBorder="1" applyAlignment="1">
      <alignment horizontal="left" vertical="center" wrapText="1"/>
    </xf>
    <xf numFmtId="0" fontId="17" fillId="17" borderId="4" xfId="16" applyFont="1" applyFill="1" applyBorder="1" applyAlignment="1">
      <alignment horizontal="left" vertical="center"/>
    </xf>
    <xf numFmtId="0" fontId="17" fillId="17" borderId="7" xfId="16" applyFont="1" applyFill="1" applyBorder="1" applyAlignment="1">
      <alignment horizontal="left" vertical="center"/>
    </xf>
    <xf numFmtId="0" fontId="8" fillId="15" borderId="3" xfId="16" applyFill="1" applyBorder="1" applyAlignment="1">
      <alignment horizontal="center" vertical="center"/>
    </xf>
    <xf numFmtId="0" fontId="8" fillId="15" borderId="1" xfId="16" applyFill="1" applyBorder="1" applyAlignment="1">
      <alignment horizontal="center" vertical="center"/>
    </xf>
    <xf numFmtId="0" fontId="8" fillId="15" borderId="79" xfId="16" applyFill="1" applyBorder="1" applyAlignment="1">
      <alignment horizontal="left" vertical="center"/>
    </xf>
    <xf numFmtId="0" fontId="8" fillId="15" borderId="46" xfId="16" applyFill="1" applyBorder="1" applyAlignment="1">
      <alignment horizontal="left" vertical="center"/>
    </xf>
    <xf numFmtId="0" fontId="33" fillId="17" borderId="36" xfId="16" applyFont="1" applyFill="1" applyBorder="1" applyAlignment="1">
      <alignment horizontal="center" vertical="center"/>
    </xf>
    <xf numFmtId="0" fontId="33" fillId="17" borderId="36" xfId="16" applyFont="1" applyFill="1" applyBorder="1" applyAlignment="1">
      <alignment horizontal="left" vertical="center"/>
    </xf>
    <xf numFmtId="0" fontId="33" fillId="17" borderId="37" xfId="16" applyFont="1" applyFill="1" applyBorder="1" applyAlignment="1">
      <alignment horizontal="left" vertical="center"/>
    </xf>
    <xf numFmtId="0" fontId="33" fillId="17" borderId="84" xfId="16" applyFont="1" applyFill="1" applyBorder="1" applyAlignment="1">
      <alignment horizontal="left" vertical="center"/>
    </xf>
    <xf numFmtId="0" fontId="0" fillId="15" borderId="20" xfId="16" applyFont="1" applyFill="1" applyBorder="1" applyAlignment="1">
      <alignment horizontal="left" vertical="center" wrapText="1"/>
    </xf>
    <xf numFmtId="0" fontId="0" fillId="15" borderId="0" xfId="16" applyFont="1" applyFill="1" applyAlignment="1">
      <alignment horizontal="left" vertical="center" wrapText="1"/>
    </xf>
    <xf numFmtId="0" fontId="8" fillId="15" borderId="2" xfId="16" applyFill="1" applyBorder="1" applyAlignment="1">
      <alignment horizontal="center" vertical="center"/>
    </xf>
    <xf numFmtId="0" fontId="8" fillId="17" borderId="3" xfId="16" applyFill="1" applyBorder="1" applyAlignment="1">
      <alignment horizontal="center" vertical="center"/>
    </xf>
    <xf numFmtId="0" fontId="8" fillId="17" borderId="2" xfId="16" applyFill="1" applyBorder="1" applyAlignment="1">
      <alignment horizontal="center" vertical="center"/>
    </xf>
    <xf numFmtId="0" fontId="8" fillId="17" borderId="1" xfId="16" applyFill="1" applyBorder="1" applyAlignment="1">
      <alignment horizontal="center" vertical="center"/>
    </xf>
    <xf numFmtId="0" fontId="79" fillId="0" borderId="100" xfId="17" applyFont="1" applyBorder="1" applyAlignment="1">
      <alignment horizontal="center" vertical="center"/>
    </xf>
    <xf numFmtId="0" fontId="79" fillId="0" borderId="99" xfId="17" applyFont="1" applyBorder="1" applyAlignment="1">
      <alignment horizontal="center" vertical="center"/>
    </xf>
    <xf numFmtId="0" fontId="72" fillId="0" borderId="73" xfId="0" applyFont="1" applyBorder="1" applyAlignment="1">
      <alignment horizontal="center" vertical="center" wrapText="1"/>
    </xf>
    <xf numFmtId="0" fontId="14" fillId="3" borderId="67" xfId="0" applyFont="1" applyFill="1" applyBorder="1" applyAlignment="1">
      <alignment horizontal="center" wrapText="1"/>
    </xf>
    <xf numFmtId="0" fontId="14" fillId="3" borderId="73" xfId="0" applyFont="1" applyFill="1" applyBorder="1" applyAlignment="1">
      <alignment horizontal="center" wrapText="1"/>
    </xf>
    <xf numFmtId="0" fontId="65" fillId="0" borderId="67" xfId="0" applyFont="1" applyBorder="1" applyAlignment="1">
      <alignment horizontal="center" vertical="center" wrapText="1"/>
    </xf>
    <xf numFmtId="0" fontId="14" fillId="3" borderId="84" xfId="0" applyFont="1" applyFill="1" applyBorder="1" applyAlignment="1">
      <alignment wrapText="1"/>
    </xf>
    <xf numFmtId="0" fontId="65" fillId="0" borderId="35" xfId="0" applyFont="1" applyBorder="1" applyAlignment="1">
      <alignment vertical="center" wrapText="1"/>
    </xf>
  </cellXfs>
  <cellStyles count="18">
    <cellStyle name="桁区切り" xfId="2" builtinId="6"/>
    <cellStyle name="桁区切り 2" xfId="1" xr:uid="{C1600B07-745E-424C-95AE-58C2F2F91676}"/>
    <cellStyle name="桁区切り 2 2" xfId="14" xr:uid="{036681C4-AF92-4A06-8CB3-8DD6C07A9842}"/>
    <cellStyle name="標準" xfId="0" builtinId="0"/>
    <cellStyle name="標準 10" xfId="15" xr:uid="{D753C03D-784A-4C3B-81D8-43AA37620047}"/>
    <cellStyle name="標準 11" xfId="16" xr:uid="{08318DAE-58FA-4300-9AB7-2672DCB361AA}"/>
    <cellStyle name="標準 12" xfId="17" xr:uid="{373148ED-43E8-422E-88C6-C4C2EFB06805}"/>
    <cellStyle name="標準 2" xfId="3" xr:uid="{E03007B5-49AD-4896-8B43-3CED27B2FFAA}"/>
    <cellStyle name="標準 2 2" xfId="7" xr:uid="{E38CF014-1954-454F-975F-520EDE70D5C4}"/>
    <cellStyle name="標準 2 3" xfId="8" xr:uid="{D9C5C62B-01D0-4ADD-A226-8EBD8E1302E6}"/>
    <cellStyle name="標準 2 4" xfId="13" xr:uid="{08A565B3-6B5C-454B-95DB-B84AA0B496C6}"/>
    <cellStyle name="標準 3" xfId="4" xr:uid="{4162ED4D-D5A5-4B2F-9DBE-7591B9FDD3D9}"/>
    <cellStyle name="標準 4" xfId="5" xr:uid="{04E31E7F-D741-47BE-9FC4-FBBF988EF4E9}"/>
    <cellStyle name="標準 5" xfId="6" xr:uid="{F3F1CAC5-54B8-47C9-8DE0-7E7375913F17}"/>
    <cellStyle name="標準 6" xfId="9" xr:uid="{8A6C2137-1CC2-4174-85CD-41BDA8C02213}"/>
    <cellStyle name="標準 7" xfId="10" xr:uid="{9E280801-FBA6-415C-BD0A-415FE868D517}"/>
    <cellStyle name="標準 8" xfId="11" xr:uid="{A3A355C6-50D7-4933-BDD5-B9C285580F22}"/>
    <cellStyle name="標準 9" xfId="12" xr:uid="{AF0AF9A8-8E95-4A51-B473-53E255D410E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136072</xdr:colOff>
      <xdr:row>6</xdr:row>
      <xdr:rowOff>303543</xdr:rowOff>
    </xdr:from>
    <xdr:to>
      <xdr:col>14</xdr:col>
      <xdr:colOff>617556</xdr:colOff>
      <xdr:row>10</xdr:row>
      <xdr:rowOff>408214</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13052391" y="3014505"/>
          <a:ext cx="481484" cy="2177143"/>
        </a:xfrm>
        <a:prstGeom prst="rightBrace">
          <a:avLst/>
        </a:prstGeom>
        <a:ln w="381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102660</xdr:colOff>
      <xdr:row>0</xdr:row>
      <xdr:rowOff>84667</xdr:rowOff>
    </xdr:from>
    <xdr:to>
      <xdr:col>26</xdr:col>
      <xdr:colOff>148168</xdr:colOff>
      <xdr:row>2</xdr:row>
      <xdr:rowOff>126999</xdr:rowOff>
    </xdr:to>
    <xdr:sp macro="" textlink="">
      <xdr:nvSpPr>
        <xdr:cNvPr id="2" name="Text Box 18">
          <a:extLst>
            <a:ext uri="{FF2B5EF4-FFF2-40B4-BE49-F238E27FC236}">
              <a16:creationId xmlns:a16="http://schemas.microsoft.com/office/drawing/2014/main" id="{5DF86CFE-DC61-4286-B1CB-A7652C42444E}"/>
            </a:ext>
          </a:extLst>
        </xdr:cNvPr>
        <xdr:cNvSpPr txBox="1">
          <a:spLocks noChangeArrowheads="1"/>
        </xdr:cNvSpPr>
      </xdr:nvSpPr>
      <xdr:spPr bwMode="auto">
        <a:xfrm>
          <a:off x="2129580" y="84667"/>
          <a:ext cx="2331508" cy="3776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愛知県受取人届出書</a:t>
          </a:r>
        </a:p>
      </xdr:txBody>
    </xdr:sp>
    <xdr:clientData/>
  </xdr:twoCellAnchor>
  <xdr:twoCellAnchor>
    <xdr:from>
      <xdr:col>0</xdr:col>
      <xdr:colOff>42334</xdr:colOff>
      <xdr:row>30</xdr:row>
      <xdr:rowOff>84664</xdr:rowOff>
    </xdr:from>
    <xdr:to>
      <xdr:col>0</xdr:col>
      <xdr:colOff>412751</xdr:colOff>
      <xdr:row>38</xdr:row>
      <xdr:rowOff>31750</xdr:rowOff>
    </xdr:to>
    <xdr:sp macro="" textlink="">
      <xdr:nvSpPr>
        <xdr:cNvPr id="3" name="テキスト ボックス 2">
          <a:extLst>
            <a:ext uri="{FF2B5EF4-FFF2-40B4-BE49-F238E27FC236}">
              <a16:creationId xmlns:a16="http://schemas.microsoft.com/office/drawing/2014/main" id="{A43D9614-CDA2-4D65-98FB-DC7021FEC754}"/>
            </a:ext>
          </a:extLst>
        </xdr:cNvPr>
        <xdr:cNvSpPr txBox="1"/>
      </xdr:nvSpPr>
      <xdr:spPr>
        <a:xfrm>
          <a:off x="42334" y="4732864"/>
          <a:ext cx="370417" cy="1105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個人の場合</a:t>
          </a:r>
        </a:p>
      </xdr:txBody>
    </xdr:sp>
    <xdr:clientData/>
  </xdr:twoCellAnchor>
  <xdr:twoCellAnchor>
    <xdr:from>
      <xdr:col>0</xdr:col>
      <xdr:colOff>42334</xdr:colOff>
      <xdr:row>15</xdr:row>
      <xdr:rowOff>52917</xdr:rowOff>
    </xdr:from>
    <xdr:to>
      <xdr:col>0</xdr:col>
      <xdr:colOff>412751</xdr:colOff>
      <xdr:row>27</xdr:row>
      <xdr:rowOff>95250</xdr:rowOff>
    </xdr:to>
    <xdr:sp macro="" textlink="">
      <xdr:nvSpPr>
        <xdr:cNvPr id="4" name="テキスト ボックス 3">
          <a:extLst>
            <a:ext uri="{FF2B5EF4-FFF2-40B4-BE49-F238E27FC236}">
              <a16:creationId xmlns:a16="http://schemas.microsoft.com/office/drawing/2014/main" id="{2C0F76AE-A32D-4613-988B-8130599E2650}"/>
            </a:ext>
          </a:extLst>
        </xdr:cNvPr>
        <xdr:cNvSpPr txBox="1"/>
      </xdr:nvSpPr>
      <xdr:spPr>
        <a:xfrm>
          <a:off x="42334" y="2590377"/>
          <a:ext cx="370417" cy="16425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法人等の場合</a:t>
          </a:r>
        </a:p>
      </xdr:txBody>
    </xdr:sp>
    <xdr:clientData/>
  </xdr:twoCellAnchor>
  <xdr:twoCellAnchor>
    <xdr:from>
      <xdr:col>40</xdr:col>
      <xdr:colOff>84667</xdr:colOff>
      <xdr:row>13</xdr:row>
      <xdr:rowOff>63499</xdr:rowOff>
    </xdr:from>
    <xdr:to>
      <xdr:col>41</xdr:col>
      <xdr:colOff>10584</xdr:colOff>
      <xdr:row>35</xdr:row>
      <xdr:rowOff>42332</xdr:rowOff>
    </xdr:to>
    <xdr:sp macro="" textlink="">
      <xdr:nvSpPr>
        <xdr:cNvPr id="5" name="右大かっこ 4">
          <a:extLst>
            <a:ext uri="{FF2B5EF4-FFF2-40B4-BE49-F238E27FC236}">
              <a16:creationId xmlns:a16="http://schemas.microsoft.com/office/drawing/2014/main" id="{6CB3BCC0-378C-4353-8F93-4BCC80874B29}"/>
            </a:ext>
          </a:extLst>
        </xdr:cNvPr>
        <xdr:cNvSpPr/>
      </xdr:nvSpPr>
      <xdr:spPr>
        <a:xfrm>
          <a:off x="6531187" y="2402839"/>
          <a:ext cx="78317" cy="2927773"/>
        </a:xfrm>
        <a:prstGeom prst="righ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40</xdr:col>
      <xdr:colOff>116417</xdr:colOff>
      <xdr:row>16</xdr:row>
      <xdr:rowOff>116415</xdr:rowOff>
    </xdr:from>
    <xdr:to>
      <xdr:col>43</xdr:col>
      <xdr:colOff>42334</xdr:colOff>
      <xdr:row>34</xdr:row>
      <xdr:rowOff>148166</xdr:rowOff>
    </xdr:to>
    <xdr:sp macro="" textlink="">
      <xdr:nvSpPr>
        <xdr:cNvPr id="6" name="テキスト ボックス 5">
          <a:extLst>
            <a:ext uri="{FF2B5EF4-FFF2-40B4-BE49-F238E27FC236}">
              <a16:creationId xmlns:a16="http://schemas.microsoft.com/office/drawing/2014/main" id="{DF8FBE56-2D0B-4AF1-BE3F-551E350B2E74}"/>
            </a:ext>
          </a:extLst>
        </xdr:cNvPr>
        <xdr:cNvSpPr txBox="1"/>
      </xdr:nvSpPr>
      <xdr:spPr>
        <a:xfrm>
          <a:off x="6562937" y="2821515"/>
          <a:ext cx="383117" cy="2447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どちらかを記入してください</a:t>
          </a:r>
        </a:p>
      </xdr:txBody>
    </xdr:sp>
    <xdr:clientData/>
  </xdr:twoCellAnchor>
  <xdr:twoCellAnchor>
    <xdr:from>
      <xdr:col>40</xdr:col>
      <xdr:colOff>84667</xdr:colOff>
      <xdr:row>38</xdr:row>
      <xdr:rowOff>127000</xdr:rowOff>
    </xdr:from>
    <xdr:to>
      <xdr:col>41</xdr:col>
      <xdr:colOff>10585</xdr:colOff>
      <xdr:row>77</xdr:row>
      <xdr:rowOff>211667</xdr:rowOff>
    </xdr:to>
    <xdr:sp macro="" textlink="">
      <xdr:nvSpPr>
        <xdr:cNvPr id="7" name="右大かっこ 6">
          <a:extLst>
            <a:ext uri="{FF2B5EF4-FFF2-40B4-BE49-F238E27FC236}">
              <a16:creationId xmlns:a16="http://schemas.microsoft.com/office/drawing/2014/main" id="{39613907-791B-4FC9-8D58-E74ECE10977D}"/>
            </a:ext>
          </a:extLst>
        </xdr:cNvPr>
        <xdr:cNvSpPr/>
      </xdr:nvSpPr>
      <xdr:spPr>
        <a:xfrm>
          <a:off x="6531187" y="5933440"/>
          <a:ext cx="78318" cy="6942667"/>
        </a:xfrm>
        <a:prstGeom prst="righ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40</xdr:col>
      <xdr:colOff>148166</xdr:colOff>
      <xdr:row>46</xdr:row>
      <xdr:rowOff>95249</xdr:rowOff>
    </xdr:from>
    <xdr:to>
      <xdr:col>43</xdr:col>
      <xdr:colOff>21167</xdr:colOff>
      <xdr:row>64</xdr:row>
      <xdr:rowOff>84667</xdr:rowOff>
    </xdr:to>
    <xdr:sp macro="" textlink="">
      <xdr:nvSpPr>
        <xdr:cNvPr id="8" name="テキスト ボックス 7">
          <a:extLst>
            <a:ext uri="{FF2B5EF4-FFF2-40B4-BE49-F238E27FC236}">
              <a16:creationId xmlns:a16="http://schemas.microsoft.com/office/drawing/2014/main" id="{4DE06C7D-5238-482F-8CC2-E59CD47CF5E5}"/>
            </a:ext>
          </a:extLst>
        </xdr:cNvPr>
        <xdr:cNvSpPr txBox="1"/>
      </xdr:nvSpPr>
      <xdr:spPr>
        <a:xfrm>
          <a:off x="6594686" y="7364729"/>
          <a:ext cx="330201" cy="3189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必ず記入してください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102660</xdr:colOff>
      <xdr:row>0</xdr:row>
      <xdr:rowOff>84667</xdr:rowOff>
    </xdr:from>
    <xdr:to>
      <xdr:col>26</xdr:col>
      <xdr:colOff>148168</xdr:colOff>
      <xdr:row>2</xdr:row>
      <xdr:rowOff>126999</xdr:rowOff>
    </xdr:to>
    <xdr:sp macro="" textlink="">
      <xdr:nvSpPr>
        <xdr:cNvPr id="2" name="Text Box 18">
          <a:extLst>
            <a:ext uri="{FF2B5EF4-FFF2-40B4-BE49-F238E27FC236}">
              <a16:creationId xmlns:a16="http://schemas.microsoft.com/office/drawing/2014/main" id="{2B6EA6EC-5BC1-4060-AF4A-535CEDB1A7D6}"/>
            </a:ext>
          </a:extLst>
        </xdr:cNvPr>
        <xdr:cNvSpPr txBox="1">
          <a:spLocks noChangeArrowheads="1"/>
        </xdr:cNvSpPr>
      </xdr:nvSpPr>
      <xdr:spPr bwMode="auto">
        <a:xfrm>
          <a:off x="2121960" y="84667"/>
          <a:ext cx="2331508" cy="3776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愛知県受取人届出書</a:t>
          </a:r>
        </a:p>
      </xdr:txBody>
    </xdr:sp>
    <xdr:clientData/>
  </xdr:twoCellAnchor>
  <xdr:twoCellAnchor>
    <xdr:from>
      <xdr:col>0</xdr:col>
      <xdr:colOff>42334</xdr:colOff>
      <xdr:row>30</xdr:row>
      <xdr:rowOff>84664</xdr:rowOff>
    </xdr:from>
    <xdr:to>
      <xdr:col>0</xdr:col>
      <xdr:colOff>412751</xdr:colOff>
      <xdr:row>38</xdr:row>
      <xdr:rowOff>31750</xdr:rowOff>
    </xdr:to>
    <xdr:sp macro="" textlink="">
      <xdr:nvSpPr>
        <xdr:cNvPr id="3" name="テキスト ボックス 2">
          <a:extLst>
            <a:ext uri="{FF2B5EF4-FFF2-40B4-BE49-F238E27FC236}">
              <a16:creationId xmlns:a16="http://schemas.microsoft.com/office/drawing/2014/main" id="{6B9A1AE5-6905-4475-AE8D-B45EDEA43164}"/>
            </a:ext>
          </a:extLst>
        </xdr:cNvPr>
        <xdr:cNvSpPr txBox="1"/>
      </xdr:nvSpPr>
      <xdr:spPr>
        <a:xfrm>
          <a:off x="42334" y="4824304"/>
          <a:ext cx="370417" cy="1105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個人の場合</a:t>
          </a:r>
        </a:p>
      </xdr:txBody>
    </xdr:sp>
    <xdr:clientData/>
  </xdr:twoCellAnchor>
  <xdr:twoCellAnchor>
    <xdr:from>
      <xdr:col>0</xdr:col>
      <xdr:colOff>42334</xdr:colOff>
      <xdr:row>15</xdr:row>
      <xdr:rowOff>52917</xdr:rowOff>
    </xdr:from>
    <xdr:to>
      <xdr:col>0</xdr:col>
      <xdr:colOff>412751</xdr:colOff>
      <xdr:row>27</xdr:row>
      <xdr:rowOff>95250</xdr:rowOff>
    </xdr:to>
    <xdr:sp macro="" textlink="">
      <xdr:nvSpPr>
        <xdr:cNvPr id="4" name="テキスト ボックス 3">
          <a:extLst>
            <a:ext uri="{FF2B5EF4-FFF2-40B4-BE49-F238E27FC236}">
              <a16:creationId xmlns:a16="http://schemas.microsoft.com/office/drawing/2014/main" id="{18B6620B-DC39-4244-9B8C-1205791474EE}"/>
            </a:ext>
          </a:extLst>
        </xdr:cNvPr>
        <xdr:cNvSpPr txBox="1"/>
      </xdr:nvSpPr>
      <xdr:spPr>
        <a:xfrm>
          <a:off x="42334" y="2681817"/>
          <a:ext cx="370417" cy="16425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法人等の場合</a:t>
          </a:r>
        </a:p>
      </xdr:txBody>
    </xdr:sp>
    <xdr:clientData/>
  </xdr:twoCellAnchor>
  <xdr:twoCellAnchor>
    <xdr:from>
      <xdr:col>40</xdr:col>
      <xdr:colOff>84667</xdr:colOff>
      <xdr:row>13</xdr:row>
      <xdr:rowOff>63499</xdr:rowOff>
    </xdr:from>
    <xdr:to>
      <xdr:col>41</xdr:col>
      <xdr:colOff>10584</xdr:colOff>
      <xdr:row>35</xdr:row>
      <xdr:rowOff>42332</xdr:rowOff>
    </xdr:to>
    <xdr:sp macro="" textlink="">
      <xdr:nvSpPr>
        <xdr:cNvPr id="5" name="右大かっこ 4">
          <a:extLst>
            <a:ext uri="{FF2B5EF4-FFF2-40B4-BE49-F238E27FC236}">
              <a16:creationId xmlns:a16="http://schemas.microsoft.com/office/drawing/2014/main" id="{4745CAA0-F1DE-4D5C-96C6-DAF7E08C9CD1}"/>
            </a:ext>
          </a:extLst>
        </xdr:cNvPr>
        <xdr:cNvSpPr/>
      </xdr:nvSpPr>
      <xdr:spPr>
        <a:xfrm>
          <a:off x="6523567" y="2494279"/>
          <a:ext cx="78317" cy="2927773"/>
        </a:xfrm>
        <a:prstGeom prst="righ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40</xdr:col>
      <xdr:colOff>116417</xdr:colOff>
      <xdr:row>16</xdr:row>
      <xdr:rowOff>116415</xdr:rowOff>
    </xdr:from>
    <xdr:to>
      <xdr:col>43</xdr:col>
      <xdr:colOff>42334</xdr:colOff>
      <xdr:row>34</xdr:row>
      <xdr:rowOff>148166</xdr:rowOff>
    </xdr:to>
    <xdr:sp macro="" textlink="">
      <xdr:nvSpPr>
        <xdr:cNvPr id="6" name="テキスト ボックス 5">
          <a:extLst>
            <a:ext uri="{FF2B5EF4-FFF2-40B4-BE49-F238E27FC236}">
              <a16:creationId xmlns:a16="http://schemas.microsoft.com/office/drawing/2014/main" id="{D165D4C8-CDF5-43AB-A16A-AC6FF8E49353}"/>
            </a:ext>
          </a:extLst>
        </xdr:cNvPr>
        <xdr:cNvSpPr txBox="1"/>
      </xdr:nvSpPr>
      <xdr:spPr>
        <a:xfrm>
          <a:off x="6555317" y="2912955"/>
          <a:ext cx="383117" cy="2447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どちらかを記入してください</a:t>
          </a:r>
        </a:p>
      </xdr:txBody>
    </xdr:sp>
    <xdr:clientData/>
  </xdr:twoCellAnchor>
  <xdr:twoCellAnchor>
    <xdr:from>
      <xdr:col>20</xdr:col>
      <xdr:colOff>105834</xdr:colOff>
      <xdr:row>49</xdr:row>
      <xdr:rowOff>31750</xdr:rowOff>
    </xdr:from>
    <xdr:to>
      <xdr:col>25</xdr:col>
      <xdr:colOff>10583</xdr:colOff>
      <xdr:row>50</xdr:row>
      <xdr:rowOff>179917</xdr:rowOff>
    </xdr:to>
    <xdr:sp macro="" textlink="">
      <xdr:nvSpPr>
        <xdr:cNvPr id="7" name="楕円 6">
          <a:extLst>
            <a:ext uri="{FF2B5EF4-FFF2-40B4-BE49-F238E27FC236}">
              <a16:creationId xmlns:a16="http://schemas.microsoft.com/office/drawing/2014/main" id="{9AA09BFD-B2E9-47A1-9521-2897D79F4D14}"/>
            </a:ext>
          </a:extLst>
        </xdr:cNvPr>
        <xdr:cNvSpPr/>
      </xdr:nvSpPr>
      <xdr:spPr>
        <a:xfrm>
          <a:off x="3496734" y="8040370"/>
          <a:ext cx="666749" cy="224367"/>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105833</xdr:colOff>
      <xdr:row>50</xdr:row>
      <xdr:rowOff>179917</xdr:rowOff>
    </xdr:from>
    <xdr:to>
      <xdr:col>40</xdr:col>
      <xdr:colOff>10582</xdr:colOff>
      <xdr:row>52</xdr:row>
      <xdr:rowOff>21167</xdr:rowOff>
    </xdr:to>
    <xdr:sp macro="" textlink="">
      <xdr:nvSpPr>
        <xdr:cNvPr id="8" name="楕円 7">
          <a:extLst>
            <a:ext uri="{FF2B5EF4-FFF2-40B4-BE49-F238E27FC236}">
              <a16:creationId xmlns:a16="http://schemas.microsoft.com/office/drawing/2014/main" id="{77F780A3-AC40-429D-857B-EC0D940C97B9}"/>
            </a:ext>
          </a:extLst>
        </xdr:cNvPr>
        <xdr:cNvSpPr/>
      </xdr:nvSpPr>
      <xdr:spPr>
        <a:xfrm>
          <a:off x="5782733" y="8264737"/>
          <a:ext cx="666749" cy="22225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11906</xdr:colOff>
      <xdr:row>0</xdr:row>
      <xdr:rowOff>52917</xdr:rowOff>
    </xdr:from>
    <xdr:to>
      <xdr:col>86</xdr:col>
      <xdr:colOff>299357</xdr:colOff>
      <xdr:row>2</xdr:row>
      <xdr:rowOff>137583</xdr:rowOff>
    </xdr:to>
    <xdr:sp macro="" textlink="">
      <xdr:nvSpPr>
        <xdr:cNvPr id="9" name="テキスト ボックス 8">
          <a:extLst>
            <a:ext uri="{FF2B5EF4-FFF2-40B4-BE49-F238E27FC236}">
              <a16:creationId xmlns:a16="http://schemas.microsoft.com/office/drawing/2014/main" id="{674D1839-F40E-4D25-A434-C5D9F508C6BA}"/>
            </a:ext>
          </a:extLst>
        </xdr:cNvPr>
        <xdr:cNvSpPr txBox="1"/>
      </xdr:nvSpPr>
      <xdr:spPr>
        <a:xfrm>
          <a:off x="7281386" y="52917"/>
          <a:ext cx="6528231" cy="419946"/>
        </a:xfrm>
        <a:prstGeom prst="rect">
          <a:avLst/>
        </a:prstGeom>
        <a:solidFill>
          <a:schemeClr val="lt1"/>
        </a:solidFill>
        <a:ln w="9525" cmpd="sng">
          <a:solidFill>
            <a:schemeClr val="tx1">
              <a:lumMod val="65000"/>
              <a:lumOff val="3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t>※</a:t>
          </a:r>
          <a:r>
            <a:rPr kumimoji="1" lang="ja-JP" altLang="en-US" sz="1200"/>
            <a:t>黒色または青色のボールペンで正確に記入してください。</a:t>
          </a:r>
        </a:p>
      </xdr:txBody>
    </xdr:sp>
    <xdr:clientData/>
  </xdr:twoCellAnchor>
  <xdr:twoCellAnchor>
    <xdr:from>
      <xdr:col>45</xdr:col>
      <xdr:colOff>11906</xdr:colOff>
      <xdr:row>3</xdr:row>
      <xdr:rowOff>21167</xdr:rowOff>
    </xdr:from>
    <xdr:to>
      <xdr:col>86</xdr:col>
      <xdr:colOff>299357</xdr:colOff>
      <xdr:row>6</xdr:row>
      <xdr:rowOff>1855</xdr:rowOff>
    </xdr:to>
    <xdr:sp macro="" textlink="">
      <xdr:nvSpPr>
        <xdr:cNvPr id="10" name="テキスト ボックス 9">
          <a:extLst>
            <a:ext uri="{FF2B5EF4-FFF2-40B4-BE49-F238E27FC236}">
              <a16:creationId xmlns:a16="http://schemas.microsoft.com/office/drawing/2014/main" id="{F6D9F95D-BEFC-42FB-A03F-2F4DBCFBE13D}"/>
            </a:ext>
          </a:extLst>
        </xdr:cNvPr>
        <xdr:cNvSpPr txBox="1"/>
      </xdr:nvSpPr>
      <xdr:spPr>
        <a:xfrm>
          <a:off x="7281386" y="524087"/>
          <a:ext cx="6528231" cy="628388"/>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提出する年月日を記入してください。</a:t>
          </a:r>
        </a:p>
      </xdr:txBody>
    </xdr:sp>
    <xdr:clientData/>
  </xdr:twoCellAnchor>
  <xdr:twoCellAnchor>
    <xdr:from>
      <xdr:col>45</xdr:col>
      <xdr:colOff>10580</xdr:colOff>
      <xdr:row>7</xdr:row>
      <xdr:rowOff>27780</xdr:rowOff>
    </xdr:from>
    <xdr:to>
      <xdr:col>86</xdr:col>
      <xdr:colOff>299357</xdr:colOff>
      <xdr:row>11</xdr:row>
      <xdr:rowOff>93499</xdr:rowOff>
    </xdr:to>
    <xdr:sp macro="" textlink="">
      <xdr:nvSpPr>
        <xdr:cNvPr id="11" name="テキスト ボックス 10">
          <a:extLst>
            <a:ext uri="{FF2B5EF4-FFF2-40B4-BE49-F238E27FC236}">
              <a16:creationId xmlns:a16="http://schemas.microsoft.com/office/drawing/2014/main" id="{EC7693D2-69FC-4C32-B64F-2BE54CBA6092}"/>
            </a:ext>
          </a:extLst>
        </xdr:cNvPr>
        <xdr:cNvSpPr txBox="1"/>
      </xdr:nvSpPr>
      <xdr:spPr>
        <a:xfrm>
          <a:off x="7280060" y="1376520"/>
          <a:ext cx="6529557" cy="888679"/>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新規の場合は、新規に☑を、</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以前、届出たことがある場合は変更に☑を記入してください。</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なお２年以上、県からの支払がない場合は、再度この届出書を提出していただく場合があります。</a:t>
          </a:r>
        </a:p>
      </xdr:txBody>
    </xdr:sp>
    <xdr:clientData/>
  </xdr:twoCellAnchor>
  <xdr:twoCellAnchor>
    <xdr:from>
      <xdr:col>45</xdr:col>
      <xdr:colOff>3591</xdr:colOff>
      <xdr:row>15</xdr:row>
      <xdr:rowOff>158751</xdr:rowOff>
    </xdr:from>
    <xdr:to>
      <xdr:col>86</xdr:col>
      <xdr:colOff>299357</xdr:colOff>
      <xdr:row>20</xdr:row>
      <xdr:rowOff>20376</xdr:rowOff>
    </xdr:to>
    <xdr:sp macro="" textlink="">
      <xdr:nvSpPr>
        <xdr:cNvPr id="12" name="テキスト ボックス 11">
          <a:extLst>
            <a:ext uri="{FF2B5EF4-FFF2-40B4-BE49-F238E27FC236}">
              <a16:creationId xmlns:a16="http://schemas.microsoft.com/office/drawing/2014/main" id="{4754D14C-C26C-4C28-912F-99D9F2F4647C}"/>
            </a:ext>
          </a:extLst>
        </xdr:cNvPr>
        <xdr:cNvSpPr txBox="1"/>
      </xdr:nvSpPr>
      <xdr:spPr>
        <a:xfrm>
          <a:off x="7273071" y="2787651"/>
          <a:ext cx="6536546" cy="562665"/>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法人等の名称、代表者職氏名、</a:t>
          </a:r>
          <a:r>
            <a:rPr kumimoji="1" lang="ja-JP" altLang="ja-JP" sz="1100" b="0" i="0" baseline="0">
              <a:effectLst/>
              <a:latin typeface="+mn-lt"/>
              <a:ea typeface="+mn-ea"/>
              <a:cs typeface="+mn-cs"/>
            </a:rPr>
            <a:t>住所</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を記入してください。</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姓と名の間は１文字あけてください。</a:t>
          </a:r>
        </a:p>
      </xdr:txBody>
    </xdr:sp>
    <xdr:clientData/>
  </xdr:twoCellAnchor>
  <xdr:twoCellAnchor>
    <xdr:from>
      <xdr:col>45</xdr:col>
      <xdr:colOff>6618</xdr:colOff>
      <xdr:row>32</xdr:row>
      <xdr:rowOff>29103</xdr:rowOff>
    </xdr:from>
    <xdr:to>
      <xdr:col>86</xdr:col>
      <xdr:colOff>299357</xdr:colOff>
      <xdr:row>36</xdr:row>
      <xdr:rowOff>57415</xdr:rowOff>
    </xdr:to>
    <xdr:sp macro="" textlink="">
      <xdr:nvSpPr>
        <xdr:cNvPr id="13" name="テキスト ボックス 12">
          <a:extLst>
            <a:ext uri="{FF2B5EF4-FFF2-40B4-BE49-F238E27FC236}">
              <a16:creationId xmlns:a16="http://schemas.microsoft.com/office/drawing/2014/main" id="{C738E4F9-14BF-46BD-A411-50D2ACDC289F}"/>
            </a:ext>
          </a:extLst>
        </xdr:cNvPr>
        <xdr:cNvSpPr txBox="1"/>
      </xdr:nvSpPr>
      <xdr:spPr>
        <a:xfrm>
          <a:off x="7276098" y="5043063"/>
          <a:ext cx="6533519" cy="561712"/>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法人等の場合、こちらの欄は記入不要です。</a:t>
          </a:r>
        </a:p>
      </xdr:txBody>
    </xdr:sp>
    <xdr:clientData/>
  </xdr:twoCellAnchor>
  <xdr:twoCellAnchor>
    <xdr:from>
      <xdr:col>45</xdr:col>
      <xdr:colOff>14928</xdr:colOff>
      <xdr:row>59</xdr:row>
      <xdr:rowOff>166120</xdr:rowOff>
    </xdr:from>
    <xdr:to>
      <xdr:col>86</xdr:col>
      <xdr:colOff>299357</xdr:colOff>
      <xdr:row>63</xdr:row>
      <xdr:rowOff>53258</xdr:rowOff>
    </xdr:to>
    <xdr:sp macro="" textlink="">
      <xdr:nvSpPr>
        <xdr:cNvPr id="14" name="テキスト ボックス 13">
          <a:extLst>
            <a:ext uri="{FF2B5EF4-FFF2-40B4-BE49-F238E27FC236}">
              <a16:creationId xmlns:a16="http://schemas.microsoft.com/office/drawing/2014/main" id="{7DA478DA-474C-4D92-A482-8AA4CECCF2B7}"/>
            </a:ext>
          </a:extLst>
        </xdr:cNvPr>
        <xdr:cNvSpPr txBox="1"/>
      </xdr:nvSpPr>
      <xdr:spPr>
        <a:xfrm>
          <a:off x="7284408" y="9889240"/>
          <a:ext cx="6525209" cy="557698"/>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口座番号の先頭に「０」がつく場合は、「０」を記入して７桁で記入してください。</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通帳等に表示された口座番号が７桁に満たない場合は、「０」を前に付加してください。</a:t>
          </a:r>
        </a:p>
      </xdr:txBody>
    </xdr:sp>
    <xdr:clientData/>
  </xdr:twoCellAnchor>
  <xdr:twoCellAnchor>
    <xdr:from>
      <xdr:col>44</xdr:col>
      <xdr:colOff>166989</xdr:colOff>
      <xdr:row>37</xdr:row>
      <xdr:rowOff>122465</xdr:rowOff>
    </xdr:from>
    <xdr:to>
      <xdr:col>86</xdr:col>
      <xdr:colOff>299357</xdr:colOff>
      <xdr:row>40</xdr:row>
      <xdr:rowOff>166765</xdr:rowOff>
    </xdr:to>
    <xdr:sp macro="" textlink="">
      <xdr:nvSpPr>
        <xdr:cNvPr id="15" name="テキスト ボックス 14">
          <a:extLst>
            <a:ext uri="{FF2B5EF4-FFF2-40B4-BE49-F238E27FC236}">
              <a16:creationId xmlns:a16="http://schemas.microsoft.com/office/drawing/2014/main" id="{05AA4386-FF6E-44BE-B467-8FC2A88307B0}"/>
            </a:ext>
          </a:extLst>
        </xdr:cNvPr>
        <xdr:cNvSpPr txBox="1"/>
      </xdr:nvSpPr>
      <xdr:spPr>
        <a:xfrm>
          <a:off x="7268829" y="5845085"/>
          <a:ext cx="6540788" cy="554840"/>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記入誤りにより振込ができないことを防ぐため、</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通帳の表紙を開けた、名義、口座番号等が記載してあるページのコピーも合わせて提出してください。</a:t>
          </a:r>
        </a:p>
      </xdr:txBody>
    </xdr:sp>
    <xdr:clientData/>
  </xdr:twoCellAnchor>
  <xdr:twoCellAnchor>
    <xdr:from>
      <xdr:col>45</xdr:col>
      <xdr:colOff>3515</xdr:colOff>
      <xdr:row>63</xdr:row>
      <xdr:rowOff>148543</xdr:rowOff>
    </xdr:from>
    <xdr:to>
      <xdr:col>86</xdr:col>
      <xdr:colOff>299357</xdr:colOff>
      <xdr:row>69</xdr:row>
      <xdr:rowOff>131186</xdr:rowOff>
    </xdr:to>
    <xdr:sp macro="" textlink="">
      <xdr:nvSpPr>
        <xdr:cNvPr id="16" name="テキスト ボックス 15">
          <a:extLst>
            <a:ext uri="{FF2B5EF4-FFF2-40B4-BE49-F238E27FC236}">
              <a16:creationId xmlns:a16="http://schemas.microsoft.com/office/drawing/2014/main" id="{8B1EC101-8FCB-4DD2-A8E1-053DB25C8637}"/>
            </a:ext>
          </a:extLst>
        </xdr:cNvPr>
        <xdr:cNvSpPr txBox="1"/>
      </xdr:nvSpPr>
      <xdr:spPr>
        <a:xfrm>
          <a:off x="7272995" y="10542223"/>
          <a:ext cx="6536622" cy="988483"/>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姓と名の間は１文字あけてください。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英数字や記号はカナに直さず、通帳記載のとおりに転記してください。</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法人の場合は、法人略語を使用してください。（「株式会社」⇒「カ）」等）。</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カナ口座名義人が不明な場合は、金融機関へお問い合わせください。</a:t>
          </a:r>
        </a:p>
      </xdr:txBody>
    </xdr:sp>
    <xdr:clientData/>
  </xdr:twoCellAnchor>
  <xdr:twoCellAnchor>
    <xdr:from>
      <xdr:col>17</xdr:col>
      <xdr:colOff>130968</xdr:colOff>
      <xdr:row>56</xdr:row>
      <xdr:rowOff>66334</xdr:rowOff>
    </xdr:from>
    <xdr:to>
      <xdr:col>44</xdr:col>
      <xdr:colOff>154782</xdr:colOff>
      <xdr:row>56</xdr:row>
      <xdr:rowOff>78242</xdr:rowOff>
    </xdr:to>
    <xdr:cxnSp macro="">
      <xdr:nvCxnSpPr>
        <xdr:cNvPr id="17" name="直線矢印コネクタ 16">
          <a:extLst>
            <a:ext uri="{FF2B5EF4-FFF2-40B4-BE49-F238E27FC236}">
              <a16:creationId xmlns:a16="http://schemas.microsoft.com/office/drawing/2014/main" id="{D6C46732-1AF1-4D02-AB26-6AF28226651B}"/>
            </a:ext>
          </a:extLst>
        </xdr:cNvPr>
        <xdr:cNvCxnSpPr/>
      </xdr:nvCxnSpPr>
      <xdr:spPr>
        <a:xfrm flipH="1" flipV="1">
          <a:off x="3064668" y="9256054"/>
          <a:ext cx="4207194" cy="11908"/>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2</xdr:colOff>
      <xdr:row>56</xdr:row>
      <xdr:rowOff>68035</xdr:rowOff>
    </xdr:from>
    <xdr:to>
      <xdr:col>31</xdr:col>
      <xdr:colOff>95251</xdr:colOff>
      <xdr:row>56</xdr:row>
      <xdr:rowOff>79941</xdr:rowOff>
    </xdr:to>
    <xdr:cxnSp macro="">
      <xdr:nvCxnSpPr>
        <xdr:cNvPr id="18" name="直線矢印コネクタ 17">
          <a:extLst>
            <a:ext uri="{FF2B5EF4-FFF2-40B4-BE49-F238E27FC236}">
              <a16:creationId xmlns:a16="http://schemas.microsoft.com/office/drawing/2014/main" id="{FC830677-C609-4746-8827-A9AB24867238}"/>
            </a:ext>
          </a:extLst>
        </xdr:cNvPr>
        <xdr:cNvCxnSpPr/>
      </xdr:nvCxnSpPr>
      <xdr:spPr>
        <a:xfrm flipH="1" flipV="1">
          <a:off x="5067302" y="9257755"/>
          <a:ext cx="95249" cy="11906"/>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10206</xdr:colOff>
      <xdr:row>60</xdr:row>
      <xdr:rowOff>95250</xdr:rowOff>
    </xdr:from>
    <xdr:to>
      <xdr:col>45</xdr:col>
      <xdr:colOff>13607</xdr:colOff>
      <xdr:row>60</xdr:row>
      <xdr:rowOff>125867</xdr:rowOff>
    </xdr:to>
    <xdr:cxnSp macro="">
      <xdr:nvCxnSpPr>
        <xdr:cNvPr id="19" name="直線矢印コネクタ 18">
          <a:extLst>
            <a:ext uri="{FF2B5EF4-FFF2-40B4-BE49-F238E27FC236}">
              <a16:creationId xmlns:a16="http://schemas.microsoft.com/office/drawing/2014/main" id="{EC71D0A4-4486-4BA3-886D-DED5C90DFABA}"/>
            </a:ext>
          </a:extLst>
        </xdr:cNvPr>
        <xdr:cNvCxnSpPr/>
      </xdr:nvCxnSpPr>
      <xdr:spPr>
        <a:xfrm flipH="1">
          <a:off x="2486706" y="9986010"/>
          <a:ext cx="4796381" cy="30617"/>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13608</xdr:colOff>
      <xdr:row>64</xdr:row>
      <xdr:rowOff>81643</xdr:rowOff>
    </xdr:from>
    <xdr:to>
      <xdr:col>45</xdr:col>
      <xdr:colOff>13608</xdr:colOff>
      <xdr:row>64</xdr:row>
      <xdr:rowOff>81645</xdr:rowOff>
    </xdr:to>
    <xdr:cxnSp macro="">
      <xdr:nvCxnSpPr>
        <xdr:cNvPr id="20" name="直線矢印コネクタ 19">
          <a:extLst>
            <a:ext uri="{FF2B5EF4-FFF2-40B4-BE49-F238E27FC236}">
              <a16:creationId xmlns:a16="http://schemas.microsoft.com/office/drawing/2014/main" id="{772DB64E-2749-4496-A927-D00657B51A40}"/>
            </a:ext>
          </a:extLst>
        </xdr:cNvPr>
        <xdr:cNvCxnSpPr/>
      </xdr:nvCxnSpPr>
      <xdr:spPr>
        <a:xfrm flipH="1" flipV="1">
          <a:off x="6604908" y="10642963"/>
          <a:ext cx="678180" cy="2"/>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105457</xdr:colOff>
      <xdr:row>39</xdr:row>
      <xdr:rowOff>56169</xdr:rowOff>
    </xdr:from>
    <xdr:to>
      <xdr:col>44</xdr:col>
      <xdr:colOff>166989</xdr:colOff>
      <xdr:row>46</xdr:row>
      <xdr:rowOff>56131</xdr:rowOff>
    </xdr:to>
    <xdr:cxnSp macro="">
      <xdr:nvCxnSpPr>
        <xdr:cNvPr id="21" name="直線矢印コネクタ 20">
          <a:extLst>
            <a:ext uri="{FF2B5EF4-FFF2-40B4-BE49-F238E27FC236}">
              <a16:creationId xmlns:a16="http://schemas.microsoft.com/office/drawing/2014/main" id="{F26CCEDD-CA60-4C16-BAD5-095AEC69B037}"/>
            </a:ext>
          </a:extLst>
        </xdr:cNvPr>
        <xdr:cNvCxnSpPr>
          <a:stCxn id="15" idx="1"/>
        </xdr:cNvCxnSpPr>
      </xdr:nvCxnSpPr>
      <xdr:spPr>
        <a:xfrm flipH="1">
          <a:off x="5020357" y="6121689"/>
          <a:ext cx="2248472" cy="1295362"/>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34</xdr:row>
      <xdr:rowOff>154781</xdr:rowOff>
    </xdr:from>
    <xdr:to>
      <xdr:col>45</xdr:col>
      <xdr:colOff>-1</xdr:colOff>
      <xdr:row>34</xdr:row>
      <xdr:rowOff>156975</xdr:rowOff>
    </xdr:to>
    <xdr:cxnSp macro="">
      <xdr:nvCxnSpPr>
        <xdr:cNvPr id="22" name="直線矢印コネクタ 21">
          <a:extLst>
            <a:ext uri="{FF2B5EF4-FFF2-40B4-BE49-F238E27FC236}">
              <a16:creationId xmlns:a16="http://schemas.microsoft.com/office/drawing/2014/main" id="{6331940C-5245-4E97-8F18-3D3B47EB98CB}"/>
            </a:ext>
          </a:extLst>
        </xdr:cNvPr>
        <xdr:cNvCxnSpPr/>
      </xdr:nvCxnSpPr>
      <xdr:spPr>
        <a:xfrm flipH="1" flipV="1">
          <a:off x="6438900" y="5366861"/>
          <a:ext cx="830579" cy="2194"/>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59532</xdr:colOff>
      <xdr:row>10</xdr:row>
      <xdr:rowOff>130969</xdr:rowOff>
    </xdr:from>
    <xdr:to>
      <xdr:col>45</xdr:col>
      <xdr:colOff>-1</xdr:colOff>
      <xdr:row>10</xdr:row>
      <xdr:rowOff>143096</xdr:rowOff>
    </xdr:to>
    <xdr:cxnSp macro="">
      <xdr:nvCxnSpPr>
        <xdr:cNvPr id="23" name="直線矢印コネクタ 22">
          <a:extLst>
            <a:ext uri="{FF2B5EF4-FFF2-40B4-BE49-F238E27FC236}">
              <a16:creationId xmlns:a16="http://schemas.microsoft.com/office/drawing/2014/main" id="{0ABF0F64-1A74-480F-87B0-C3454A435C98}"/>
            </a:ext>
          </a:extLst>
        </xdr:cNvPr>
        <xdr:cNvCxnSpPr/>
      </xdr:nvCxnSpPr>
      <xdr:spPr>
        <a:xfrm flipH="1" flipV="1">
          <a:off x="2993232" y="1975009"/>
          <a:ext cx="4276247" cy="12127"/>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0</xdr:colOff>
      <xdr:row>3</xdr:row>
      <xdr:rowOff>154781</xdr:rowOff>
    </xdr:from>
    <xdr:to>
      <xdr:col>45</xdr:col>
      <xdr:colOff>-1</xdr:colOff>
      <xdr:row>3</xdr:row>
      <xdr:rowOff>154781</xdr:rowOff>
    </xdr:to>
    <xdr:cxnSp macro="">
      <xdr:nvCxnSpPr>
        <xdr:cNvPr id="24" name="直線矢印コネクタ 23">
          <a:extLst>
            <a:ext uri="{FF2B5EF4-FFF2-40B4-BE49-F238E27FC236}">
              <a16:creationId xmlns:a16="http://schemas.microsoft.com/office/drawing/2014/main" id="{77D01F81-ADC4-4F4D-A5A9-D2DAF0152B5C}"/>
            </a:ext>
          </a:extLst>
        </xdr:cNvPr>
        <xdr:cNvCxnSpPr/>
      </xdr:nvCxnSpPr>
      <xdr:spPr>
        <a:xfrm flipH="1">
          <a:off x="7117080" y="657701"/>
          <a:ext cx="152399" cy="0"/>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6805</xdr:colOff>
      <xdr:row>17</xdr:row>
      <xdr:rowOff>109974</xdr:rowOff>
    </xdr:from>
    <xdr:to>
      <xdr:col>45</xdr:col>
      <xdr:colOff>3591</xdr:colOff>
      <xdr:row>22</xdr:row>
      <xdr:rowOff>30616</xdr:rowOff>
    </xdr:to>
    <xdr:cxnSp macro="">
      <xdr:nvCxnSpPr>
        <xdr:cNvPr id="25" name="直線矢印コネクタ 24">
          <a:extLst>
            <a:ext uri="{FF2B5EF4-FFF2-40B4-BE49-F238E27FC236}">
              <a16:creationId xmlns:a16="http://schemas.microsoft.com/office/drawing/2014/main" id="{2A18A884-CA5B-4B96-9A84-75ED6B5B22F3}"/>
            </a:ext>
          </a:extLst>
        </xdr:cNvPr>
        <xdr:cNvCxnSpPr>
          <a:stCxn id="12" idx="1"/>
        </xdr:cNvCxnSpPr>
      </xdr:nvCxnSpPr>
      <xdr:spPr>
        <a:xfrm flipH="1">
          <a:off x="5378905" y="3074154"/>
          <a:ext cx="1894166" cy="553102"/>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40820</xdr:colOff>
      <xdr:row>0</xdr:row>
      <xdr:rowOff>40823</xdr:rowOff>
    </xdr:from>
    <xdr:to>
      <xdr:col>10</xdr:col>
      <xdr:colOff>68034</xdr:colOff>
      <xdr:row>4</xdr:row>
      <xdr:rowOff>163287</xdr:rowOff>
    </xdr:to>
    <xdr:sp macro="" textlink="">
      <xdr:nvSpPr>
        <xdr:cNvPr id="26" name="Text Box 18">
          <a:extLst>
            <a:ext uri="{FF2B5EF4-FFF2-40B4-BE49-F238E27FC236}">
              <a16:creationId xmlns:a16="http://schemas.microsoft.com/office/drawing/2014/main" id="{BA9164E1-351A-4CCC-B3AF-131431AAEBC8}"/>
            </a:ext>
          </a:extLst>
        </xdr:cNvPr>
        <xdr:cNvSpPr txBox="1">
          <a:spLocks noChangeArrowheads="1"/>
        </xdr:cNvSpPr>
      </xdr:nvSpPr>
      <xdr:spPr bwMode="auto">
        <a:xfrm>
          <a:off x="40820" y="40823"/>
          <a:ext cx="1894114" cy="876844"/>
        </a:xfrm>
        <a:prstGeom prst="rect">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Ｐゴシック"/>
              <a:ea typeface="ＭＳ Ｐゴシック"/>
            </a:rPr>
            <a:t>記入例</a:t>
          </a:r>
          <a:endParaRPr lang="en-US" altLang="ja-JP" sz="2000" b="1" i="0" u="none" strike="noStrike" baseline="0">
            <a:solidFill>
              <a:srgbClr val="000000"/>
            </a:solidFill>
            <a:latin typeface="ＭＳ Ｐゴシック"/>
            <a:ea typeface="ＭＳ Ｐゴシック"/>
          </a:endParaRPr>
        </a:p>
        <a:p>
          <a:pPr algn="ctr" rtl="0">
            <a:defRPr sz="1000"/>
          </a:pPr>
          <a:r>
            <a:rPr lang="ja-JP" altLang="en-US" sz="2000" b="1" i="0" u="none" strike="noStrike" baseline="0">
              <a:solidFill>
                <a:srgbClr val="000000"/>
              </a:solidFill>
              <a:latin typeface="ＭＳ Ｐゴシック"/>
              <a:ea typeface="ＭＳ Ｐゴシック"/>
            </a:rPr>
            <a:t>（法人等の場合）</a:t>
          </a:r>
        </a:p>
      </xdr:txBody>
    </xdr:sp>
    <xdr:clientData/>
  </xdr:twoCellAnchor>
  <xdr:twoCellAnchor>
    <xdr:from>
      <xdr:col>45</xdr:col>
      <xdr:colOff>0</xdr:colOff>
      <xdr:row>75</xdr:row>
      <xdr:rowOff>72112</xdr:rowOff>
    </xdr:from>
    <xdr:to>
      <xdr:col>86</xdr:col>
      <xdr:colOff>312964</xdr:colOff>
      <xdr:row>77</xdr:row>
      <xdr:rowOff>318970</xdr:rowOff>
    </xdr:to>
    <xdr:sp macro="" textlink="">
      <xdr:nvSpPr>
        <xdr:cNvPr id="27" name="テキスト ボックス 26">
          <a:extLst>
            <a:ext uri="{FF2B5EF4-FFF2-40B4-BE49-F238E27FC236}">
              <a16:creationId xmlns:a16="http://schemas.microsoft.com/office/drawing/2014/main" id="{843C80AC-4F84-4BCD-8E44-4DBCCF0423E6}"/>
            </a:ext>
          </a:extLst>
        </xdr:cNvPr>
        <xdr:cNvSpPr txBox="1"/>
      </xdr:nvSpPr>
      <xdr:spPr>
        <a:xfrm>
          <a:off x="7269480" y="12492712"/>
          <a:ext cx="6538504" cy="582138"/>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届出書の内容について、こちらの電話番号にお電話させていただく場合があります。</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13606</xdr:colOff>
      <xdr:row>77</xdr:row>
      <xdr:rowOff>176893</xdr:rowOff>
    </xdr:from>
    <xdr:to>
      <xdr:col>44</xdr:col>
      <xdr:colOff>156479</xdr:colOff>
      <xdr:row>77</xdr:row>
      <xdr:rowOff>176893</xdr:rowOff>
    </xdr:to>
    <xdr:cxnSp macro="">
      <xdr:nvCxnSpPr>
        <xdr:cNvPr id="28" name="直線矢印コネクタ 27">
          <a:extLst>
            <a:ext uri="{FF2B5EF4-FFF2-40B4-BE49-F238E27FC236}">
              <a16:creationId xmlns:a16="http://schemas.microsoft.com/office/drawing/2014/main" id="{C1BEB464-B72E-4644-BE82-FEEE2C77F066}"/>
            </a:ext>
          </a:extLst>
        </xdr:cNvPr>
        <xdr:cNvCxnSpPr/>
      </xdr:nvCxnSpPr>
      <xdr:spPr>
        <a:xfrm flipH="1">
          <a:off x="6452506" y="12932773"/>
          <a:ext cx="813433" cy="0"/>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17688</xdr:colOff>
      <xdr:row>53</xdr:row>
      <xdr:rowOff>68036</xdr:rowOff>
    </xdr:from>
    <xdr:to>
      <xdr:col>86</xdr:col>
      <xdr:colOff>312964</xdr:colOff>
      <xdr:row>59</xdr:row>
      <xdr:rowOff>67433</xdr:rowOff>
    </xdr:to>
    <xdr:sp macro="" textlink="">
      <xdr:nvSpPr>
        <xdr:cNvPr id="29" name="テキスト ボックス 28">
          <a:extLst>
            <a:ext uri="{FF2B5EF4-FFF2-40B4-BE49-F238E27FC236}">
              <a16:creationId xmlns:a16="http://schemas.microsoft.com/office/drawing/2014/main" id="{A000465F-A914-4D49-9F2D-C5EF095AC823}"/>
            </a:ext>
          </a:extLst>
        </xdr:cNvPr>
        <xdr:cNvSpPr txBox="1"/>
      </xdr:nvSpPr>
      <xdr:spPr>
        <a:xfrm>
          <a:off x="7287168" y="8724356"/>
          <a:ext cx="6520816" cy="1066197"/>
        </a:xfrm>
        <a:prstGeom prst="rect">
          <a:avLst/>
        </a:prstGeom>
        <a:solidFill>
          <a:sysClr val="window" lastClr="FFFFFF"/>
        </a:solidFill>
        <a:ln w="9525" cmpd="sng">
          <a:solidFill>
            <a:sysClr val="windowText" lastClr="000000">
              <a:lumMod val="65000"/>
              <a:lumOff val="35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金融機関コードは、通帳及びキャッシュカードに記載されています。</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ゆうちょ銀行の口座を指定される場合、金融機関コード欄には</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銀行コード（９９００）、支店コードは振込専用の店番（３桁）を記入してください。</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コードが分からない場合は空白のままでかまいません。</a:t>
          </a:r>
        </a:p>
      </xdr:txBody>
    </xdr:sp>
    <xdr:clientData/>
  </xdr:twoCellAnchor>
  <xdr:twoCellAnchor>
    <xdr:from>
      <xdr:col>45</xdr:col>
      <xdr:colOff>152399</xdr:colOff>
      <xdr:row>41</xdr:row>
      <xdr:rowOff>36743</xdr:rowOff>
    </xdr:from>
    <xdr:to>
      <xdr:col>63</xdr:col>
      <xdr:colOff>12246</xdr:colOff>
      <xdr:row>52</xdr:row>
      <xdr:rowOff>180978</xdr:rowOff>
    </xdr:to>
    <xdr:grpSp>
      <xdr:nvGrpSpPr>
        <xdr:cNvPr id="30" name="グループ化 29">
          <a:extLst>
            <a:ext uri="{FF2B5EF4-FFF2-40B4-BE49-F238E27FC236}">
              <a16:creationId xmlns:a16="http://schemas.microsoft.com/office/drawing/2014/main" id="{8A6E04A2-09A3-4F79-801A-CF75D09616A6}"/>
            </a:ext>
          </a:extLst>
        </xdr:cNvPr>
        <xdr:cNvGrpSpPr/>
      </xdr:nvGrpSpPr>
      <xdr:grpSpPr>
        <a:xfrm>
          <a:off x="7424056" y="6339572"/>
          <a:ext cx="2603047" cy="2201635"/>
          <a:chOff x="1247775" y="5915025"/>
          <a:chExt cx="3762375" cy="3124199"/>
        </a:xfrm>
      </xdr:grpSpPr>
      <xdr:grpSp>
        <xdr:nvGrpSpPr>
          <xdr:cNvPr id="31" name="グループ化 30">
            <a:extLst>
              <a:ext uri="{FF2B5EF4-FFF2-40B4-BE49-F238E27FC236}">
                <a16:creationId xmlns:a16="http://schemas.microsoft.com/office/drawing/2014/main" id="{D5750B5B-2EE7-8907-A625-BCFE6979D8F2}"/>
              </a:ext>
            </a:extLst>
          </xdr:cNvPr>
          <xdr:cNvGrpSpPr/>
        </xdr:nvGrpSpPr>
        <xdr:grpSpPr>
          <a:xfrm>
            <a:off x="1247775" y="5915025"/>
            <a:ext cx="3762375" cy="3124199"/>
            <a:chOff x="1247775" y="5915025"/>
            <a:chExt cx="4991100" cy="3895725"/>
          </a:xfrm>
        </xdr:grpSpPr>
        <xdr:cxnSp macro="">
          <xdr:nvCxnSpPr>
            <xdr:cNvPr id="36" name="直線コネクタ 35">
              <a:extLst>
                <a:ext uri="{FF2B5EF4-FFF2-40B4-BE49-F238E27FC236}">
                  <a16:creationId xmlns:a16="http://schemas.microsoft.com/office/drawing/2014/main" id="{237C04BF-95A0-F3CE-F2FB-85D73E0D7633}"/>
                </a:ext>
              </a:extLst>
            </xdr:cNvPr>
            <xdr:cNvCxnSpPr/>
          </xdr:nvCxnSpPr>
          <xdr:spPr>
            <a:xfrm flipH="1">
              <a:off x="1543050" y="9686925"/>
              <a:ext cx="28876" cy="76200"/>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D3595F43-8B96-DE6F-8D76-0153E09F0BB1}"/>
                </a:ext>
              </a:extLst>
            </xdr:cNvPr>
            <xdr:cNvCxnSpPr/>
          </xdr:nvCxnSpPr>
          <xdr:spPr>
            <a:xfrm flipH="1">
              <a:off x="1657350" y="9747688"/>
              <a:ext cx="19050" cy="63062"/>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a:extLst>
                <a:ext uri="{FF2B5EF4-FFF2-40B4-BE49-F238E27FC236}">
                  <a16:creationId xmlns:a16="http://schemas.microsoft.com/office/drawing/2014/main" id="{6420C7D0-CCA3-7173-99C8-CD587D86886E}"/>
                </a:ext>
              </a:extLst>
            </xdr:cNvPr>
            <xdr:cNvCxnSpPr/>
          </xdr:nvCxnSpPr>
          <xdr:spPr>
            <a:xfrm flipH="1">
              <a:off x="5543550" y="7953375"/>
              <a:ext cx="685800" cy="1809750"/>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215D3C31-4B8D-E804-794D-69BC47C05815}"/>
                </a:ext>
              </a:extLst>
            </xdr:cNvPr>
            <xdr:cNvCxnSpPr/>
          </xdr:nvCxnSpPr>
          <xdr:spPr>
            <a:xfrm flipH="1">
              <a:off x="5676900" y="7972425"/>
              <a:ext cx="552450" cy="1828800"/>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40" name="直線コネクタ 39">
              <a:extLst>
                <a:ext uri="{FF2B5EF4-FFF2-40B4-BE49-F238E27FC236}">
                  <a16:creationId xmlns:a16="http://schemas.microsoft.com/office/drawing/2014/main" id="{C0F644D3-E1FF-2287-C0FC-48E9335E8D19}"/>
                </a:ext>
              </a:extLst>
            </xdr:cNvPr>
            <xdr:cNvCxnSpPr/>
          </xdr:nvCxnSpPr>
          <xdr:spPr>
            <a:xfrm>
              <a:off x="1533525" y="9753600"/>
              <a:ext cx="4029075" cy="9525"/>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57C0508D-9D68-D409-61D6-7CDFBD2F8B5B}"/>
                </a:ext>
              </a:extLst>
            </xdr:cNvPr>
            <xdr:cNvCxnSpPr/>
          </xdr:nvCxnSpPr>
          <xdr:spPr>
            <a:xfrm>
              <a:off x="1647825" y="9801225"/>
              <a:ext cx="4029075" cy="9525"/>
            </a:xfrm>
            <a:prstGeom prst="line">
              <a:avLst/>
            </a:prstGeom>
            <a:ln w="15875"/>
          </xdr:spPr>
          <xdr:style>
            <a:lnRef idx="1">
              <a:schemeClr val="accent1"/>
            </a:lnRef>
            <a:fillRef idx="0">
              <a:schemeClr val="accent1"/>
            </a:fillRef>
            <a:effectRef idx="0">
              <a:schemeClr val="accent1"/>
            </a:effectRef>
            <a:fontRef idx="minor">
              <a:schemeClr val="tx1"/>
            </a:fontRef>
          </xdr:style>
        </xdr:cxnSp>
        <xdr:grpSp>
          <xdr:nvGrpSpPr>
            <xdr:cNvPr id="42" name="グループ化 41">
              <a:extLst>
                <a:ext uri="{FF2B5EF4-FFF2-40B4-BE49-F238E27FC236}">
                  <a16:creationId xmlns:a16="http://schemas.microsoft.com/office/drawing/2014/main" id="{D23DCC19-1E14-AD9E-8CAC-A54543BABD92}"/>
                </a:ext>
              </a:extLst>
            </xdr:cNvPr>
            <xdr:cNvGrpSpPr/>
          </xdr:nvGrpSpPr>
          <xdr:grpSpPr>
            <a:xfrm>
              <a:off x="1247775" y="5915025"/>
              <a:ext cx="4991100" cy="3819525"/>
              <a:chOff x="1247775" y="5915025"/>
              <a:chExt cx="4991100" cy="3819525"/>
            </a:xfrm>
          </xdr:grpSpPr>
          <xdr:cxnSp macro="">
            <xdr:nvCxnSpPr>
              <xdr:cNvPr id="43" name="直線コネクタ 42">
                <a:extLst>
                  <a:ext uri="{FF2B5EF4-FFF2-40B4-BE49-F238E27FC236}">
                    <a16:creationId xmlns:a16="http://schemas.microsoft.com/office/drawing/2014/main" id="{777C190D-66C0-DD53-AC19-D7AFB6CA3331}"/>
                  </a:ext>
                </a:extLst>
              </xdr:cNvPr>
              <xdr:cNvCxnSpPr/>
            </xdr:nvCxnSpPr>
            <xdr:spPr>
              <a:xfrm flipH="1">
                <a:off x="1247775" y="7953375"/>
                <a:ext cx="971550" cy="1781175"/>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a:extLst>
                  <a:ext uri="{FF2B5EF4-FFF2-40B4-BE49-F238E27FC236}">
                    <a16:creationId xmlns:a16="http://schemas.microsoft.com/office/drawing/2014/main" id="{1377D325-AA35-BCAB-FDA9-0D1DBC563A5A}"/>
                  </a:ext>
                </a:extLst>
              </xdr:cNvPr>
              <xdr:cNvCxnSpPr/>
            </xdr:nvCxnSpPr>
            <xdr:spPr>
              <a:xfrm flipH="1">
                <a:off x="5267325" y="7934325"/>
                <a:ext cx="971550" cy="1781175"/>
              </a:xfrm>
              <a:prstGeom prst="line">
                <a:avLst/>
              </a:prstGeom>
              <a:ln w="15875"/>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04A07D91-FD27-887F-96E6-F4AE7E48C45C}"/>
                  </a:ext>
                </a:extLst>
              </xdr:cNvPr>
              <xdr:cNvCxnSpPr/>
            </xdr:nvCxnSpPr>
            <xdr:spPr>
              <a:xfrm>
                <a:off x="1266825" y="9696450"/>
                <a:ext cx="4029075" cy="9525"/>
              </a:xfrm>
              <a:prstGeom prst="line">
                <a:avLst/>
              </a:prstGeom>
              <a:ln w="15875"/>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a:extLst>
                  <a:ext uri="{FF2B5EF4-FFF2-40B4-BE49-F238E27FC236}">
                    <a16:creationId xmlns:a16="http://schemas.microsoft.com/office/drawing/2014/main" id="{26B8F6B7-B6E0-A645-712F-04E7DB9273E2}"/>
                  </a:ext>
                </a:extLst>
              </xdr:cNvPr>
              <xdr:cNvSpPr/>
            </xdr:nvSpPr>
            <xdr:spPr>
              <a:xfrm>
                <a:off x="2209800" y="5915025"/>
                <a:ext cx="4010025" cy="2028825"/>
              </a:xfrm>
              <a:prstGeom prst="rect">
                <a:avLst/>
              </a:prstGeom>
              <a:solidFill>
                <a:schemeClr val="bg1"/>
              </a:solidFill>
              <a:ln w="158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sp macro="" textlink="">
        <xdr:nvSpPr>
          <xdr:cNvPr id="32" name="テキスト ボックス 31">
            <a:extLst>
              <a:ext uri="{FF2B5EF4-FFF2-40B4-BE49-F238E27FC236}">
                <a16:creationId xmlns:a16="http://schemas.microsoft.com/office/drawing/2014/main" id="{D9AEE56C-8293-8E0B-A04A-486E081D37D8}"/>
              </a:ext>
            </a:extLst>
          </xdr:cNvPr>
          <xdr:cNvSpPr txBox="1"/>
        </xdr:nvSpPr>
        <xdr:spPr>
          <a:xfrm>
            <a:off x="2105025" y="6076951"/>
            <a:ext cx="2788134" cy="650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ｶﾌﾞｼｷｶﾞｲｼｬ　ｱｲﾁｹﾝﾁｮｳｼｽﾃﾑｻｰﾋﾞｽ２１</a:t>
            </a:r>
          </a:p>
        </xdr:txBody>
      </xdr:sp>
      <xdr:sp macro="" textlink="">
        <xdr:nvSpPr>
          <xdr:cNvPr id="33" name="テキスト ボックス 32">
            <a:extLst>
              <a:ext uri="{FF2B5EF4-FFF2-40B4-BE49-F238E27FC236}">
                <a16:creationId xmlns:a16="http://schemas.microsoft.com/office/drawing/2014/main" id="{E2E727CE-1E7A-BAE5-C77F-8DF34BF0B62C}"/>
              </a:ext>
            </a:extLst>
          </xdr:cNvPr>
          <xdr:cNvSpPr txBox="1"/>
        </xdr:nvSpPr>
        <xdr:spPr>
          <a:xfrm>
            <a:off x="2124075" y="6800850"/>
            <a:ext cx="22669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銀行コード　１２３４</a:t>
            </a:r>
          </a:p>
        </xdr:txBody>
      </xdr:sp>
      <xdr:sp macro="" textlink="">
        <xdr:nvSpPr>
          <xdr:cNvPr id="34" name="テキスト ボックス 33">
            <a:extLst>
              <a:ext uri="{FF2B5EF4-FFF2-40B4-BE49-F238E27FC236}">
                <a16:creationId xmlns:a16="http://schemas.microsoft.com/office/drawing/2014/main" id="{1EA7555F-A80F-684A-CFD5-CAD4D844789B}"/>
              </a:ext>
            </a:extLst>
          </xdr:cNvPr>
          <xdr:cNvSpPr txBox="1"/>
        </xdr:nvSpPr>
        <xdr:spPr>
          <a:xfrm>
            <a:off x="2095500" y="7067550"/>
            <a:ext cx="28194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店番　００１　口座番号　</a:t>
            </a:r>
            <a:r>
              <a:rPr kumimoji="1" lang="en-US" altLang="ja-JP" sz="900"/>
              <a:t>0012345</a:t>
            </a:r>
            <a:endParaRPr kumimoji="1" lang="ja-JP" altLang="en-US" sz="900"/>
          </a:p>
        </xdr:txBody>
      </xdr:sp>
      <xdr:sp macro="" textlink="">
        <xdr:nvSpPr>
          <xdr:cNvPr id="35" name="テキスト ボックス 34">
            <a:extLst>
              <a:ext uri="{FF2B5EF4-FFF2-40B4-BE49-F238E27FC236}">
                <a16:creationId xmlns:a16="http://schemas.microsoft.com/office/drawing/2014/main" id="{28B13D1A-EBF0-22BE-2916-36EBF390BB76}"/>
              </a:ext>
            </a:extLst>
          </xdr:cNvPr>
          <xdr:cNvSpPr txBox="1"/>
        </xdr:nvSpPr>
        <xdr:spPr>
          <a:xfrm>
            <a:off x="2943225" y="7639050"/>
            <a:ext cx="10858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ご案内</a:t>
            </a:r>
          </a:p>
        </xdr:txBody>
      </xdr:sp>
    </xdr:grpSp>
    <xdr:clientData/>
  </xdr:twoCellAnchor>
  <xdr:twoCellAnchor>
    <xdr:from>
      <xdr:col>25</xdr:col>
      <xdr:colOff>136072</xdr:colOff>
      <xdr:row>17</xdr:row>
      <xdr:rowOff>108856</xdr:rowOff>
    </xdr:from>
    <xdr:to>
      <xdr:col>45</xdr:col>
      <xdr:colOff>11906</xdr:colOff>
      <xdr:row>41</xdr:row>
      <xdr:rowOff>13607</xdr:rowOff>
    </xdr:to>
    <xdr:cxnSp macro="">
      <xdr:nvCxnSpPr>
        <xdr:cNvPr id="47" name="直線矢印コネクタ 46">
          <a:extLst>
            <a:ext uri="{FF2B5EF4-FFF2-40B4-BE49-F238E27FC236}">
              <a16:creationId xmlns:a16="http://schemas.microsoft.com/office/drawing/2014/main" id="{6F190698-1EC7-41F8-92D7-B084024F316A}"/>
            </a:ext>
          </a:extLst>
        </xdr:cNvPr>
        <xdr:cNvCxnSpPr/>
      </xdr:nvCxnSpPr>
      <xdr:spPr>
        <a:xfrm flipH="1">
          <a:off x="4288972" y="3073036"/>
          <a:ext cx="2992414" cy="3341371"/>
        </a:xfrm>
        <a:prstGeom prst="straightConnector1">
          <a:avLst/>
        </a:prstGeom>
        <a:ln w="15875">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81644</xdr:colOff>
      <xdr:row>39</xdr:row>
      <xdr:rowOff>27214</xdr:rowOff>
    </xdr:from>
    <xdr:to>
      <xdr:col>41</xdr:col>
      <xdr:colOff>2</xdr:colOff>
      <xdr:row>77</xdr:row>
      <xdr:rowOff>104321</xdr:rowOff>
    </xdr:to>
    <xdr:sp macro="" textlink="">
      <xdr:nvSpPr>
        <xdr:cNvPr id="48" name="右大かっこ 47">
          <a:extLst>
            <a:ext uri="{FF2B5EF4-FFF2-40B4-BE49-F238E27FC236}">
              <a16:creationId xmlns:a16="http://schemas.microsoft.com/office/drawing/2014/main" id="{9B0C8797-FBA6-4626-87DB-20FDD197BC18}"/>
            </a:ext>
          </a:extLst>
        </xdr:cNvPr>
        <xdr:cNvSpPr/>
      </xdr:nvSpPr>
      <xdr:spPr>
        <a:xfrm>
          <a:off x="6520544" y="6092734"/>
          <a:ext cx="70758" cy="6767467"/>
        </a:xfrm>
        <a:prstGeom prst="righ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27214</xdr:colOff>
      <xdr:row>45</xdr:row>
      <xdr:rowOff>68038</xdr:rowOff>
    </xdr:from>
    <xdr:to>
      <xdr:col>43</xdr:col>
      <xdr:colOff>54429</xdr:colOff>
      <xdr:row>67</xdr:row>
      <xdr:rowOff>131539</xdr:rowOff>
    </xdr:to>
    <xdr:sp macro="" textlink="">
      <xdr:nvSpPr>
        <xdr:cNvPr id="49" name="テキスト ボックス 48">
          <a:extLst>
            <a:ext uri="{FF2B5EF4-FFF2-40B4-BE49-F238E27FC236}">
              <a16:creationId xmlns:a16="http://schemas.microsoft.com/office/drawing/2014/main" id="{31BD89DD-2491-45D4-8E3B-76DC68908CC1}"/>
            </a:ext>
          </a:extLst>
        </xdr:cNvPr>
        <xdr:cNvSpPr txBox="1"/>
      </xdr:nvSpPr>
      <xdr:spPr>
        <a:xfrm>
          <a:off x="6618514" y="7299418"/>
          <a:ext cx="332015" cy="3896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必ず記入してください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111570400/Downloads/482158%2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111570400\Downloads\482158%20(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HAUJH/AppData/Local/Microsoft/Windows/INetCache/Content.Outlook/IFG38DIW/0313&#26045;&#35373;&#12408;&#12398;&#35519;&#26619;&#27096;&#24335;&#65288;&#26696;&#65289;_%20(00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HAUJH\AppData\Local\Microsoft\Windows\INetCache\Content.Outlook\IFG38DIW\0313&#26045;&#35373;&#12408;&#12398;&#35519;&#26619;&#27096;&#24335;&#65288;&#26696;&#65289;_%20(003).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10.2.21.142\share\04-2%20&#25351;&#23566;&#65298;G&#65288;R6.4&#65374;&#65289;\05%20&#12304;&#20171;&#35703;&#12525;&#12508;&#12483;&#12488;&#12539;&#65321;&#65315;&#65332;&#23566;&#20837;&#25903;&#25588;&#20107;&#26989;&#12305;\03&#12486;&#12463;&#12494;&#12525;&#12472;&#12540;\R7&#24180;&#24230;\00-2%20&#22269;&#12539;&#30476;&#12288;&#35201;&#32177;\3.&#30476;&#20132;&#20184;&#35201;&#32177;\01%20&#20171;&#35703;&#12486;&#12463;&#12494;&#12525;&#12472;&#12540;&#23566;&#20837;&#25903;&#25588;&#20107;&#26989;&#36027;&#35036;&#21161;&#37329;\&#9733;&#20132;&#20184;&#35201;&#32177;%20&#26045;&#34892;\04%20&#20171;&#35703;&#12486;&#12463;&#12494;&#12525;&#12472;&#12540;&#20132;&#20184;&#30003;&#35531;&#27096;&#24335;(&#21029;&#32025;&#27096;&#24335;2)&#35201;&#32177;.xlsx" TargetMode="External"/><Relationship Id="rId1" Type="http://schemas.openxmlformats.org/officeDocument/2006/relationships/externalLinkPath" Target="/04-2%20&#25351;&#23566;&#65298;G&#65288;R6.4&#65374;&#65289;/05%20&#12304;&#20171;&#35703;&#12525;&#12508;&#12483;&#12488;&#12539;&#65321;&#65315;&#65332;&#23566;&#20837;&#25903;&#25588;&#20107;&#26989;&#12305;/03&#12486;&#12463;&#12494;&#12525;&#12472;&#12540;/R7&#24180;&#24230;/00-2%20&#22269;&#12539;&#30476;&#12288;&#35201;&#32177;/3.&#30476;&#20132;&#20184;&#35201;&#32177;/01%20&#20171;&#35703;&#12486;&#12463;&#12494;&#12525;&#12472;&#12540;&#23566;&#20837;&#25903;&#25588;&#20107;&#26989;&#36027;&#35036;&#21161;&#37329;/&#9733;&#20132;&#20184;&#35201;&#32177;%20&#26045;&#34892;/04%20&#20171;&#35703;&#12486;&#12463;&#12494;&#12525;&#12472;&#12540;&#20132;&#20184;&#30003;&#35531;&#27096;&#24335;(&#21029;&#32025;&#27096;&#24335;2)&#35201;&#321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
      <sheetName val="様式１及び様式１－２"/>
      <sheetName val="対象経費内訳詳細（①から④の場合）"/>
      <sheetName val="危険手当等内訳表"/>
      <sheetName val="衛生・防護用品内訳表"/>
      <sheetName val="按分表"/>
      <sheetName val="様式２（理由書）（④の場合）"/>
      <sheetName val="様式３（療養者名簿）（⑤の場合）"/>
      <sheetName val="療養者名簿  (追加補助積算シート)"/>
      <sheetName val="様式４－１（チェックリスト）"/>
      <sheetName val="様式４ー２（チェックリスト）"/>
      <sheetName val="居宅サービス切替（⑥の場合）"/>
      <sheetName val="協力支援（⑦の場合）"/>
      <sheetName val="委任状"/>
      <sheetName val="感染状況報告書"/>
    </sheetNames>
    <sheetDataSet>
      <sheetData sheetId="0"/>
      <sheetData sheetId="1">
        <row r="17">
          <cell r="W17"/>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
      <sheetName val="様式１及び様式１－２"/>
      <sheetName val="対象経費内訳詳細（①から④の場合）"/>
      <sheetName val="危険手当等内訳表"/>
      <sheetName val="衛生・防護用品内訳表"/>
      <sheetName val="按分表"/>
      <sheetName val="様式２（理由書）（④の場合）"/>
      <sheetName val="様式３（療養者名簿）（⑤の場合）"/>
      <sheetName val="療養者名簿  (追加補助積算シート)"/>
      <sheetName val="様式４－１（チェックリスト）"/>
      <sheetName val="様式４ー２（チェックリスト）"/>
      <sheetName val="居宅サービス切替（⑥の場合）"/>
      <sheetName val="協力支援（⑦の場合）"/>
      <sheetName val="委任状"/>
      <sheetName val="感染状況報告書"/>
    </sheetNames>
    <sheetDataSet>
      <sheetData sheetId="0"/>
      <sheetData sheetId="1">
        <row r="17">
          <cell r="W17"/>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例）施設への調査様式 (2)"/>
      <sheetName val="（例）施設への調査様式"/>
      <sheetName val="リスト・集計用"/>
    </sheetNames>
    <sheetDataSet>
      <sheetData sheetId="0"/>
      <sheetData sheetId="1"/>
      <sheetData sheetId="2">
        <row r="2">
          <cell r="A2" t="str">
            <v>○</v>
          </cell>
        </row>
        <row r="3">
          <cell r="A3" t="str">
            <v>×</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例）施設への調査様式 (2)"/>
      <sheetName val="（例）施設への調査様式"/>
      <sheetName val="リスト・集計用"/>
    </sheetNames>
    <sheetDataSet>
      <sheetData sheetId="0"/>
      <sheetData sheetId="1"/>
      <sheetData sheetId="2">
        <row r="2">
          <cell r="A2" t="str">
            <v>○</v>
          </cell>
        </row>
        <row r="3">
          <cell r="A3" t="str">
            <v>×</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1 交付申請鑑"/>
      <sheetName val="2-1-1 事業所一覧　兼　必須要件確認表"/>
      <sheetName val="2-1-2 業務改善計画書（優先順位１位分）"/>
      <sheetName val="（このシートは記載不可です）記入見本"/>
      <sheetName val="（このシートは記載不可です）データセット"/>
      <sheetName val="2-1-3 介護テクノロジー導入支援 所要額（優先順位1位分）"/>
      <sheetName val="2-1-4 パッケージ型導入支援 所要額（優先順位１位分）"/>
      <sheetName val="チェックリスト（優先順位第１位分）"/>
      <sheetName val="チェックリスト（優先順位第１位分）記入例"/>
      <sheetName val="会計歳入歳出予算書抄本"/>
      <sheetName val="《記入例》会計歳入歳出予算書抄本"/>
      <sheetName val="愛知県受取人届出書"/>
      <sheetName val="〈記入例〉個人の場合"/>
      <sheetName val="〈記入例〉法人等の場合"/>
      <sheetName val="〈参考〉法人略称"/>
    </sheetNames>
    <sheetDataSet>
      <sheetData sheetId="0">
        <row r="3">
          <cell r="U3" t="str">
            <v>令和　　年　　月　　日</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04A05-0877-4B65-AAB1-2E3B589148EE}">
  <sheetPr>
    <tabColor theme="4" tint="0.79998168889431442"/>
    <pageSetUpPr fitToPage="1"/>
  </sheetPr>
  <dimension ref="A1:AR53"/>
  <sheetViews>
    <sheetView showGridLines="0" tabSelected="1" view="pageBreakPreview" zoomScaleNormal="115" zoomScaleSheetLayoutView="100" workbookViewId="0">
      <selection activeCell="J19" sqref="J19:N19"/>
    </sheetView>
  </sheetViews>
  <sheetFormatPr defaultColWidth="9" defaultRowHeight="13.2" x14ac:dyDescent="0.2"/>
  <cols>
    <col min="1" max="1" width="2.77734375" style="4" customWidth="1"/>
    <col min="2" max="2" width="3" style="4" customWidth="1"/>
    <col min="3" max="8" width="3.33203125" style="4" customWidth="1"/>
    <col min="9" max="9" width="2.77734375" style="4" customWidth="1"/>
    <col min="10" max="10" width="2.88671875" style="4" customWidth="1"/>
    <col min="11" max="12" width="3.33203125" style="4" customWidth="1"/>
    <col min="13" max="13" width="4" style="4" customWidth="1"/>
    <col min="14" max="14" width="3" style="4" customWidth="1"/>
    <col min="15" max="15" width="3.33203125" style="4" customWidth="1"/>
    <col min="16" max="16" width="4.44140625" style="4" customWidth="1"/>
    <col min="17" max="22" width="3.33203125" style="4" customWidth="1"/>
    <col min="23" max="23" width="4.33203125" style="4" customWidth="1"/>
    <col min="24" max="24" width="14.88671875" style="4" customWidth="1"/>
    <col min="25" max="25" width="9" style="4" customWidth="1"/>
    <col min="26" max="16384" width="9" style="4"/>
  </cols>
  <sheetData>
    <row r="1" spans="1:25" ht="17.25" customHeight="1" x14ac:dyDescent="0.2">
      <c r="A1" s="392" t="s">
        <v>384</v>
      </c>
      <c r="B1" s="393"/>
      <c r="C1" s="393"/>
      <c r="D1" s="393"/>
      <c r="E1" s="393"/>
      <c r="F1" s="393"/>
      <c r="G1" s="393"/>
      <c r="H1" s="393"/>
      <c r="I1" s="393"/>
      <c r="J1" s="393"/>
      <c r="K1" s="393"/>
      <c r="L1" s="393"/>
      <c r="M1" s="393"/>
      <c r="N1" s="393"/>
      <c r="O1" s="393"/>
      <c r="P1" s="393"/>
      <c r="Q1" s="393"/>
      <c r="R1" s="393"/>
      <c r="S1" s="393"/>
      <c r="T1" s="393"/>
      <c r="U1" s="393"/>
      <c r="V1" s="393"/>
      <c r="W1" s="393"/>
      <c r="X1" s="393"/>
    </row>
    <row r="2" spans="1:25" ht="17.25" customHeight="1" x14ac:dyDescent="0.2">
      <c r="Q2" s="4" t="s">
        <v>5</v>
      </c>
      <c r="R2" s="398"/>
      <c r="S2" s="398"/>
      <c r="T2" s="398"/>
      <c r="U2" s="398"/>
      <c r="V2" s="398"/>
      <c r="W2" s="398"/>
      <c r="X2" s="398"/>
    </row>
    <row r="3" spans="1:25" ht="17.25" customHeight="1" x14ac:dyDescent="0.2">
      <c r="R3" s="5"/>
      <c r="S3" s="5"/>
      <c r="T3" s="5"/>
      <c r="U3" s="396" t="s">
        <v>316</v>
      </c>
      <c r="V3" s="397"/>
      <c r="W3" s="397"/>
      <c r="X3" s="397"/>
      <c r="Y3" s="11" t="s">
        <v>315</v>
      </c>
    </row>
    <row r="4" spans="1:25" ht="17.25" customHeight="1" x14ac:dyDescent="0.2"/>
    <row r="5" spans="1:25" ht="17.25" customHeight="1" x14ac:dyDescent="0.2">
      <c r="B5" s="4" t="s">
        <v>219</v>
      </c>
    </row>
    <row r="6" spans="1:25" ht="22.5" customHeight="1" x14ac:dyDescent="0.2">
      <c r="O6" s="378" t="s">
        <v>318</v>
      </c>
      <c r="P6" s="378"/>
      <c r="Q6" s="401"/>
      <c r="R6" s="401"/>
      <c r="S6" s="401"/>
      <c r="T6" s="401"/>
      <c r="U6" s="401"/>
      <c r="V6" s="401"/>
      <c r="W6" s="401"/>
      <c r="X6" s="401"/>
    </row>
    <row r="7" spans="1:25" ht="38.25" customHeight="1" x14ac:dyDescent="0.2">
      <c r="O7" s="392" t="s">
        <v>7</v>
      </c>
      <c r="P7" s="394"/>
      <c r="Q7" s="395"/>
      <c r="R7" s="395"/>
      <c r="S7" s="395"/>
      <c r="T7" s="395"/>
      <c r="U7" s="395"/>
      <c r="V7" s="395"/>
      <c r="W7" s="395"/>
      <c r="X7" s="395"/>
      <c r="Y7" s="6" t="s">
        <v>8</v>
      </c>
    </row>
    <row r="8" spans="1:25" ht="33.75" customHeight="1" x14ac:dyDescent="0.2">
      <c r="O8" s="392" t="s">
        <v>6</v>
      </c>
      <c r="P8" s="394"/>
      <c r="Q8" s="379"/>
      <c r="R8" s="379"/>
      <c r="S8" s="379"/>
      <c r="T8" s="379"/>
      <c r="U8" s="379"/>
      <c r="V8" s="379"/>
      <c r="W8" s="379"/>
      <c r="X8" s="379"/>
      <c r="Y8" s="6" t="s">
        <v>9</v>
      </c>
    </row>
    <row r="9" spans="1:25" ht="26.25" customHeight="1" x14ac:dyDescent="0.2">
      <c r="L9" s="7" t="s">
        <v>16</v>
      </c>
      <c r="N9" s="399" t="s">
        <v>228</v>
      </c>
      <c r="O9" s="399"/>
      <c r="P9" s="399"/>
      <c r="Q9" s="379"/>
      <c r="R9" s="380"/>
      <c r="S9" s="380"/>
      <c r="T9" s="380"/>
      <c r="U9" s="380"/>
      <c r="V9" s="380"/>
      <c r="W9" s="380"/>
      <c r="X9" s="380"/>
      <c r="Y9" s="6" t="s">
        <v>10</v>
      </c>
    </row>
    <row r="10" spans="1:25" s="123" customFormat="1" ht="26.25" customHeight="1" x14ac:dyDescent="0.2">
      <c r="L10" s="124"/>
      <c r="N10" s="399" t="s">
        <v>229</v>
      </c>
      <c r="O10" s="399"/>
      <c r="P10" s="399"/>
      <c r="Q10" s="379"/>
      <c r="R10" s="379"/>
      <c r="S10" s="379"/>
      <c r="T10" s="379"/>
      <c r="U10" s="379"/>
      <c r="V10" s="379"/>
      <c r="W10" s="379"/>
      <c r="X10" s="379"/>
      <c r="Y10" s="6"/>
    </row>
    <row r="11" spans="1:25" ht="17.25" customHeight="1" x14ac:dyDescent="0.2"/>
    <row r="12" spans="1:25" ht="17.25" customHeight="1" x14ac:dyDescent="0.2">
      <c r="A12" s="378" t="s">
        <v>372</v>
      </c>
      <c r="B12" s="378"/>
      <c r="C12" s="378"/>
      <c r="D12" s="378"/>
      <c r="E12" s="378"/>
      <c r="F12" s="378"/>
      <c r="G12" s="378"/>
      <c r="H12" s="378"/>
      <c r="I12" s="378"/>
      <c r="J12" s="378"/>
      <c r="K12" s="378"/>
      <c r="L12" s="378"/>
      <c r="M12" s="378"/>
      <c r="N12" s="378"/>
      <c r="O12" s="378"/>
      <c r="P12" s="378"/>
      <c r="Q12" s="378"/>
      <c r="R12" s="378"/>
      <c r="S12" s="378"/>
      <c r="T12" s="378"/>
      <c r="U12" s="378"/>
      <c r="V12" s="378"/>
      <c r="W12" s="378"/>
      <c r="X12" s="378"/>
    </row>
    <row r="13" spans="1:25" ht="17.25" customHeight="1" x14ac:dyDescent="0.2">
      <c r="A13" s="8"/>
      <c r="B13" s="8"/>
      <c r="C13" s="8"/>
      <c r="D13" s="8"/>
      <c r="E13" s="8"/>
      <c r="F13" s="8"/>
      <c r="G13" s="8"/>
      <c r="H13" s="8"/>
      <c r="I13" s="8"/>
      <c r="J13" s="8"/>
      <c r="K13" s="8"/>
      <c r="L13" s="8"/>
      <c r="M13" s="8"/>
      <c r="N13" s="8"/>
      <c r="O13" s="8"/>
      <c r="P13" s="8"/>
      <c r="Q13" s="8"/>
      <c r="R13" s="8"/>
      <c r="S13" s="8"/>
      <c r="T13" s="8"/>
      <c r="U13" s="8"/>
      <c r="V13" s="8"/>
      <c r="W13" s="8"/>
      <c r="X13" s="8"/>
    </row>
    <row r="14" spans="1:25" ht="17.25" customHeight="1" x14ac:dyDescent="0.2">
      <c r="A14" s="389" t="s">
        <v>73</v>
      </c>
      <c r="B14" s="389"/>
      <c r="C14" s="389"/>
      <c r="D14" s="389"/>
      <c r="E14" s="389"/>
      <c r="F14" s="389"/>
      <c r="G14" s="389"/>
      <c r="H14" s="389"/>
      <c r="I14" s="389"/>
      <c r="J14" s="389"/>
      <c r="K14" s="389"/>
      <c r="L14" s="389"/>
      <c r="M14" s="389"/>
      <c r="N14" s="389"/>
      <c r="O14" s="389"/>
      <c r="P14" s="389"/>
      <c r="Q14" s="389"/>
      <c r="R14" s="389"/>
      <c r="S14" s="389"/>
      <c r="T14" s="389"/>
      <c r="U14" s="389"/>
      <c r="V14" s="389"/>
      <c r="W14" s="389"/>
      <c r="X14" s="389"/>
    </row>
    <row r="15" spans="1:25" s="99" customFormat="1" ht="17.25" customHeight="1" x14ac:dyDescent="0.2">
      <c r="A15" s="389" t="s">
        <v>616</v>
      </c>
      <c r="B15" s="389"/>
      <c r="C15" s="389"/>
      <c r="D15" s="389"/>
      <c r="E15" s="389"/>
      <c r="F15" s="389"/>
      <c r="G15" s="389"/>
      <c r="H15" s="389"/>
      <c r="I15" s="389"/>
      <c r="J15" s="389"/>
      <c r="K15" s="389"/>
      <c r="L15" s="389"/>
      <c r="M15" s="389"/>
      <c r="N15" s="389"/>
      <c r="O15" s="389"/>
      <c r="P15" s="389"/>
      <c r="Q15" s="389"/>
      <c r="R15" s="389"/>
      <c r="S15" s="389"/>
      <c r="T15" s="389"/>
      <c r="U15" s="389"/>
      <c r="V15" s="389"/>
      <c r="W15" s="389"/>
      <c r="X15" s="389"/>
    </row>
    <row r="16" spans="1:25" s="188" customFormat="1" ht="17.25" customHeight="1" x14ac:dyDescent="0.2">
      <c r="A16" s="186" t="s">
        <v>317</v>
      </c>
      <c r="B16" s="186"/>
      <c r="C16" s="186"/>
      <c r="D16" s="186"/>
      <c r="E16" s="186"/>
      <c r="F16" s="186"/>
      <c r="G16" s="186"/>
      <c r="H16" s="186"/>
      <c r="I16" s="186"/>
      <c r="J16" s="186"/>
      <c r="K16" s="186"/>
      <c r="L16" s="186"/>
      <c r="M16" s="186"/>
      <c r="N16" s="186"/>
      <c r="O16" s="186"/>
      <c r="P16" s="186"/>
      <c r="Q16" s="186"/>
      <c r="R16" s="186"/>
      <c r="S16" s="186"/>
      <c r="T16" s="186"/>
      <c r="U16" s="186"/>
      <c r="V16" s="186"/>
      <c r="W16" s="186"/>
      <c r="X16" s="186"/>
    </row>
    <row r="17" spans="1:44" s="93" customFormat="1" ht="17.25" customHeight="1" x14ac:dyDescent="0.2">
      <c r="A17" s="94"/>
      <c r="B17" s="94"/>
      <c r="C17" s="94"/>
      <c r="D17" s="94"/>
      <c r="E17" s="94"/>
      <c r="F17" s="94"/>
      <c r="G17" s="94"/>
      <c r="H17" s="94"/>
      <c r="I17" s="94"/>
      <c r="J17" s="94"/>
      <c r="K17" s="94"/>
      <c r="L17" s="94"/>
      <c r="M17" s="94"/>
      <c r="N17" s="94"/>
      <c r="O17" s="94"/>
      <c r="P17" s="94"/>
      <c r="Q17" s="94"/>
      <c r="R17" s="94"/>
      <c r="S17" s="94"/>
      <c r="T17" s="94"/>
      <c r="U17" s="94"/>
      <c r="V17" s="94"/>
      <c r="W17" s="94"/>
      <c r="X17" s="94"/>
    </row>
    <row r="18" spans="1:44" ht="17.25" customHeight="1" x14ac:dyDescent="0.2">
      <c r="A18" s="9"/>
      <c r="B18" s="390" t="s">
        <v>4</v>
      </c>
      <c r="C18" s="390"/>
      <c r="D18" s="390"/>
      <c r="E18" s="390"/>
      <c r="F18" s="390"/>
      <c r="G18" s="390"/>
      <c r="H18" s="390"/>
      <c r="I18" s="390"/>
      <c r="J18" s="390"/>
      <c r="K18" s="390"/>
      <c r="L18" s="390"/>
      <c r="M18" s="390"/>
      <c r="N18" s="390"/>
      <c r="O18" s="390"/>
      <c r="P18" s="390"/>
      <c r="Q18" s="390"/>
      <c r="R18" s="390"/>
      <c r="S18" s="390"/>
      <c r="T18" s="390"/>
      <c r="U18" s="390"/>
      <c r="V18" s="390"/>
      <c r="W18" s="390"/>
      <c r="X18" s="390"/>
      <c r="AN18" s="109">
        <f>'2事業所一覧　'!AV11</f>
        <v>0</v>
      </c>
      <c r="AO18" s="110"/>
      <c r="AP18" s="110"/>
      <c r="AQ18" s="110"/>
      <c r="AR18" s="110"/>
    </row>
    <row r="19" spans="1:44" ht="17.25" customHeight="1" x14ac:dyDescent="0.2">
      <c r="B19" s="10" t="s">
        <v>615</v>
      </c>
      <c r="C19" s="9"/>
      <c r="D19" s="9"/>
      <c r="E19" s="9"/>
      <c r="F19" s="9"/>
      <c r="G19" s="9"/>
      <c r="H19" s="9"/>
      <c r="I19" s="39" t="s">
        <v>17</v>
      </c>
      <c r="J19" s="391" t="str">
        <f>IF(AN18=0,"",'2事業所一覧　'!AV11)</f>
        <v/>
      </c>
      <c r="K19" s="391"/>
      <c r="L19" s="391"/>
      <c r="M19" s="391"/>
      <c r="N19" s="391"/>
      <c r="O19" s="39" t="s">
        <v>18</v>
      </c>
      <c r="P19" s="400" t="s">
        <v>226</v>
      </c>
      <c r="Q19" s="400"/>
      <c r="R19" s="400"/>
      <c r="S19" s="400"/>
      <c r="T19" s="400"/>
      <c r="U19" s="400"/>
      <c r="V19" s="400"/>
      <c r="W19" s="9"/>
      <c r="X19" s="9"/>
    </row>
    <row r="20" spans="1:44" s="43" customFormat="1" ht="4.5" customHeight="1" x14ac:dyDescent="0.2">
      <c r="B20" s="10"/>
      <c r="C20" s="9"/>
      <c r="D20" s="9"/>
      <c r="E20" s="9"/>
      <c r="F20" s="9"/>
      <c r="G20" s="9"/>
      <c r="H20" s="9"/>
      <c r="I20" s="90"/>
      <c r="J20" s="91"/>
      <c r="K20" s="92"/>
      <c r="L20" s="92"/>
      <c r="M20" s="92"/>
      <c r="N20" s="92"/>
      <c r="O20" s="90"/>
      <c r="P20" s="400"/>
      <c r="Q20" s="400"/>
      <c r="R20" s="400"/>
      <c r="S20" s="400"/>
      <c r="T20" s="400"/>
      <c r="U20" s="400"/>
      <c r="V20" s="400"/>
      <c r="W20" s="9"/>
      <c r="X20" s="9"/>
    </row>
    <row r="21" spans="1:44" s="93" customFormat="1" x14ac:dyDescent="0.2">
      <c r="A21" s="93" t="s">
        <v>68</v>
      </c>
      <c r="B21" s="10"/>
      <c r="C21" s="9"/>
      <c r="D21" s="9"/>
      <c r="E21" s="9"/>
      <c r="F21" s="9"/>
      <c r="G21" s="9"/>
      <c r="H21" s="9"/>
      <c r="I21" s="90"/>
      <c r="J21" s="91"/>
      <c r="K21" s="92"/>
      <c r="L21" s="92"/>
      <c r="M21" s="92"/>
      <c r="N21" s="92"/>
      <c r="O21" s="90"/>
      <c r="P21" s="400"/>
      <c r="Q21" s="400"/>
      <c r="R21" s="400"/>
      <c r="S21" s="400"/>
      <c r="T21" s="400"/>
      <c r="U21" s="400"/>
      <c r="V21" s="400"/>
      <c r="W21" s="9"/>
      <c r="X21" s="9"/>
    </row>
    <row r="22" spans="1:44" s="34" customFormat="1" ht="17.25" customHeight="1" x14ac:dyDescent="0.2">
      <c r="A22" s="34" t="s">
        <v>221</v>
      </c>
      <c r="B22" s="10"/>
      <c r="C22" s="9"/>
      <c r="D22" s="10"/>
      <c r="E22" s="9"/>
      <c r="F22" s="9"/>
      <c r="G22" s="9"/>
      <c r="H22" s="9"/>
      <c r="I22" s="9"/>
      <c r="J22" s="35"/>
      <c r="K22" s="36"/>
      <c r="L22" s="36"/>
      <c r="M22" s="36"/>
      <c r="N22" s="36"/>
      <c r="O22" s="36"/>
      <c r="P22" s="9"/>
      <c r="Q22" s="9"/>
      <c r="R22" s="9"/>
      <c r="S22" s="9"/>
      <c r="T22" s="9"/>
      <c r="U22" s="9"/>
      <c r="V22" s="9"/>
      <c r="W22" s="9"/>
      <c r="X22" s="9"/>
      <c r="Y22" s="11"/>
    </row>
    <row r="23" spans="1:44" s="188" customFormat="1" ht="17.25" customHeight="1" x14ac:dyDescent="0.2">
      <c r="B23" s="10" t="s">
        <v>373</v>
      </c>
      <c r="C23" s="9"/>
      <c r="D23" s="10"/>
      <c r="E23" s="9"/>
      <c r="F23" s="9"/>
      <c r="G23" s="9"/>
      <c r="H23" s="9"/>
      <c r="I23" s="9"/>
      <c r="J23" s="187"/>
      <c r="K23" s="36"/>
      <c r="L23" s="36"/>
      <c r="M23" s="36"/>
      <c r="N23" s="36"/>
      <c r="O23" s="36"/>
      <c r="P23" s="9"/>
      <c r="Q23" s="9"/>
      <c r="R23" s="9"/>
      <c r="S23" s="9"/>
      <c r="T23" s="9"/>
      <c r="U23" s="9"/>
      <c r="V23" s="9"/>
      <c r="W23" s="9"/>
      <c r="X23" s="9"/>
      <c r="Y23" s="11"/>
    </row>
    <row r="24" spans="1:44" s="188" customFormat="1" ht="17.25" customHeight="1" x14ac:dyDescent="0.2">
      <c r="B24" s="10" t="s">
        <v>376</v>
      </c>
      <c r="C24" s="9"/>
      <c r="D24" s="10"/>
      <c r="E24" s="9"/>
      <c r="F24" s="9"/>
      <c r="G24" s="9"/>
      <c r="H24" s="9"/>
      <c r="I24" s="9"/>
      <c r="J24" s="9"/>
      <c r="K24" s="9"/>
      <c r="L24" s="9"/>
      <c r="M24" s="9"/>
      <c r="N24" s="36"/>
      <c r="O24" s="36"/>
      <c r="P24" s="9"/>
      <c r="Q24" s="9"/>
      <c r="R24" s="9"/>
      <c r="S24" s="9"/>
      <c r="T24" s="9"/>
      <c r="U24" s="9"/>
      <c r="V24" s="9"/>
      <c r="W24" s="9"/>
      <c r="X24" s="9"/>
      <c r="Y24" s="11"/>
    </row>
    <row r="25" spans="1:44" s="37" customFormat="1" ht="17.25" customHeight="1" x14ac:dyDescent="0.2">
      <c r="B25" s="10" t="s">
        <v>374</v>
      </c>
      <c r="C25" s="43"/>
      <c r="D25" s="43"/>
      <c r="E25" s="9"/>
      <c r="F25" s="9"/>
      <c r="G25" s="9"/>
      <c r="H25" s="9"/>
      <c r="I25" s="9"/>
      <c r="J25" s="38"/>
      <c r="K25" s="41"/>
      <c r="M25" s="41"/>
      <c r="N25" s="41"/>
      <c r="O25" s="41"/>
      <c r="P25" s="41"/>
      <c r="Q25" s="41"/>
      <c r="R25" s="41"/>
      <c r="S25" s="41"/>
      <c r="T25" s="41"/>
      <c r="U25" s="41"/>
      <c r="V25" s="41"/>
      <c r="W25" s="41"/>
      <c r="X25" s="41"/>
      <c r="Y25" s="11"/>
    </row>
    <row r="26" spans="1:44" s="37" customFormat="1" ht="17.25" customHeight="1" x14ac:dyDescent="0.2">
      <c r="B26" s="10" t="s">
        <v>159</v>
      </c>
      <c r="C26" s="43"/>
      <c r="D26" s="43"/>
      <c r="E26" s="9"/>
      <c r="F26" s="9"/>
      <c r="G26" s="9"/>
      <c r="H26" s="9"/>
      <c r="I26" s="9"/>
      <c r="J26" s="38"/>
      <c r="K26" s="41"/>
      <c r="L26" s="41"/>
      <c r="M26" s="41"/>
      <c r="N26" s="41"/>
      <c r="O26" s="41"/>
      <c r="P26" s="41"/>
      <c r="Q26" s="41"/>
      <c r="R26" s="41"/>
      <c r="S26" s="41"/>
      <c r="T26" s="41"/>
      <c r="U26" s="41"/>
      <c r="V26" s="41"/>
      <c r="W26" s="41"/>
      <c r="X26" s="41"/>
      <c r="Y26" s="11"/>
    </row>
    <row r="27" spans="1:44" s="99" customFormat="1" ht="17.25" customHeight="1" x14ac:dyDescent="0.2">
      <c r="B27" s="10"/>
      <c r="C27" s="10" t="s">
        <v>377</v>
      </c>
      <c r="E27" s="9"/>
      <c r="F27" s="9"/>
      <c r="G27" s="9"/>
      <c r="H27" s="9"/>
      <c r="I27" s="9"/>
      <c r="J27" s="100"/>
      <c r="K27" s="41"/>
      <c r="L27" s="41"/>
      <c r="M27" s="41"/>
      <c r="N27" s="41"/>
      <c r="O27" s="41"/>
      <c r="P27" s="41"/>
      <c r="Q27" s="41"/>
      <c r="R27" s="41"/>
      <c r="S27" s="41"/>
      <c r="T27" s="41"/>
      <c r="U27" s="41"/>
      <c r="V27" s="41"/>
      <c r="W27" s="41"/>
      <c r="X27" s="41"/>
      <c r="Y27" s="11"/>
    </row>
    <row r="28" spans="1:44" s="37" customFormat="1" ht="17.25" customHeight="1" x14ac:dyDescent="0.2">
      <c r="B28" s="68"/>
      <c r="C28" s="10" t="s">
        <v>378</v>
      </c>
      <c r="M28" s="41"/>
      <c r="N28" s="41"/>
      <c r="O28" s="41"/>
      <c r="P28" s="41"/>
      <c r="Q28" s="41"/>
      <c r="R28" s="41"/>
      <c r="S28" s="41"/>
      <c r="T28" s="41"/>
      <c r="U28" s="41"/>
      <c r="V28" s="41"/>
      <c r="W28" s="41"/>
      <c r="X28" s="41"/>
      <c r="Y28" s="10"/>
    </row>
    <row r="29" spans="1:44" s="102" customFormat="1" ht="18" customHeight="1" x14ac:dyDescent="0.2">
      <c r="B29" s="68"/>
      <c r="C29" s="10"/>
      <c r="D29" s="43"/>
      <c r="E29" s="9"/>
      <c r="F29" s="9"/>
      <c r="G29" s="9"/>
      <c r="H29" s="9"/>
      <c r="I29" s="9"/>
      <c r="J29" s="38"/>
      <c r="K29" s="41"/>
      <c r="L29" s="41"/>
      <c r="M29" s="41"/>
      <c r="N29" s="41"/>
      <c r="O29" s="41"/>
      <c r="P29" s="41"/>
      <c r="Q29" s="41"/>
      <c r="R29" s="41"/>
      <c r="S29" s="41"/>
      <c r="T29" s="41"/>
      <c r="U29" s="41"/>
      <c r="V29" s="41"/>
      <c r="W29" s="41"/>
      <c r="X29" s="41"/>
      <c r="Y29" s="10"/>
    </row>
    <row r="30" spans="1:44" s="37" customFormat="1" ht="4.5" customHeight="1" x14ac:dyDescent="0.2">
      <c r="B30" s="42"/>
    </row>
    <row r="31" spans="1:44" ht="18" customHeight="1" x14ac:dyDescent="0.2">
      <c r="A31" s="4" t="s">
        <v>160</v>
      </c>
    </row>
    <row r="32" spans="1:44" s="188" customFormat="1" ht="18" customHeight="1" x14ac:dyDescent="0.2">
      <c r="B32" s="188" t="s">
        <v>617</v>
      </c>
    </row>
    <row r="33" spans="1:27" s="188" customFormat="1" ht="18" customHeight="1" x14ac:dyDescent="0.2">
      <c r="B33" s="188" t="s">
        <v>380</v>
      </c>
      <c r="G33" s="247"/>
      <c r="H33" s="247"/>
      <c r="I33" s="247"/>
      <c r="J33" s="247"/>
      <c r="K33" s="247"/>
      <c r="L33" s="247"/>
      <c r="M33" s="247"/>
    </row>
    <row r="34" spans="1:27" ht="18" customHeight="1" x14ac:dyDescent="0.2">
      <c r="B34" s="10" t="s">
        <v>375</v>
      </c>
      <c r="C34" s="37"/>
    </row>
    <row r="35" spans="1:27" ht="18" customHeight="1" x14ac:dyDescent="0.2">
      <c r="B35" s="10" t="s">
        <v>69</v>
      </c>
      <c r="C35" s="37"/>
      <c r="Y35" s="10"/>
      <c r="Z35" s="10"/>
      <c r="AA35" s="43"/>
    </row>
    <row r="36" spans="1:27" s="102" customFormat="1" ht="14.25" customHeight="1" x14ac:dyDescent="0.2">
      <c r="B36" s="10"/>
      <c r="C36" s="10" t="s">
        <v>377</v>
      </c>
      <c r="Y36" s="10"/>
      <c r="Z36" s="10"/>
    </row>
    <row r="37" spans="1:27" ht="14.4" x14ac:dyDescent="0.2">
      <c r="B37" s="101"/>
      <c r="C37" s="10" t="s">
        <v>379</v>
      </c>
      <c r="Y37" s="10"/>
      <c r="Z37" s="10"/>
      <c r="AA37" s="43"/>
    </row>
    <row r="38" spans="1:27" ht="15" x14ac:dyDescent="0.2">
      <c r="B38" s="40"/>
      <c r="C38" s="10"/>
      <c r="Y38" s="10"/>
      <c r="Z38" s="10"/>
      <c r="AA38" s="43"/>
    </row>
    <row r="39" spans="1:27" s="69" customFormat="1" ht="4.5" customHeight="1" x14ac:dyDescent="0.2">
      <c r="B39" s="42"/>
      <c r="C39" s="10"/>
    </row>
    <row r="40" spans="1:27" s="37" customFormat="1" ht="27.75" customHeight="1" x14ac:dyDescent="0.2">
      <c r="A40" s="377" t="s">
        <v>381</v>
      </c>
      <c r="B40" s="377"/>
      <c r="C40" s="377"/>
      <c r="D40" s="377"/>
      <c r="E40" s="377"/>
      <c r="F40" s="377"/>
      <c r="G40" s="377"/>
      <c r="H40" s="377"/>
      <c r="I40" s="377"/>
      <c r="J40" s="377"/>
      <c r="K40" s="377"/>
      <c r="L40" s="377"/>
      <c r="M40" s="377"/>
      <c r="N40" s="377"/>
      <c r="O40" s="377"/>
      <c r="P40" s="377"/>
      <c r="Q40" s="377"/>
      <c r="R40" s="377"/>
      <c r="S40" s="377"/>
      <c r="T40" s="377"/>
      <c r="U40" s="377"/>
      <c r="V40" s="377"/>
      <c r="W40" s="377"/>
      <c r="X40" s="377"/>
    </row>
    <row r="41" spans="1:27" ht="24" customHeight="1" x14ac:dyDescent="0.2">
      <c r="N41" s="381" t="s">
        <v>3</v>
      </c>
      <c r="O41" s="381"/>
      <c r="P41" s="381"/>
      <c r="Q41" s="381"/>
      <c r="R41" s="381"/>
      <c r="S41" s="381"/>
      <c r="T41" s="381"/>
      <c r="U41" s="381"/>
      <c r="V41" s="381"/>
      <c r="W41" s="381"/>
      <c r="X41" s="381"/>
    </row>
    <row r="42" spans="1:27" ht="24" customHeight="1" x14ac:dyDescent="0.2">
      <c r="N42" s="381" t="s">
        <v>15</v>
      </c>
      <c r="O42" s="381"/>
      <c r="P42" s="381"/>
      <c r="Q42" s="388"/>
      <c r="R42" s="388"/>
      <c r="S42" s="388"/>
      <c r="T42" s="388"/>
      <c r="U42" s="388"/>
      <c r="V42" s="388"/>
      <c r="W42" s="388"/>
      <c r="X42" s="388"/>
    </row>
    <row r="43" spans="1:27" ht="24" customHeight="1" x14ac:dyDescent="0.2">
      <c r="N43" s="382" t="s">
        <v>2</v>
      </c>
      <c r="O43" s="383"/>
      <c r="P43" s="384"/>
      <c r="Q43" s="385"/>
      <c r="R43" s="386"/>
      <c r="S43" s="386"/>
      <c r="T43" s="386"/>
      <c r="U43" s="386"/>
      <c r="V43" s="386"/>
      <c r="W43" s="386"/>
      <c r="X43" s="387"/>
    </row>
    <row r="44" spans="1:27" ht="24" customHeight="1" x14ac:dyDescent="0.2">
      <c r="N44" s="382" t="s">
        <v>1</v>
      </c>
      <c r="O44" s="383"/>
      <c r="P44" s="384"/>
      <c r="Q44" s="385"/>
      <c r="R44" s="386"/>
      <c r="S44" s="386"/>
      <c r="T44" s="386"/>
      <c r="U44" s="386"/>
      <c r="V44" s="386"/>
      <c r="W44" s="386"/>
      <c r="X44" s="387"/>
      <c r="Y44" s="11" t="s">
        <v>12</v>
      </c>
    </row>
    <row r="45" spans="1:27" ht="24" customHeight="1" x14ac:dyDescent="0.2">
      <c r="N45" s="382" t="s">
        <v>0</v>
      </c>
      <c r="O45" s="383"/>
      <c r="P45" s="384"/>
      <c r="Q45" s="385"/>
      <c r="R45" s="386"/>
      <c r="S45" s="386"/>
      <c r="T45" s="386"/>
      <c r="U45" s="386"/>
      <c r="V45" s="386"/>
      <c r="W45" s="386"/>
      <c r="X45" s="387"/>
      <c r="Y45" s="12" t="s">
        <v>11</v>
      </c>
    </row>
    <row r="46" spans="1:27" ht="14.4" x14ac:dyDescent="0.2">
      <c r="Y46" s="13" t="s">
        <v>13</v>
      </c>
    </row>
    <row r="47" spans="1:27" ht="14.4" x14ac:dyDescent="0.2">
      <c r="Y47" s="13" t="s">
        <v>14</v>
      </c>
    </row>
    <row r="51" spans="11:11" x14ac:dyDescent="0.2">
      <c r="K51" s="10"/>
    </row>
    <row r="52" spans="11:11" x14ac:dyDescent="0.2">
      <c r="K52" s="10"/>
    </row>
    <row r="53" spans="11:11" x14ac:dyDescent="0.2">
      <c r="K53" s="10"/>
    </row>
  </sheetData>
  <sheetProtection algorithmName="SHA-512" hashValue="dYD9c+RCZ+GF7wHqa3/+ChnzSCZjRAar8hY3Hi3ffBg80xFSJHFJnSw6b3JuG3x3auJ+5UWRxPw/pRrWQPn2fA==" saltValue="cpC1YXiVxN3bCP04/6/JZg==" spinCount="100000" sheet="1" objects="1" scenarios="1"/>
  <mergeCells count="29">
    <mergeCell ref="N9:P9"/>
    <mergeCell ref="N10:P10"/>
    <mergeCell ref="Q10:X10"/>
    <mergeCell ref="P19:V21"/>
    <mergeCell ref="O6:P6"/>
    <mergeCell ref="Q6:X6"/>
    <mergeCell ref="A1:X1"/>
    <mergeCell ref="O7:P7"/>
    <mergeCell ref="O8:P8"/>
    <mergeCell ref="Q7:X7"/>
    <mergeCell ref="Q8:X8"/>
    <mergeCell ref="U3:X3"/>
    <mergeCell ref="R2:X2"/>
    <mergeCell ref="A40:X40"/>
    <mergeCell ref="A12:X12"/>
    <mergeCell ref="Q9:X9"/>
    <mergeCell ref="N41:X41"/>
    <mergeCell ref="N45:P45"/>
    <mergeCell ref="Q45:X45"/>
    <mergeCell ref="N42:P42"/>
    <mergeCell ref="Q42:X42"/>
    <mergeCell ref="N43:P43"/>
    <mergeCell ref="Q43:X43"/>
    <mergeCell ref="N44:P44"/>
    <mergeCell ref="Q44:X44"/>
    <mergeCell ref="A14:X14"/>
    <mergeCell ref="B18:X18"/>
    <mergeCell ref="A15:X15"/>
    <mergeCell ref="J19:N19"/>
  </mergeCells>
  <phoneticPr fontId="10"/>
  <dataValidations count="2">
    <dataValidation allowBlank="1" showInputMessage="1" showErrorMessage="1" promptTitle="所在地の入力" prompt="法人所在地を記載してください。" sqref="Q7" xr:uid="{DE3D888D-258E-47E6-9189-0BAA77BE8496}"/>
    <dataValidation allowBlank="1" showInputMessage="1" showErrorMessage="1" promptTitle="代表者名の入力" prompt="法人代表者の職名及び氏名を入力してください。" sqref="Q9:Q10" xr:uid="{C24CFCE8-6F2C-45CF-9312-2348F8218F20}"/>
  </dataValidations>
  <pageMargins left="0.7" right="0.7" top="0.75" bottom="0.75" header="0.3" footer="0.3"/>
  <pageSetup paperSize="9" scale="97" fitToHeight="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32DA1-CF87-452B-8869-9830AF80677F}">
  <sheetPr>
    <tabColor theme="4" tint="0.79998168889431442"/>
    <pageSetUpPr fitToPage="1"/>
  </sheetPr>
  <dimension ref="B1:Q64"/>
  <sheetViews>
    <sheetView view="pageBreakPreview" zoomScaleNormal="110" zoomScaleSheetLayoutView="100" workbookViewId="0">
      <selection activeCell="D6" sqref="D6"/>
    </sheetView>
  </sheetViews>
  <sheetFormatPr defaultRowHeight="13.2" x14ac:dyDescent="0.2"/>
  <cols>
    <col min="2" max="2" width="3.6640625" style="44" customWidth="1"/>
    <col min="3" max="3" width="32.6640625" style="44" customWidth="1"/>
    <col min="4" max="5" width="17.88671875" style="44" customWidth="1"/>
    <col min="6" max="6" width="13.33203125" style="44" customWidth="1"/>
    <col min="7" max="7" width="8.21875" style="44" customWidth="1"/>
    <col min="8" max="8" width="17" style="44" customWidth="1"/>
    <col min="9" max="9" width="11.6640625" style="44" customWidth="1"/>
    <col min="10" max="10" width="20.6640625" style="44" customWidth="1"/>
    <col min="11" max="11" width="13.33203125" style="44" customWidth="1"/>
    <col min="12" max="12" width="21.88671875" style="44" customWidth="1"/>
    <col min="13" max="13" width="14.33203125" style="44" customWidth="1"/>
    <col min="14" max="14" width="13.6640625" style="44" customWidth="1"/>
    <col min="15" max="15" width="16.77734375" style="44"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7" x14ac:dyDescent="0.2">
      <c r="B1" s="44" t="s">
        <v>621</v>
      </c>
    </row>
    <row r="2" spans="2:17" ht="16.2" x14ac:dyDescent="0.2">
      <c r="B2" s="511" t="s">
        <v>57</v>
      </c>
      <c r="C2" s="511"/>
      <c r="D2" s="511"/>
      <c r="E2" s="511"/>
      <c r="F2" s="511"/>
      <c r="G2" s="511"/>
      <c r="H2" s="511"/>
      <c r="I2" s="511"/>
      <c r="J2" s="511"/>
      <c r="K2" s="511"/>
      <c r="L2" s="511"/>
      <c r="M2" s="511"/>
      <c r="N2" s="511"/>
      <c r="O2" s="511"/>
    </row>
    <row r="3" spans="2:17" ht="16.2" x14ac:dyDescent="0.2">
      <c r="B3" s="224"/>
      <c r="C3" s="204" t="s">
        <v>323</v>
      </c>
      <c r="D3" s="215"/>
      <c r="E3" s="215"/>
      <c r="F3" s="86"/>
      <c r="G3" s="224"/>
      <c r="H3"/>
      <c r="I3"/>
      <c r="J3" s="183"/>
      <c r="K3"/>
      <c r="L3"/>
      <c r="M3" s="588">
        <f>'2事業所一覧　'!B9</f>
        <v>0</v>
      </c>
      <c r="N3" s="588"/>
      <c r="O3"/>
    </row>
    <row r="4" spans="2:17" ht="17.25" customHeight="1" x14ac:dyDescent="0.2">
      <c r="B4" s="224"/>
      <c r="C4" s="204" t="s">
        <v>363</v>
      </c>
      <c r="D4" s="246"/>
      <c r="E4" s="246"/>
      <c r="F4" s="86"/>
      <c r="G4" s="224"/>
      <c r="H4" s="514" t="s">
        <v>310</v>
      </c>
      <c r="I4" s="514"/>
      <c r="J4" s="185">
        <f>'2事業所一覧　'!I9</f>
        <v>0</v>
      </c>
      <c r="K4" s="184" t="s">
        <v>311</v>
      </c>
      <c r="L4" s="104" t="s">
        <v>26</v>
      </c>
      <c r="M4" s="589"/>
      <c r="N4" s="589"/>
      <c r="O4" s="87" t="s">
        <v>361</v>
      </c>
      <c r="Q4" s="88"/>
    </row>
    <row r="5" spans="2:17" ht="19.5" customHeight="1" thickBot="1" x14ac:dyDescent="0.25">
      <c r="B5" s="224"/>
      <c r="C5" s="204" t="s">
        <v>324</v>
      </c>
      <c r="D5" s="246"/>
      <c r="E5" s="246"/>
      <c r="F5" s="216"/>
      <c r="G5" s="224"/>
      <c r="H5" s="224"/>
      <c r="J5" s="221"/>
      <c r="K5" s="224"/>
      <c r="L5" s="103"/>
      <c r="M5" s="86"/>
      <c r="N5" s="86"/>
      <c r="O5" s="86"/>
    </row>
    <row r="6" spans="2:17" ht="48.6" customHeight="1" thickBot="1" x14ac:dyDescent="0.25">
      <c r="B6" s="376"/>
      <c r="C6" s="204"/>
      <c r="D6" s="246"/>
      <c r="E6" s="972" t="s">
        <v>619</v>
      </c>
      <c r="F6" s="971"/>
      <c r="G6" s="376"/>
      <c r="H6" s="376"/>
      <c r="J6" s="221"/>
      <c r="K6" s="376"/>
      <c r="L6" s="103"/>
      <c r="M6" s="86"/>
      <c r="N6" s="86"/>
      <c r="O6" s="86"/>
    </row>
    <row r="7" spans="2:17" ht="24.6" customHeight="1" x14ac:dyDescent="0.2">
      <c r="B7" s="224"/>
      <c r="C7" s="224"/>
      <c r="D7" s="224"/>
      <c r="E7" s="590" t="s">
        <v>225</v>
      </c>
      <c r="F7" s="590"/>
      <c r="G7" s="224"/>
      <c r="H7" s="224"/>
      <c r="I7" s="526" t="s">
        <v>224</v>
      </c>
      <c r="J7" s="526"/>
      <c r="K7" s="224"/>
      <c r="L7" s="89" t="s">
        <v>28</v>
      </c>
      <c r="M7" s="515">
        <v>0.8</v>
      </c>
      <c r="N7" s="515"/>
      <c r="O7" s="85"/>
    </row>
    <row r="8" spans="2:17" ht="26.25" customHeight="1" thickBot="1" x14ac:dyDescent="0.25">
      <c r="B8" s="1" t="s">
        <v>29</v>
      </c>
      <c r="C8" s="70"/>
      <c r="D8" s="71"/>
      <c r="E8" s="591"/>
      <c r="F8" s="591"/>
      <c r="I8" s="527"/>
      <c r="J8" s="527"/>
    </row>
    <row r="9" spans="2:17" s="48" customFormat="1" ht="39.6" x14ac:dyDescent="0.2">
      <c r="B9" s="516" t="s">
        <v>220</v>
      </c>
      <c r="C9" s="517"/>
      <c r="D9" s="520" t="s">
        <v>58</v>
      </c>
      <c r="E9" s="522" t="s">
        <v>328</v>
      </c>
      <c r="F9" s="520" t="s">
        <v>36</v>
      </c>
      <c r="G9" s="524" t="s">
        <v>37</v>
      </c>
      <c r="H9" s="45" t="s">
        <v>30</v>
      </c>
      <c r="I9" s="45" t="s">
        <v>31</v>
      </c>
      <c r="J9" s="45" t="s">
        <v>32</v>
      </c>
      <c r="K9" s="46" t="s">
        <v>56</v>
      </c>
      <c r="L9" s="45" t="s">
        <v>33</v>
      </c>
      <c r="M9" s="45" t="s">
        <v>34</v>
      </c>
      <c r="N9" s="46" t="s">
        <v>59</v>
      </c>
      <c r="O9" s="199" t="s">
        <v>35</v>
      </c>
    </row>
    <row r="10" spans="2:17" x14ac:dyDescent="0.2">
      <c r="B10" s="518"/>
      <c r="C10" s="519"/>
      <c r="D10" s="521"/>
      <c r="E10" s="523"/>
      <c r="F10" s="521"/>
      <c r="G10" s="525"/>
      <c r="H10" s="108" t="s">
        <v>38</v>
      </c>
      <c r="I10" s="49" t="s">
        <v>39</v>
      </c>
      <c r="J10" s="49" t="s">
        <v>40</v>
      </c>
      <c r="K10" s="50" t="s">
        <v>41</v>
      </c>
      <c r="L10" s="50" t="s">
        <v>161</v>
      </c>
      <c r="M10" s="49" t="s">
        <v>42</v>
      </c>
      <c r="N10" s="50" t="s">
        <v>43</v>
      </c>
      <c r="O10" s="200" t="s">
        <v>67</v>
      </c>
    </row>
    <row r="11" spans="2:17" x14ac:dyDescent="0.2">
      <c r="B11" s="225"/>
      <c r="C11" s="226"/>
      <c r="D11" s="227"/>
      <c r="E11" s="228"/>
      <c r="F11" s="227"/>
      <c r="G11" s="229"/>
      <c r="H11" s="193"/>
      <c r="I11" s="230"/>
      <c r="J11" s="230"/>
      <c r="K11" s="231"/>
      <c r="L11" s="231"/>
      <c r="M11" s="230"/>
      <c r="N11" s="231"/>
      <c r="O11" s="232"/>
    </row>
    <row r="12" spans="2:17" ht="26.25" customHeight="1" x14ac:dyDescent="0.2">
      <c r="B12" s="594" t="s">
        <v>359</v>
      </c>
      <c r="C12" s="595"/>
      <c r="D12" s="52"/>
      <c r="E12" s="52"/>
      <c r="F12" s="53" t="s">
        <v>18</v>
      </c>
      <c r="G12" s="54" t="s">
        <v>44</v>
      </c>
      <c r="H12" s="53" t="s">
        <v>18</v>
      </c>
      <c r="I12" s="53" t="s">
        <v>18</v>
      </c>
      <c r="J12" s="53" t="s">
        <v>18</v>
      </c>
      <c r="K12" s="53" t="s">
        <v>18</v>
      </c>
      <c r="L12" s="53" t="s">
        <v>18</v>
      </c>
      <c r="M12" s="53" t="s">
        <v>18</v>
      </c>
      <c r="N12" s="197" t="s">
        <v>18</v>
      </c>
      <c r="O12" s="201" t="s">
        <v>18</v>
      </c>
    </row>
    <row r="13" spans="2:17" ht="45" customHeight="1" x14ac:dyDescent="0.2">
      <c r="B13" s="530"/>
      <c r="C13" s="531"/>
      <c r="D13" s="244"/>
      <c r="E13" s="245"/>
      <c r="F13" s="239"/>
      <c r="G13" s="239"/>
      <c r="H13" s="128">
        <f t="shared" ref="H13:H18" si="0">F13*G13</f>
        <v>0</v>
      </c>
      <c r="I13" s="239">
        <v>0</v>
      </c>
      <c r="J13" s="128">
        <f t="shared" ref="J13:J18" si="1">H13-I13</f>
        <v>0</v>
      </c>
      <c r="K13" s="128">
        <f>J13</f>
        <v>0</v>
      </c>
      <c r="L13" s="592" t="str">
        <f>IF(AND(G13="",G15=""),"",IF(F6&gt;=5,'５パッケージ型導入支援　補助金所要額調書（優先順位２位分）'!M25+50000,'５パッケージ型導入支援　補助金所要額調書（優先順位２位分）'!M25))</f>
        <v/>
      </c>
      <c r="M13" s="592">
        <f>IF(K19&lt;L13,K19,L13)</f>
        <v>0</v>
      </c>
      <c r="N13" s="596">
        <f>IF(J19&lt;M13,J19,M13)</f>
        <v>0</v>
      </c>
      <c r="O13" s="598">
        <f>ROUNDDOWN(N13/5*4,-3)</f>
        <v>0</v>
      </c>
    </row>
    <row r="14" spans="2:17" ht="26.25" customHeight="1" x14ac:dyDescent="0.2">
      <c r="B14" s="594" t="s">
        <v>360</v>
      </c>
      <c r="C14" s="595"/>
      <c r="D14" s="52"/>
      <c r="E14" s="52"/>
      <c r="F14" s="53" t="s">
        <v>18</v>
      </c>
      <c r="G14" s="54" t="s">
        <v>44</v>
      </c>
      <c r="H14" s="53" t="s">
        <v>18</v>
      </c>
      <c r="I14" s="53" t="s">
        <v>18</v>
      </c>
      <c r="J14" s="53" t="s">
        <v>18</v>
      </c>
      <c r="K14" s="53" t="s">
        <v>18</v>
      </c>
      <c r="L14" s="592"/>
      <c r="M14" s="592"/>
      <c r="N14" s="596"/>
      <c r="O14" s="598"/>
    </row>
    <row r="15" spans="2:17" ht="45" customHeight="1" x14ac:dyDescent="0.2">
      <c r="B15" s="503"/>
      <c r="C15" s="504"/>
      <c r="D15" s="244"/>
      <c r="E15" s="245"/>
      <c r="F15" s="238"/>
      <c r="G15" s="238"/>
      <c r="H15" s="128">
        <f t="shared" si="0"/>
        <v>0</v>
      </c>
      <c r="I15" s="238">
        <v>0</v>
      </c>
      <c r="J15" s="128">
        <f t="shared" si="1"/>
        <v>0</v>
      </c>
      <c r="K15" s="128">
        <f t="shared" ref="K15:K18" si="2">J15</f>
        <v>0</v>
      </c>
      <c r="L15" s="592"/>
      <c r="M15" s="592"/>
      <c r="N15" s="596"/>
      <c r="O15" s="598"/>
    </row>
    <row r="16" spans="2:17" ht="45" customHeight="1" x14ac:dyDescent="0.2">
      <c r="B16" s="503"/>
      <c r="C16" s="504"/>
      <c r="D16" s="244"/>
      <c r="E16" s="245"/>
      <c r="F16" s="238"/>
      <c r="G16" s="238"/>
      <c r="H16" s="128">
        <f t="shared" si="0"/>
        <v>0</v>
      </c>
      <c r="I16" s="238">
        <v>0</v>
      </c>
      <c r="J16" s="128">
        <f t="shared" si="1"/>
        <v>0</v>
      </c>
      <c r="K16" s="128">
        <f t="shared" si="2"/>
        <v>0</v>
      </c>
      <c r="L16" s="592"/>
      <c r="M16" s="592"/>
      <c r="N16" s="596"/>
      <c r="O16" s="598"/>
    </row>
    <row r="17" spans="2:16" ht="45" customHeight="1" x14ac:dyDescent="0.2">
      <c r="B17" s="503"/>
      <c r="C17" s="504"/>
      <c r="D17" s="244"/>
      <c r="E17" s="245"/>
      <c r="F17" s="238"/>
      <c r="G17" s="238"/>
      <c r="H17" s="128">
        <f t="shared" si="0"/>
        <v>0</v>
      </c>
      <c r="I17" s="238"/>
      <c r="J17" s="128">
        <f t="shared" si="1"/>
        <v>0</v>
      </c>
      <c r="K17" s="128">
        <f t="shared" si="2"/>
        <v>0</v>
      </c>
      <c r="L17" s="592"/>
      <c r="M17" s="592"/>
      <c r="N17" s="596"/>
      <c r="O17" s="598"/>
    </row>
    <row r="18" spans="2:16" ht="45" customHeight="1" thickBot="1" x14ac:dyDescent="0.25">
      <c r="B18" s="507"/>
      <c r="C18" s="508"/>
      <c r="D18" s="244"/>
      <c r="E18" s="245"/>
      <c r="F18" s="238"/>
      <c r="G18" s="238"/>
      <c r="H18" s="128">
        <f t="shared" si="0"/>
        <v>0</v>
      </c>
      <c r="I18" s="238"/>
      <c r="J18" s="128">
        <f t="shared" si="1"/>
        <v>0</v>
      </c>
      <c r="K18" s="128">
        <f t="shared" si="2"/>
        <v>0</v>
      </c>
      <c r="L18" s="593"/>
      <c r="M18" s="593"/>
      <c r="N18" s="597"/>
      <c r="O18" s="598"/>
    </row>
    <row r="19" spans="2:16" ht="64.5" customHeight="1" thickBot="1" x14ac:dyDescent="0.25">
      <c r="B19" s="549" t="s">
        <v>45</v>
      </c>
      <c r="C19" s="550"/>
      <c r="D19" s="56"/>
      <c r="E19" s="56"/>
      <c r="F19" s="57"/>
      <c r="G19" s="130">
        <f>SUM(G13:G18)</f>
        <v>0</v>
      </c>
      <c r="H19" s="131">
        <f>SUM(H13:H18)</f>
        <v>0</v>
      </c>
      <c r="I19" s="131">
        <f>SUM(I13:I18)</f>
        <v>0</v>
      </c>
      <c r="J19" s="132">
        <f>SUM(J13:J18)</f>
        <v>0</v>
      </c>
      <c r="K19" s="133">
        <f>SUM(K13:K18)</f>
        <v>0</v>
      </c>
      <c r="L19" s="134"/>
      <c r="M19" s="134"/>
      <c r="N19" s="198"/>
      <c r="O19" s="237">
        <f>O13</f>
        <v>0</v>
      </c>
      <c r="P19" s="236"/>
    </row>
    <row r="20" spans="2:16" x14ac:dyDescent="0.2">
      <c r="B20" s="59"/>
      <c r="I20" s="60"/>
      <c r="J20" s="60"/>
      <c r="K20" s="60"/>
      <c r="L20" s="61"/>
      <c r="M20" s="61"/>
      <c r="N20" s="60"/>
      <c r="O20" s="60"/>
      <c r="P20" s="60"/>
    </row>
    <row r="21" spans="2:16" ht="13.8" thickBot="1" x14ac:dyDescent="0.25">
      <c r="B21" s="59" t="s">
        <v>60</v>
      </c>
      <c r="C21" s="44" t="s">
        <v>61</v>
      </c>
      <c r="I21" s="60"/>
      <c r="J21" s="44" t="s">
        <v>62</v>
      </c>
      <c r="K21" s="60"/>
      <c r="L21" s="62"/>
      <c r="M21" s="75"/>
      <c r="N21" s="60"/>
      <c r="O21" s="60"/>
      <c r="P21" s="60"/>
    </row>
    <row r="22" spans="2:16" ht="13.5" customHeight="1" x14ac:dyDescent="0.2">
      <c r="C22" s="44" t="s">
        <v>63</v>
      </c>
      <c r="D22" s="60"/>
      <c r="E22" s="60"/>
      <c r="F22" s="60"/>
      <c r="G22" s="60"/>
      <c r="H22" s="60"/>
      <c r="I22" s="60"/>
      <c r="J22" s="551" t="s">
        <v>64</v>
      </c>
      <c r="K22" s="552"/>
      <c r="L22" s="552"/>
      <c r="M22" s="534" t="s">
        <v>46</v>
      </c>
      <c r="N22" s="74"/>
      <c r="O22"/>
    </row>
    <row r="23" spans="2:16" ht="13.5" customHeight="1" thickBot="1" x14ac:dyDescent="0.25">
      <c r="C23" s="44" t="s">
        <v>65</v>
      </c>
      <c r="D23" s="60"/>
      <c r="E23" s="60"/>
      <c r="F23" s="60"/>
      <c r="G23" s="60"/>
      <c r="H23" s="60"/>
      <c r="I23" s="60"/>
      <c r="J23" s="553"/>
      <c r="K23" s="554"/>
      <c r="L23" s="554"/>
      <c r="M23" s="535"/>
      <c r="N23" s="223"/>
    </row>
    <row r="24" spans="2:16" ht="13.5" customHeight="1" x14ac:dyDescent="0.2">
      <c r="C24" s="44" t="s">
        <v>70</v>
      </c>
      <c r="D24" s="60"/>
      <c r="E24" s="60"/>
      <c r="F24" s="60"/>
      <c r="G24" s="60"/>
      <c r="H24" s="60"/>
      <c r="I24" s="60"/>
      <c r="J24" s="559" t="s">
        <v>337</v>
      </c>
      <c r="K24" s="560"/>
      <c r="L24" s="561"/>
      <c r="M24" s="233"/>
      <c r="N24" s="223"/>
    </row>
    <row r="25" spans="2:16" ht="13.5" customHeight="1" x14ac:dyDescent="0.2">
      <c r="C25" s="44" t="s">
        <v>71</v>
      </c>
      <c r="D25" s="60"/>
      <c r="E25" s="60"/>
      <c r="F25" s="60"/>
      <c r="G25" s="60"/>
      <c r="H25" s="60"/>
      <c r="I25" s="60"/>
      <c r="J25" s="562"/>
      <c r="K25" s="563"/>
      <c r="L25" s="564"/>
      <c r="M25" s="234">
        <v>6250000</v>
      </c>
      <c r="N25" s="223"/>
    </row>
    <row r="26" spans="2:16" ht="13.5" customHeight="1" thickBot="1" x14ac:dyDescent="0.25">
      <c r="C26" s="63" t="s">
        <v>72</v>
      </c>
      <c r="D26" s="60"/>
      <c r="E26" s="60"/>
      <c r="F26" s="60"/>
      <c r="G26" s="60"/>
      <c r="H26" s="60"/>
      <c r="I26" s="60"/>
      <c r="J26" s="565"/>
      <c r="K26" s="566"/>
      <c r="L26" s="567"/>
      <c r="M26" s="235"/>
      <c r="N26" s="223"/>
    </row>
    <row r="27" spans="2:16" ht="13.5" customHeight="1" x14ac:dyDescent="0.2">
      <c r="D27" s="60"/>
      <c r="E27" s="60"/>
      <c r="F27" s="60"/>
      <c r="G27" s="60"/>
      <c r="H27" s="60"/>
      <c r="I27" s="75"/>
      <c r="J27" s="196"/>
      <c r="K27" s="196"/>
      <c r="L27" s="196"/>
      <c r="M27" s="77"/>
      <c r="N27" s="223"/>
    </row>
    <row r="28" spans="2:16" ht="13.5" customHeight="1" x14ac:dyDescent="0.2">
      <c r="D28" s="60"/>
      <c r="E28" s="60"/>
      <c r="F28" s="60"/>
      <c r="G28" s="60"/>
      <c r="H28" s="60"/>
      <c r="I28" s="75"/>
      <c r="J28" s="196"/>
      <c r="K28" s="196"/>
      <c r="L28" s="196"/>
      <c r="M28" s="77"/>
      <c r="N28" s="223"/>
    </row>
    <row r="29" spans="2:16" ht="13.5" customHeight="1" x14ac:dyDescent="0.2">
      <c r="D29" s="60"/>
      <c r="E29" s="60"/>
      <c r="F29" s="60"/>
      <c r="G29" s="60"/>
      <c r="H29" s="60"/>
      <c r="I29" s="75"/>
      <c r="M29" s="74"/>
      <c r="N29" s="223"/>
    </row>
    <row r="30" spans="2:16" ht="13.5" customHeight="1" x14ac:dyDescent="0.2">
      <c r="D30" s="60"/>
      <c r="E30" s="60"/>
      <c r="F30" s="60"/>
      <c r="G30" s="60"/>
      <c r="H30" s="60"/>
      <c r="I30" s="60"/>
      <c r="L30" s="74"/>
      <c r="N30" s="223"/>
    </row>
    <row r="31" spans="2:16" ht="13.5" customHeight="1" x14ac:dyDescent="0.2">
      <c r="N31" s="77"/>
    </row>
    <row r="32" spans="2:16" x14ac:dyDescent="0.2">
      <c r="N32" s="74"/>
    </row>
    <row r="33" spans="2:15" x14ac:dyDescent="0.2">
      <c r="N33" s="191"/>
    </row>
    <row r="34" spans="2:15" x14ac:dyDescent="0.2">
      <c r="N34" s="74"/>
    </row>
    <row r="38" spans="2:15" x14ac:dyDescent="0.2">
      <c r="J38"/>
      <c r="K38"/>
      <c r="L38"/>
      <c r="M38"/>
    </row>
    <row r="40" spans="2:15" ht="14.25" customHeight="1" x14ac:dyDescent="0.2">
      <c r="B40" s="68"/>
      <c r="C40" s="68"/>
      <c r="D40" s="60"/>
      <c r="E40" s="60"/>
      <c r="F40" s="67"/>
      <c r="G40" s="67"/>
      <c r="H40" s="67"/>
      <c r="I40" s="67"/>
      <c r="O40" s="67"/>
    </row>
    <row r="48" spans="2:15" ht="13.8" thickBot="1" x14ac:dyDescent="0.25"/>
    <row r="49" spans="3:17" ht="13.8" thickTop="1" x14ac:dyDescent="0.2">
      <c r="J49" s="557">
        <f>B13</f>
        <v>0</v>
      </c>
      <c r="K49" s="558"/>
      <c r="L49" s="78">
        <f>IF(D13="移乗介護",1250000,IF(D13="入浴支援",1250000,IF(D13="その他",1250000,375000)))</f>
        <v>375000</v>
      </c>
      <c r="M49" s="79">
        <f>G13</f>
        <v>0</v>
      </c>
      <c r="N49"/>
      <c r="O49"/>
    </row>
    <row r="50" spans="3:17" x14ac:dyDescent="0.2">
      <c r="C50"/>
      <c r="D50"/>
      <c r="E50"/>
      <c r="F50"/>
      <c r="G50"/>
      <c r="H50"/>
      <c r="I50"/>
      <c r="J50" s="557">
        <f>B15</f>
        <v>0</v>
      </c>
      <c r="K50" s="558"/>
      <c r="L50" s="78">
        <f>IF(D15="移乗介護",1250000,IF(D15="入浴支援",1250000,IF(D15="その他",1250000,375000)))</f>
        <v>375000</v>
      </c>
      <c r="M50" s="81">
        <f>G15</f>
        <v>0</v>
      </c>
    </row>
    <row r="51" spans="3:17" x14ac:dyDescent="0.2">
      <c r="J51" s="557">
        <f>B16</f>
        <v>0</v>
      </c>
      <c r="K51" s="558"/>
      <c r="L51" s="78">
        <f>IF(D16="移乗介護",1250000,IF(D16="入浴支援",1250000,IF(D16="その他",1250000,375000)))</f>
        <v>375000</v>
      </c>
      <c r="M51" s="81">
        <f>G16</f>
        <v>0</v>
      </c>
    </row>
    <row r="52" spans="3:17" x14ac:dyDescent="0.2">
      <c r="J52" s="557">
        <f>B17</f>
        <v>0</v>
      </c>
      <c r="K52" s="558"/>
      <c r="L52" s="78">
        <f>IF(D17="移乗介護",1250000,IF(D17="入浴支援",1250000,IF(D17="その他",1250000,375000)))</f>
        <v>375000</v>
      </c>
      <c r="M52" s="81">
        <f>G17</f>
        <v>0</v>
      </c>
    </row>
    <row r="53" spans="3:17" ht="13.8" thickBot="1" x14ac:dyDescent="0.25">
      <c r="J53" s="568" t="e">
        <f>#REF!</f>
        <v>#REF!</v>
      </c>
      <c r="K53" s="569"/>
      <c r="L53" s="83" t="e">
        <f>IF(#REF!="移乗介護",1250000,IF(#REF!="入浴支援",1250000,IF(#REF!="その他",1250000,375000)))</f>
        <v>#REF!</v>
      </c>
      <c r="M53" s="83" t="e">
        <f>#REF!</f>
        <v>#REF!</v>
      </c>
    </row>
    <row r="59" spans="3:17" ht="13.8" thickBot="1" x14ac:dyDescent="0.25"/>
    <row r="60" spans="3:17" ht="13.8" thickTop="1" x14ac:dyDescent="0.2">
      <c r="N60" s="80">
        <f>L49*M49</f>
        <v>0</v>
      </c>
    </row>
    <row r="61" spans="3:17" s="44" customFormat="1" x14ac:dyDescent="0.2">
      <c r="N61" s="82">
        <f>L50*M50</f>
        <v>0</v>
      </c>
      <c r="P61"/>
      <c r="Q61"/>
    </row>
    <row r="62" spans="3:17" s="44" customFormat="1" x14ac:dyDescent="0.2">
      <c r="N62" s="82">
        <f>L51*M51</f>
        <v>0</v>
      </c>
      <c r="P62"/>
      <c r="Q62"/>
    </row>
    <row r="63" spans="3:17" s="44" customFormat="1" x14ac:dyDescent="0.2">
      <c r="N63" s="82">
        <f>L52*M52</f>
        <v>0</v>
      </c>
      <c r="P63"/>
      <c r="Q63"/>
    </row>
    <row r="64" spans="3:17" s="44" customFormat="1" ht="13.8" thickBot="1" x14ac:dyDescent="0.25">
      <c r="N64" s="84" t="e">
        <f>L53*M53</f>
        <v>#REF!</v>
      </c>
      <c r="P64"/>
      <c r="Q64"/>
    </row>
  </sheetData>
  <sheetProtection algorithmName="SHA-512" hashValue="pU7F9UWUN44Y6QOLh9P9oMaZ87Z31AYU9SobZGdhP14b3yJ8d5o3prtOUr2wejHSmYZ4IliD1TT4lHlIh16JXg==" saltValue="hyU+gbvferElGdNLCIyDLQ==" spinCount="100000" sheet="1" objects="1" scenarios="1"/>
  <mergeCells count="31">
    <mergeCell ref="J51:K51"/>
    <mergeCell ref="J52:K52"/>
    <mergeCell ref="J53:K53"/>
    <mergeCell ref="B19:C19"/>
    <mergeCell ref="J22:L23"/>
    <mergeCell ref="M22:M23"/>
    <mergeCell ref="J24:L26"/>
    <mergeCell ref="J49:K49"/>
    <mergeCell ref="J50:K50"/>
    <mergeCell ref="B13:C13"/>
    <mergeCell ref="L13:L18"/>
    <mergeCell ref="M13:M18"/>
    <mergeCell ref="N13:N18"/>
    <mergeCell ref="O13:O18"/>
    <mergeCell ref="B14:C14"/>
    <mergeCell ref="B15:C15"/>
    <mergeCell ref="B16:C16"/>
    <mergeCell ref="B17:C17"/>
    <mergeCell ref="B18:C18"/>
    <mergeCell ref="B12:C12"/>
    <mergeCell ref="B2:O2"/>
    <mergeCell ref="M3:N4"/>
    <mergeCell ref="H4:I4"/>
    <mergeCell ref="E7:F8"/>
    <mergeCell ref="I7:J8"/>
    <mergeCell ref="M7:N7"/>
    <mergeCell ref="B9:C10"/>
    <mergeCell ref="D9:D10"/>
    <mergeCell ref="E9:E10"/>
    <mergeCell ref="F9:F10"/>
    <mergeCell ref="G9:G10"/>
  </mergeCells>
  <phoneticPr fontId="10"/>
  <dataValidations count="4">
    <dataValidation type="list" allowBlank="1" showInputMessage="1" showErrorMessage="1" sqref="D13 D15:D18" xr:uid="{0218BAEB-BCA9-4839-B0E7-9B16190042A8}">
      <formula1>"見守り・コミュニケーション,介護業務支援,その他"</formula1>
    </dataValidation>
    <dataValidation type="list" allowBlank="1" showInputMessage="1" showErrorMessage="1" sqref="D40:E40" xr:uid="{EA29B493-3715-4BC8-BFA2-35AB89EA7D7A}">
      <formula1>"移乗支援,入浴支援,移動支援,排泄支援,見守り,コミュニケーション,介護業務支援,その他"</formula1>
    </dataValidation>
    <dataValidation type="list" allowBlank="1" showInputMessage="1" showErrorMessage="1" sqref="WVO983068:WVO983072 WLS983068:WLS983072 D65563:E65567 JC65564:JC65568 SY65564:SY65568 ACU65564:ACU65568 AMQ65564:AMQ65568 AWM65564:AWM65568 BGI65564:BGI65568 BQE65564:BQE65568 CAA65564:CAA65568 CJW65564:CJW65568 CTS65564:CTS65568 DDO65564:DDO65568 DNK65564:DNK65568 DXG65564:DXG65568 EHC65564:EHC65568 EQY65564:EQY65568 FAU65564:FAU65568 FKQ65564:FKQ65568 FUM65564:FUM65568 GEI65564:GEI65568 GOE65564:GOE65568 GYA65564:GYA65568 HHW65564:HHW65568 HRS65564:HRS65568 IBO65564:IBO65568 ILK65564:ILK65568 IVG65564:IVG65568 JFC65564:JFC65568 JOY65564:JOY65568 JYU65564:JYU65568 KIQ65564:KIQ65568 KSM65564:KSM65568 LCI65564:LCI65568 LME65564:LME65568 LWA65564:LWA65568 MFW65564:MFW65568 MPS65564:MPS65568 MZO65564:MZO65568 NJK65564:NJK65568 NTG65564:NTG65568 ODC65564:ODC65568 OMY65564:OMY65568 OWU65564:OWU65568 PGQ65564:PGQ65568 PQM65564:PQM65568 QAI65564:QAI65568 QKE65564:QKE65568 QUA65564:QUA65568 RDW65564:RDW65568 RNS65564:RNS65568 RXO65564:RXO65568 SHK65564:SHK65568 SRG65564:SRG65568 TBC65564:TBC65568 TKY65564:TKY65568 TUU65564:TUU65568 UEQ65564:UEQ65568 UOM65564:UOM65568 UYI65564:UYI65568 VIE65564:VIE65568 VSA65564:VSA65568 WBW65564:WBW65568 WLS65564:WLS65568 WVO65564:WVO65568 D131099:E131103 JC131100:JC131104 SY131100:SY131104 ACU131100:ACU131104 AMQ131100:AMQ131104 AWM131100:AWM131104 BGI131100:BGI131104 BQE131100:BQE131104 CAA131100:CAA131104 CJW131100:CJW131104 CTS131100:CTS131104 DDO131100:DDO131104 DNK131100:DNK131104 DXG131100:DXG131104 EHC131100:EHC131104 EQY131100:EQY131104 FAU131100:FAU131104 FKQ131100:FKQ131104 FUM131100:FUM131104 GEI131100:GEI131104 GOE131100:GOE131104 GYA131100:GYA131104 HHW131100:HHW131104 HRS131100:HRS131104 IBO131100:IBO131104 ILK131100:ILK131104 IVG131100:IVG131104 JFC131100:JFC131104 JOY131100:JOY131104 JYU131100:JYU131104 KIQ131100:KIQ131104 KSM131100:KSM131104 LCI131100:LCI131104 LME131100:LME131104 LWA131100:LWA131104 MFW131100:MFW131104 MPS131100:MPS131104 MZO131100:MZO131104 NJK131100:NJK131104 NTG131100:NTG131104 ODC131100:ODC131104 OMY131100:OMY131104 OWU131100:OWU131104 PGQ131100:PGQ131104 PQM131100:PQM131104 QAI131100:QAI131104 QKE131100:QKE131104 QUA131100:QUA131104 RDW131100:RDW131104 RNS131100:RNS131104 RXO131100:RXO131104 SHK131100:SHK131104 SRG131100:SRG131104 TBC131100:TBC131104 TKY131100:TKY131104 TUU131100:TUU131104 UEQ131100:UEQ131104 UOM131100:UOM131104 UYI131100:UYI131104 VIE131100:VIE131104 VSA131100:VSA131104 WBW131100:WBW131104 WLS131100:WLS131104 WVO131100:WVO131104 D196635:E196639 JC196636:JC196640 SY196636:SY196640 ACU196636:ACU196640 AMQ196636:AMQ196640 AWM196636:AWM196640 BGI196636:BGI196640 BQE196636:BQE196640 CAA196636:CAA196640 CJW196636:CJW196640 CTS196636:CTS196640 DDO196636:DDO196640 DNK196636:DNK196640 DXG196636:DXG196640 EHC196636:EHC196640 EQY196636:EQY196640 FAU196636:FAU196640 FKQ196636:FKQ196640 FUM196636:FUM196640 GEI196636:GEI196640 GOE196636:GOE196640 GYA196636:GYA196640 HHW196636:HHW196640 HRS196636:HRS196640 IBO196636:IBO196640 ILK196636:ILK196640 IVG196636:IVG196640 JFC196636:JFC196640 JOY196636:JOY196640 JYU196636:JYU196640 KIQ196636:KIQ196640 KSM196636:KSM196640 LCI196636:LCI196640 LME196636:LME196640 LWA196636:LWA196640 MFW196636:MFW196640 MPS196636:MPS196640 MZO196636:MZO196640 NJK196636:NJK196640 NTG196636:NTG196640 ODC196636:ODC196640 OMY196636:OMY196640 OWU196636:OWU196640 PGQ196636:PGQ196640 PQM196636:PQM196640 QAI196636:QAI196640 QKE196636:QKE196640 QUA196636:QUA196640 RDW196636:RDW196640 RNS196636:RNS196640 RXO196636:RXO196640 SHK196636:SHK196640 SRG196636:SRG196640 TBC196636:TBC196640 TKY196636:TKY196640 TUU196636:TUU196640 UEQ196636:UEQ196640 UOM196636:UOM196640 UYI196636:UYI196640 VIE196636:VIE196640 VSA196636:VSA196640 WBW196636:WBW196640 WLS196636:WLS196640 WVO196636:WVO196640 D262171:E262175 JC262172:JC262176 SY262172:SY262176 ACU262172:ACU262176 AMQ262172:AMQ262176 AWM262172:AWM262176 BGI262172:BGI262176 BQE262172:BQE262176 CAA262172:CAA262176 CJW262172:CJW262176 CTS262172:CTS262176 DDO262172:DDO262176 DNK262172:DNK262176 DXG262172:DXG262176 EHC262172:EHC262176 EQY262172:EQY262176 FAU262172:FAU262176 FKQ262172:FKQ262176 FUM262172:FUM262176 GEI262172:GEI262176 GOE262172:GOE262176 GYA262172:GYA262176 HHW262172:HHW262176 HRS262172:HRS262176 IBO262172:IBO262176 ILK262172:ILK262176 IVG262172:IVG262176 JFC262172:JFC262176 JOY262172:JOY262176 JYU262172:JYU262176 KIQ262172:KIQ262176 KSM262172:KSM262176 LCI262172:LCI262176 LME262172:LME262176 LWA262172:LWA262176 MFW262172:MFW262176 MPS262172:MPS262176 MZO262172:MZO262176 NJK262172:NJK262176 NTG262172:NTG262176 ODC262172:ODC262176 OMY262172:OMY262176 OWU262172:OWU262176 PGQ262172:PGQ262176 PQM262172:PQM262176 QAI262172:QAI262176 QKE262172:QKE262176 QUA262172:QUA262176 RDW262172:RDW262176 RNS262172:RNS262176 RXO262172:RXO262176 SHK262172:SHK262176 SRG262172:SRG262176 TBC262172:TBC262176 TKY262172:TKY262176 TUU262172:TUU262176 UEQ262172:UEQ262176 UOM262172:UOM262176 UYI262172:UYI262176 VIE262172:VIE262176 VSA262172:VSA262176 WBW262172:WBW262176 WLS262172:WLS262176 WVO262172:WVO262176 D327707:E327711 JC327708:JC327712 SY327708:SY327712 ACU327708:ACU327712 AMQ327708:AMQ327712 AWM327708:AWM327712 BGI327708:BGI327712 BQE327708:BQE327712 CAA327708:CAA327712 CJW327708:CJW327712 CTS327708:CTS327712 DDO327708:DDO327712 DNK327708:DNK327712 DXG327708:DXG327712 EHC327708:EHC327712 EQY327708:EQY327712 FAU327708:FAU327712 FKQ327708:FKQ327712 FUM327708:FUM327712 GEI327708:GEI327712 GOE327708:GOE327712 GYA327708:GYA327712 HHW327708:HHW327712 HRS327708:HRS327712 IBO327708:IBO327712 ILK327708:ILK327712 IVG327708:IVG327712 JFC327708:JFC327712 JOY327708:JOY327712 JYU327708:JYU327712 KIQ327708:KIQ327712 KSM327708:KSM327712 LCI327708:LCI327712 LME327708:LME327712 LWA327708:LWA327712 MFW327708:MFW327712 MPS327708:MPS327712 MZO327708:MZO327712 NJK327708:NJK327712 NTG327708:NTG327712 ODC327708:ODC327712 OMY327708:OMY327712 OWU327708:OWU327712 PGQ327708:PGQ327712 PQM327708:PQM327712 QAI327708:QAI327712 QKE327708:QKE327712 QUA327708:QUA327712 RDW327708:RDW327712 RNS327708:RNS327712 RXO327708:RXO327712 SHK327708:SHK327712 SRG327708:SRG327712 TBC327708:TBC327712 TKY327708:TKY327712 TUU327708:TUU327712 UEQ327708:UEQ327712 UOM327708:UOM327712 UYI327708:UYI327712 VIE327708:VIE327712 VSA327708:VSA327712 WBW327708:WBW327712 WLS327708:WLS327712 WVO327708:WVO327712 D393243:E393247 JC393244:JC393248 SY393244:SY393248 ACU393244:ACU393248 AMQ393244:AMQ393248 AWM393244:AWM393248 BGI393244:BGI393248 BQE393244:BQE393248 CAA393244:CAA393248 CJW393244:CJW393248 CTS393244:CTS393248 DDO393244:DDO393248 DNK393244:DNK393248 DXG393244:DXG393248 EHC393244:EHC393248 EQY393244:EQY393248 FAU393244:FAU393248 FKQ393244:FKQ393248 FUM393244:FUM393248 GEI393244:GEI393248 GOE393244:GOE393248 GYA393244:GYA393248 HHW393244:HHW393248 HRS393244:HRS393248 IBO393244:IBO393248 ILK393244:ILK393248 IVG393244:IVG393248 JFC393244:JFC393248 JOY393244:JOY393248 JYU393244:JYU393248 KIQ393244:KIQ393248 KSM393244:KSM393248 LCI393244:LCI393248 LME393244:LME393248 LWA393244:LWA393248 MFW393244:MFW393248 MPS393244:MPS393248 MZO393244:MZO393248 NJK393244:NJK393248 NTG393244:NTG393248 ODC393244:ODC393248 OMY393244:OMY393248 OWU393244:OWU393248 PGQ393244:PGQ393248 PQM393244:PQM393248 QAI393244:QAI393248 QKE393244:QKE393248 QUA393244:QUA393248 RDW393244:RDW393248 RNS393244:RNS393248 RXO393244:RXO393248 SHK393244:SHK393248 SRG393244:SRG393248 TBC393244:TBC393248 TKY393244:TKY393248 TUU393244:TUU393248 UEQ393244:UEQ393248 UOM393244:UOM393248 UYI393244:UYI393248 VIE393244:VIE393248 VSA393244:VSA393248 WBW393244:WBW393248 WLS393244:WLS393248 WVO393244:WVO393248 D458779:E458783 JC458780:JC458784 SY458780:SY458784 ACU458780:ACU458784 AMQ458780:AMQ458784 AWM458780:AWM458784 BGI458780:BGI458784 BQE458780:BQE458784 CAA458780:CAA458784 CJW458780:CJW458784 CTS458780:CTS458784 DDO458780:DDO458784 DNK458780:DNK458784 DXG458780:DXG458784 EHC458780:EHC458784 EQY458780:EQY458784 FAU458780:FAU458784 FKQ458780:FKQ458784 FUM458780:FUM458784 GEI458780:GEI458784 GOE458780:GOE458784 GYA458780:GYA458784 HHW458780:HHW458784 HRS458780:HRS458784 IBO458780:IBO458784 ILK458780:ILK458784 IVG458780:IVG458784 JFC458780:JFC458784 JOY458780:JOY458784 JYU458780:JYU458784 KIQ458780:KIQ458784 KSM458780:KSM458784 LCI458780:LCI458784 LME458780:LME458784 LWA458780:LWA458784 MFW458780:MFW458784 MPS458780:MPS458784 MZO458780:MZO458784 NJK458780:NJK458784 NTG458780:NTG458784 ODC458780:ODC458784 OMY458780:OMY458784 OWU458780:OWU458784 PGQ458780:PGQ458784 PQM458780:PQM458784 QAI458780:QAI458784 QKE458780:QKE458784 QUA458780:QUA458784 RDW458780:RDW458784 RNS458780:RNS458784 RXO458780:RXO458784 SHK458780:SHK458784 SRG458780:SRG458784 TBC458780:TBC458784 TKY458780:TKY458784 TUU458780:TUU458784 UEQ458780:UEQ458784 UOM458780:UOM458784 UYI458780:UYI458784 VIE458780:VIE458784 VSA458780:VSA458784 WBW458780:WBW458784 WLS458780:WLS458784 WVO458780:WVO458784 D524315:E524319 JC524316:JC524320 SY524316:SY524320 ACU524316:ACU524320 AMQ524316:AMQ524320 AWM524316:AWM524320 BGI524316:BGI524320 BQE524316:BQE524320 CAA524316:CAA524320 CJW524316:CJW524320 CTS524316:CTS524320 DDO524316:DDO524320 DNK524316:DNK524320 DXG524316:DXG524320 EHC524316:EHC524320 EQY524316:EQY524320 FAU524316:FAU524320 FKQ524316:FKQ524320 FUM524316:FUM524320 GEI524316:GEI524320 GOE524316:GOE524320 GYA524316:GYA524320 HHW524316:HHW524320 HRS524316:HRS524320 IBO524316:IBO524320 ILK524316:ILK524320 IVG524316:IVG524320 JFC524316:JFC524320 JOY524316:JOY524320 JYU524316:JYU524320 KIQ524316:KIQ524320 KSM524316:KSM524320 LCI524316:LCI524320 LME524316:LME524320 LWA524316:LWA524320 MFW524316:MFW524320 MPS524316:MPS524320 MZO524316:MZO524320 NJK524316:NJK524320 NTG524316:NTG524320 ODC524316:ODC524320 OMY524316:OMY524320 OWU524316:OWU524320 PGQ524316:PGQ524320 PQM524316:PQM524320 QAI524316:QAI524320 QKE524316:QKE524320 QUA524316:QUA524320 RDW524316:RDW524320 RNS524316:RNS524320 RXO524316:RXO524320 SHK524316:SHK524320 SRG524316:SRG524320 TBC524316:TBC524320 TKY524316:TKY524320 TUU524316:TUU524320 UEQ524316:UEQ524320 UOM524316:UOM524320 UYI524316:UYI524320 VIE524316:VIE524320 VSA524316:VSA524320 WBW524316:WBW524320 WLS524316:WLS524320 WVO524316:WVO524320 D589851:E589855 JC589852:JC589856 SY589852:SY589856 ACU589852:ACU589856 AMQ589852:AMQ589856 AWM589852:AWM589856 BGI589852:BGI589856 BQE589852:BQE589856 CAA589852:CAA589856 CJW589852:CJW589856 CTS589852:CTS589856 DDO589852:DDO589856 DNK589852:DNK589856 DXG589852:DXG589856 EHC589852:EHC589856 EQY589852:EQY589856 FAU589852:FAU589856 FKQ589852:FKQ589856 FUM589852:FUM589856 GEI589852:GEI589856 GOE589852:GOE589856 GYA589852:GYA589856 HHW589852:HHW589856 HRS589852:HRS589856 IBO589852:IBO589856 ILK589852:ILK589856 IVG589852:IVG589856 JFC589852:JFC589856 JOY589852:JOY589856 JYU589852:JYU589856 KIQ589852:KIQ589856 KSM589852:KSM589856 LCI589852:LCI589856 LME589852:LME589856 LWA589852:LWA589856 MFW589852:MFW589856 MPS589852:MPS589856 MZO589852:MZO589856 NJK589852:NJK589856 NTG589852:NTG589856 ODC589852:ODC589856 OMY589852:OMY589856 OWU589852:OWU589856 PGQ589852:PGQ589856 PQM589852:PQM589856 QAI589852:QAI589856 QKE589852:QKE589856 QUA589852:QUA589856 RDW589852:RDW589856 RNS589852:RNS589856 RXO589852:RXO589856 SHK589852:SHK589856 SRG589852:SRG589856 TBC589852:TBC589856 TKY589852:TKY589856 TUU589852:TUU589856 UEQ589852:UEQ589856 UOM589852:UOM589856 UYI589852:UYI589856 VIE589852:VIE589856 VSA589852:VSA589856 WBW589852:WBW589856 WLS589852:WLS589856 WVO589852:WVO589856 D655387:E655391 JC655388:JC655392 SY655388:SY655392 ACU655388:ACU655392 AMQ655388:AMQ655392 AWM655388:AWM655392 BGI655388:BGI655392 BQE655388:BQE655392 CAA655388:CAA655392 CJW655388:CJW655392 CTS655388:CTS655392 DDO655388:DDO655392 DNK655388:DNK655392 DXG655388:DXG655392 EHC655388:EHC655392 EQY655388:EQY655392 FAU655388:FAU655392 FKQ655388:FKQ655392 FUM655388:FUM655392 GEI655388:GEI655392 GOE655388:GOE655392 GYA655388:GYA655392 HHW655388:HHW655392 HRS655388:HRS655392 IBO655388:IBO655392 ILK655388:ILK655392 IVG655388:IVG655392 JFC655388:JFC655392 JOY655388:JOY655392 JYU655388:JYU655392 KIQ655388:KIQ655392 KSM655388:KSM655392 LCI655388:LCI655392 LME655388:LME655392 LWA655388:LWA655392 MFW655388:MFW655392 MPS655388:MPS655392 MZO655388:MZO655392 NJK655388:NJK655392 NTG655388:NTG655392 ODC655388:ODC655392 OMY655388:OMY655392 OWU655388:OWU655392 PGQ655388:PGQ655392 PQM655388:PQM655392 QAI655388:QAI655392 QKE655388:QKE655392 QUA655388:QUA655392 RDW655388:RDW655392 RNS655388:RNS655392 RXO655388:RXO655392 SHK655388:SHK655392 SRG655388:SRG655392 TBC655388:TBC655392 TKY655388:TKY655392 TUU655388:TUU655392 UEQ655388:UEQ655392 UOM655388:UOM655392 UYI655388:UYI655392 VIE655388:VIE655392 VSA655388:VSA655392 WBW655388:WBW655392 WLS655388:WLS655392 WVO655388:WVO655392 D720923:E720927 JC720924:JC720928 SY720924:SY720928 ACU720924:ACU720928 AMQ720924:AMQ720928 AWM720924:AWM720928 BGI720924:BGI720928 BQE720924:BQE720928 CAA720924:CAA720928 CJW720924:CJW720928 CTS720924:CTS720928 DDO720924:DDO720928 DNK720924:DNK720928 DXG720924:DXG720928 EHC720924:EHC720928 EQY720924:EQY720928 FAU720924:FAU720928 FKQ720924:FKQ720928 FUM720924:FUM720928 GEI720924:GEI720928 GOE720924:GOE720928 GYA720924:GYA720928 HHW720924:HHW720928 HRS720924:HRS720928 IBO720924:IBO720928 ILK720924:ILK720928 IVG720924:IVG720928 JFC720924:JFC720928 JOY720924:JOY720928 JYU720924:JYU720928 KIQ720924:KIQ720928 KSM720924:KSM720928 LCI720924:LCI720928 LME720924:LME720928 LWA720924:LWA720928 MFW720924:MFW720928 MPS720924:MPS720928 MZO720924:MZO720928 NJK720924:NJK720928 NTG720924:NTG720928 ODC720924:ODC720928 OMY720924:OMY720928 OWU720924:OWU720928 PGQ720924:PGQ720928 PQM720924:PQM720928 QAI720924:QAI720928 QKE720924:QKE720928 QUA720924:QUA720928 RDW720924:RDW720928 RNS720924:RNS720928 RXO720924:RXO720928 SHK720924:SHK720928 SRG720924:SRG720928 TBC720924:TBC720928 TKY720924:TKY720928 TUU720924:TUU720928 UEQ720924:UEQ720928 UOM720924:UOM720928 UYI720924:UYI720928 VIE720924:VIE720928 VSA720924:VSA720928 WBW720924:WBW720928 WLS720924:WLS720928 WVO720924:WVO720928 D786459:E786463 JC786460:JC786464 SY786460:SY786464 ACU786460:ACU786464 AMQ786460:AMQ786464 AWM786460:AWM786464 BGI786460:BGI786464 BQE786460:BQE786464 CAA786460:CAA786464 CJW786460:CJW786464 CTS786460:CTS786464 DDO786460:DDO786464 DNK786460:DNK786464 DXG786460:DXG786464 EHC786460:EHC786464 EQY786460:EQY786464 FAU786460:FAU786464 FKQ786460:FKQ786464 FUM786460:FUM786464 GEI786460:GEI786464 GOE786460:GOE786464 GYA786460:GYA786464 HHW786460:HHW786464 HRS786460:HRS786464 IBO786460:IBO786464 ILK786460:ILK786464 IVG786460:IVG786464 JFC786460:JFC786464 JOY786460:JOY786464 JYU786460:JYU786464 KIQ786460:KIQ786464 KSM786460:KSM786464 LCI786460:LCI786464 LME786460:LME786464 LWA786460:LWA786464 MFW786460:MFW786464 MPS786460:MPS786464 MZO786460:MZO786464 NJK786460:NJK786464 NTG786460:NTG786464 ODC786460:ODC786464 OMY786460:OMY786464 OWU786460:OWU786464 PGQ786460:PGQ786464 PQM786460:PQM786464 QAI786460:QAI786464 QKE786460:QKE786464 QUA786460:QUA786464 RDW786460:RDW786464 RNS786460:RNS786464 RXO786460:RXO786464 SHK786460:SHK786464 SRG786460:SRG786464 TBC786460:TBC786464 TKY786460:TKY786464 TUU786460:TUU786464 UEQ786460:UEQ786464 UOM786460:UOM786464 UYI786460:UYI786464 VIE786460:VIE786464 VSA786460:VSA786464 WBW786460:WBW786464 WLS786460:WLS786464 WVO786460:WVO786464 D851995:E851999 JC851996:JC852000 SY851996:SY852000 ACU851996:ACU852000 AMQ851996:AMQ852000 AWM851996:AWM852000 BGI851996:BGI852000 BQE851996:BQE852000 CAA851996:CAA852000 CJW851996:CJW852000 CTS851996:CTS852000 DDO851996:DDO852000 DNK851996:DNK852000 DXG851996:DXG852000 EHC851996:EHC852000 EQY851996:EQY852000 FAU851996:FAU852000 FKQ851996:FKQ852000 FUM851996:FUM852000 GEI851996:GEI852000 GOE851996:GOE852000 GYA851996:GYA852000 HHW851996:HHW852000 HRS851996:HRS852000 IBO851996:IBO852000 ILK851996:ILK852000 IVG851996:IVG852000 JFC851996:JFC852000 JOY851996:JOY852000 JYU851996:JYU852000 KIQ851996:KIQ852000 KSM851996:KSM852000 LCI851996:LCI852000 LME851996:LME852000 LWA851996:LWA852000 MFW851996:MFW852000 MPS851996:MPS852000 MZO851996:MZO852000 NJK851996:NJK852000 NTG851996:NTG852000 ODC851996:ODC852000 OMY851996:OMY852000 OWU851996:OWU852000 PGQ851996:PGQ852000 PQM851996:PQM852000 QAI851996:QAI852000 QKE851996:QKE852000 QUA851996:QUA852000 RDW851996:RDW852000 RNS851996:RNS852000 RXO851996:RXO852000 SHK851996:SHK852000 SRG851996:SRG852000 TBC851996:TBC852000 TKY851996:TKY852000 TUU851996:TUU852000 UEQ851996:UEQ852000 UOM851996:UOM852000 UYI851996:UYI852000 VIE851996:VIE852000 VSA851996:VSA852000 WBW851996:WBW852000 WLS851996:WLS852000 WVO851996:WVO852000 D917531:E917535 JC917532:JC917536 SY917532:SY917536 ACU917532:ACU917536 AMQ917532:AMQ917536 AWM917532:AWM917536 BGI917532:BGI917536 BQE917532:BQE917536 CAA917532:CAA917536 CJW917532:CJW917536 CTS917532:CTS917536 DDO917532:DDO917536 DNK917532:DNK917536 DXG917532:DXG917536 EHC917532:EHC917536 EQY917532:EQY917536 FAU917532:FAU917536 FKQ917532:FKQ917536 FUM917532:FUM917536 GEI917532:GEI917536 GOE917532:GOE917536 GYA917532:GYA917536 HHW917532:HHW917536 HRS917532:HRS917536 IBO917532:IBO917536 ILK917532:ILK917536 IVG917532:IVG917536 JFC917532:JFC917536 JOY917532:JOY917536 JYU917532:JYU917536 KIQ917532:KIQ917536 KSM917532:KSM917536 LCI917532:LCI917536 LME917532:LME917536 LWA917532:LWA917536 MFW917532:MFW917536 MPS917532:MPS917536 MZO917532:MZO917536 NJK917532:NJK917536 NTG917532:NTG917536 ODC917532:ODC917536 OMY917532:OMY917536 OWU917532:OWU917536 PGQ917532:PGQ917536 PQM917532:PQM917536 QAI917532:QAI917536 QKE917532:QKE917536 QUA917532:QUA917536 RDW917532:RDW917536 RNS917532:RNS917536 RXO917532:RXO917536 SHK917532:SHK917536 SRG917532:SRG917536 TBC917532:TBC917536 TKY917532:TKY917536 TUU917532:TUU917536 UEQ917532:UEQ917536 UOM917532:UOM917536 UYI917532:UYI917536 VIE917532:VIE917536 VSA917532:VSA917536 WBW917532:WBW917536 WLS917532:WLS917536 WVO917532:WVO917536 D983067:E983071 JC983068:JC983072 SY983068:SY983072 ACU983068:ACU983072 AMQ983068:AMQ983072 AWM983068:AWM983072 BGI983068:BGI983072 BQE983068:BQE983072 CAA983068:CAA983072 CJW983068:CJW983072 CTS983068:CTS983072 DDO983068:DDO983072 DNK983068:DNK983072 DXG983068:DXG983072 EHC983068:EHC983072 EQY983068:EQY983072 FAU983068:FAU983072 FKQ983068:FKQ983072 FUM983068:FUM983072 GEI983068:GEI983072 GOE983068:GOE983072 GYA983068:GYA983072 HHW983068:HHW983072 HRS983068:HRS983072 IBO983068:IBO983072 ILK983068:ILK983072 IVG983068:IVG983072 JFC983068:JFC983072 JOY983068:JOY983072 JYU983068:JYU983072 KIQ983068:KIQ983072 KSM983068:KSM983072 LCI983068:LCI983072 LME983068:LME983072 LWA983068:LWA983072 MFW983068:MFW983072 MPS983068:MPS983072 MZO983068:MZO983072 NJK983068:NJK983072 NTG983068:NTG983072 ODC983068:ODC983072 OMY983068:OMY983072 OWU983068:OWU983072 PGQ983068:PGQ983072 PQM983068:PQM983072 QAI983068:QAI983072 QKE983068:QKE983072 QUA983068:QUA983072 RDW983068:RDW983072 RNS983068:RNS983072 RXO983068:RXO983072 SHK983068:SHK983072 SRG983068:SRG983072 TBC983068:TBC983072 TKY983068:TKY983072 TUU983068:TUU983072 UEQ983068:UEQ983072 UOM983068:UOM983072 UYI983068:UYI983072 VIE983068:VIE983072 VSA983068:VSA983072 WBW983068:WBW983072 ACU15:ACU18 SY15:SY18 JC15:JC18 WVO15:WVO18 WLS15:WLS18 WBW15:WBW18 VSA15:VSA18 VIE15:VIE18 UYI15:UYI18 UOM15:UOM18 UEQ15:UEQ18 TUU15:TUU18 TKY15:TKY18 TBC15:TBC18 SRG15:SRG18 SHK15:SHK18 RXO15:RXO18 RNS15:RNS18 RDW15:RDW18 QUA15:QUA18 QKE15:QKE18 QAI15:QAI18 PQM15:PQM18 PGQ15:PGQ18 OWU15:OWU18 OMY15:OMY18 ODC15:ODC18 NTG15:NTG18 NJK15:NJK18 MZO15:MZO18 MPS15:MPS18 MFW15:MFW18 LWA15:LWA18 LME15:LME18 LCI15:LCI18 KSM15:KSM18 KIQ15:KIQ18 JYU15:JYU18 JOY15:JOY18 JFC15:JFC18 IVG15:IVG18 ILK15:ILK18 IBO15:IBO18 HRS15:HRS18 HHW15:HHW18 GYA15:GYA18 GOE15:GOE18 GEI15:GEI18 FUM15:FUM18 FKQ15:FKQ18 FAU15:FAU18 EQY15:EQY18 EHC15:EHC18 DXG15:DXG18 DNK15:DNK18 DDO15:DDO18 CTS15:CTS18 CJW15:CJW18 CAA15:CAA18 BQE15:BQE18 BGI15:BGI18 AWM15:AWM18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JC13 SY13 ACU13 AMQ13 AMQ15:AMQ18" xr:uid="{2A92672E-66CE-4958-BE71-43CAEBECA223}">
      <formula1>"移乗支援,入浴支援,移動支援,排泄支援,見守り,コミュニケーション,介護業務支援,通信環境整備,その他"</formula1>
    </dataValidation>
    <dataValidation type="list" allowBlank="1" showInputMessage="1" showErrorMessage="1" sqref="F6" xr:uid="{F3C68326-9D64-430B-A204-C0B186945D11}">
      <formula1>"0,1～4、5以上"</formula1>
    </dataValidation>
  </dataValidations>
  <pageMargins left="0.39370078740157483" right="0.39370078740157483" top="0.98425196850393704" bottom="0.98425196850393704" header="0.51181102362204722" footer="0.51181102362204722"/>
  <pageSetup paperSize="9" scale="63"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77AFA-3E1F-4DDC-A21C-7F4C01DD8C77}">
  <dimension ref="A1:D28"/>
  <sheetViews>
    <sheetView view="pageBreakPreview" zoomScaleNormal="100" zoomScaleSheetLayoutView="100" workbookViewId="0">
      <selection activeCell="A5" sqref="A5"/>
    </sheetView>
  </sheetViews>
  <sheetFormatPr defaultColWidth="9" defaultRowHeight="13.2" x14ac:dyDescent="0.2"/>
  <cols>
    <col min="1" max="1" width="33.44140625" style="249" customWidth="1"/>
    <col min="2" max="2" width="24.44140625" style="249" customWidth="1"/>
    <col min="3" max="3" width="2.44140625" style="249" customWidth="1"/>
    <col min="4" max="4" width="27.88671875" style="249" customWidth="1"/>
    <col min="5" max="16384" width="9" style="249"/>
  </cols>
  <sheetData>
    <row r="1" spans="1:4" ht="16.2" x14ac:dyDescent="0.2">
      <c r="A1" s="599" t="s">
        <v>386</v>
      </c>
      <c r="B1" s="600"/>
      <c r="C1" s="600"/>
      <c r="D1" s="600"/>
    </row>
    <row r="2" spans="1:4" ht="14.4" x14ac:dyDescent="0.2">
      <c r="A2" s="250"/>
      <c r="B2" s="251"/>
      <c r="C2" s="251"/>
      <c r="D2" s="251"/>
    </row>
    <row r="3" spans="1:4" ht="14.4" x14ac:dyDescent="0.2">
      <c r="A3" s="252" t="s">
        <v>387</v>
      </c>
      <c r="B3" s="251"/>
      <c r="C3" s="251"/>
      <c r="D3" s="251"/>
    </row>
    <row r="4" spans="1:4" ht="14.4" x14ac:dyDescent="0.2">
      <c r="A4" s="253" t="s">
        <v>388</v>
      </c>
      <c r="B4" s="254" t="s">
        <v>389</v>
      </c>
      <c r="C4" s="255"/>
      <c r="D4" s="253" t="s">
        <v>390</v>
      </c>
    </row>
    <row r="5" spans="1:4" ht="31.5" customHeight="1" x14ac:dyDescent="0.2">
      <c r="A5" s="256"/>
      <c r="B5" s="257"/>
      <c r="C5" s="258" t="s">
        <v>18</v>
      </c>
      <c r="D5" s="259"/>
    </row>
    <row r="6" spans="1:4" ht="31.5" customHeight="1" x14ac:dyDescent="0.2">
      <c r="A6" s="260"/>
      <c r="B6" s="257"/>
      <c r="C6" s="258" t="s">
        <v>18</v>
      </c>
      <c r="D6" s="259"/>
    </row>
    <row r="7" spans="1:4" ht="31.5" customHeight="1" x14ac:dyDescent="0.2">
      <c r="A7" s="260"/>
      <c r="B7" s="257"/>
      <c r="C7" s="258" t="s">
        <v>18</v>
      </c>
      <c r="D7" s="259"/>
    </row>
    <row r="8" spans="1:4" ht="31.5" customHeight="1" x14ac:dyDescent="0.2">
      <c r="A8" s="260"/>
      <c r="B8" s="257"/>
      <c r="C8" s="258" t="s">
        <v>18</v>
      </c>
      <c r="D8" s="259"/>
    </row>
    <row r="9" spans="1:4" ht="31.5" customHeight="1" x14ac:dyDescent="0.2">
      <c r="A9" s="260"/>
      <c r="B9" s="257"/>
      <c r="C9" s="258" t="s">
        <v>18</v>
      </c>
      <c r="D9" s="259"/>
    </row>
    <row r="10" spans="1:4" ht="31.5" customHeight="1" x14ac:dyDescent="0.2">
      <c r="A10" s="261"/>
      <c r="B10" s="257"/>
      <c r="C10" s="258" t="s">
        <v>18</v>
      </c>
      <c r="D10" s="259"/>
    </row>
    <row r="11" spans="1:4" ht="14.4" x14ac:dyDescent="0.2">
      <c r="A11" s="262" t="s">
        <v>391</v>
      </c>
      <c r="B11" s="263">
        <f>SUM(B5:B10)</f>
        <v>0</v>
      </c>
      <c r="C11" s="264" t="s">
        <v>18</v>
      </c>
      <c r="D11" s="265"/>
    </row>
    <row r="12" spans="1:4" ht="14.4" x14ac:dyDescent="0.2">
      <c r="A12" s="250"/>
      <c r="B12" s="251"/>
      <c r="C12" s="251"/>
      <c r="D12" s="251"/>
    </row>
    <row r="13" spans="1:4" ht="20.25" customHeight="1" x14ac:dyDescent="0.2">
      <c r="A13" s="250"/>
      <c r="B13" s="251"/>
      <c r="C13" s="251"/>
      <c r="D13" s="251"/>
    </row>
    <row r="14" spans="1:4" ht="14.4" x14ac:dyDescent="0.2">
      <c r="A14" s="252" t="s">
        <v>392</v>
      </c>
      <c r="B14" s="251"/>
      <c r="C14" s="251"/>
      <c r="D14" s="251"/>
    </row>
    <row r="15" spans="1:4" ht="14.4" x14ac:dyDescent="0.2">
      <c r="A15" s="253" t="s">
        <v>388</v>
      </c>
      <c r="B15" s="254" t="s">
        <v>393</v>
      </c>
      <c r="C15" s="266"/>
      <c r="D15" s="253" t="s">
        <v>390</v>
      </c>
    </row>
    <row r="16" spans="1:4" ht="31.5" customHeight="1" x14ac:dyDescent="0.2">
      <c r="A16" s="256"/>
      <c r="B16" s="257"/>
      <c r="C16" s="258" t="s">
        <v>18</v>
      </c>
      <c r="D16" s="256"/>
    </row>
    <row r="17" spans="1:4" ht="31.5" customHeight="1" x14ac:dyDescent="0.2">
      <c r="A17" s="260"/>
      <c r="B17" s="257"/>
      <c r="C17" s="258" t="s">
        <v>18</v>
      </c>
      <c r="D17" s="260"/>
    </row>
    <row r="18" spans="1:4" ht="31.5" customHeight="1" x14ac:dyDescent="0.2">
      <c r="A18" s="260"/>
      <c r="B18" s="257"/>
      <c r="C18" s="258" t="s">
        <v>18</v>
      </c>
      <c r="D18" s="260"/>
    </row>
    <row r="19" spans="1:4" ht="31.5" customHeight="1" x14ac:dyDescent="0.2">
      <c r="A19" s="260"/>
      <c r="B19" s="257"/>
      <c r="C19" s="258" t="s">
        <v>18</v>
      </c>
      <c r="D19" s="260"/>
    </row>
    <row r="20" spans="1:4" ht="31.5" customHeight="1" x14ac:dyDescent="0.2">
      <c r="A20" s="260"/>
      <c r="B20" s="257"/>
      <c r="C20" s="258" t="s">
        <v>18</v>
      </c>
      <c r="D20" s="260"/>
    </row>
    <row r="21" spans="1:4" ht="31.5" customHeight="1" x14ac:dyDescent="0.2">
      <c r="A21" s="261"/>
      <c r="B21" s="257"/>
      <c r="C21" s="258" t="s">
        <v>18</v>
      </c>
      <c r="D21" s="261"/>
    </row>
    <row r="22" spans="1:4" ht="14.4" x14ac:dyDescent="0.2">
      <c r="A22" s="262" t="s">
        <v>391</v>
      </c>
      <c r="B22" s="267">
        <f>SUM(B16:B21)</f>
        <v>0</v>
      </c>
      <c r="C22" s="264" t="s">
        <v>18</v>
      </c>
      <c r="D22" s="265"/>
    </row>
    <row r="23" spans="1:4" ht="19.5" customHeight="1" x14ac:dyDescent="0.2">
      <c r="A23" s="250"/>
      <c r="B23" s="251"/>
      <c r="C23" s="251"/>
      <c r="D23" s="251"/>
    </row>
    <row r="24" spans="1:4" ht="14.4" x14ac:dyDescent="0.2">
      <c r="A24" s="268" t="str">
        <f>'１交付申請書'!U3</f>
        <v>令和　　年　　月　　日</v>
      </c>
      <c r="B24" s="269"/>
      <c r="C24" s="269"/>
      <c r="D24" s="269"/>
    </row>
    <row r="25" spans="1:4" ht="14.4" x14ac:dyDescent="0.2">
      <c r="A25" s="270"/>
      <c r="B25" s="269"/>
      <c r="C25" s="269"/>
      <c r="D25" s="269"/>
    </row>
    <row r="26" spans="1:4" ht="33.75" customHeight="1" x14ac:dyDescent="0.2">
      <c r="A26" s="271" t="s">
        <v>394</v>
      </c>
      <c r="B26" s="601">
        <f>'１交付申請書'!Q7</f>
        <v>0</v>
      </c>
      <c r="C26" s="601"/>
      <c r="D26" s="601"/>
    </row>
    <row r="27" spans="1:4" ht="33.75" customHeight="1" x14ac:dyDescent="0.2">
      <c r="A27" s="271" t="s">
        <v>395</v>
      </c>
      <c r="B27" s="602">
        <f>'１交付申請書'!Q8</f>
        <v>0</v>
      </c>
      <c r="C27" s="602"/>
      <c r="D27" s="602"/>
    </row>
    <row r="28" spans="1:4" ht="33.75" customHeight="1" x14ac:dyDescent="0.2">
      <c r="A28" s="271" t="s">
        <v>396</v>
      </c>
      <c r="B28" s="272">
        <f>'１交付申請書'!Q9</f>
        <v>0</v>
      </c>
      <c r="C28" s="603">
        <f>'１交付申請書'!Q10</f>
        <v>0</v>
      </c>
      <c r="D28" s="603"/>
    </row>
  </sheetData>
  <sheetProtection algorithmName="SHA-512" hashValue="Wd43BKBlu0sWcxtq/0F6W1jfcLghjEqJROeJ2lEB2iqFQnRg3kUVV2P9Ys81E6lLNmi5+SQ0Wni4bhd1jODytw==" saltValue="k6DXfhXiwLyJZDTCfqf9Mw==" spinCount="100000" sheet="1"/>
  <mergeCells count="4">
    <mergeCell ref="A1:D1"/>
    <mergeCell ref="B26:D26"/>
    <mergeCell ref="B27:D27"/>
    <mergeCell ref="C28:D28"/>
  </mergeCells>
  <phoneticPr fontId="10"/>
  <pageMargins left="0.7" right="0.7" top="0.75" bottom="0.75" header="0.3" footer="0.3"/>
  <pageSetup paperSize="9" scale="9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87A20-6E94-4193-8E40-2DAB4A616B4A}">
  <sheetPr>
    <tabColor rgb="FFFF0000"/>
  </sheetPr>
  <dimension ref="A1:D28"/>
  <sheetViews>
    <sheetView view="pageBreakPreview" zoomScaleNormal="100" zoomScaleSheetLayoutView="100" workbookViewId="0">
      <selection activeCell="A5" sqref="A5"/>
    </sheetView>
  </sheetViews>
  <sheetFormatPr defaultColWidth="9" defaultRowHeight="13.2" x14ac:dyDescent="0.2"/>
  <cols>
    <col min="1" max="1" width="33.44140625" style="249" customWidth="1"/>
    <col min="2" max="2" width="24.44140625" style="249" customWidth="1"/>
    <col min="3" max="3" width="2.44140625" style="249" customWidth="1"/>
    <col min="4" max="4" width="27.88671875" style="249" customWidth="1"/>
    <col min="5" max="16384" width="9" style="249"/>
  </cols>
  <sheetData>
    <row r="1" spans="1:4" ht="16.2" x14ac:dyDescent="0.2">
      <c r="A1" s="599" t="s">
        <v>386</v>
      </c>
      <c r="B1" s="600"/>
      <c r="C1" s="600"/>
      <c r="D1" s="600"/>
    </row>
    <row r="2" spans="1:4" ht="14.4" x14ac:dyDescent="0.2">
      <c r="A2" s="250"/>
      <c r="B2" s="251"/>
      <c r="C2" s="251"/>
      <c r="D2" s="251"/>
    </row>
    <row r="3" spans="1:4" ht="14.4" x14ac:dyDescent="0.2">
      <c r="A3" s="252" t="s">
        <v>387</v>
      </c>
      <c r="B3" s="251"/>
      <c r="C3" s="251"/>
      <c r="D3" s="251"/>
    </row>
    <row r="4" spans="1:4" ht="14.4" x14ac:dyDescent="0.2">
      <c r="A4" s="253" t="s">
        <v>388</v>
      </c>
      <c r="B4" s="254" t="s">
        <v>389</v>
      </c>
      <c r="C4" s="255"/>
      <c r="D4" s="253" t="s">
        <v>390</v>
      </c>
    </row>
    <row r="5" spans="1:4" ht="31.5" customHeight="1" x14ac:dyDescent="0.2">
      <c r="A5" s="256"/>
      <c r="B5" s="257"/>
      <c r="C5" s="258" t="s">
        <v>18</v>
      </c>
      <c r="D5" s="259"/>
    </row>
    <row r="6" spans="1:4" ht="31.5" customHeight="1" x14ac:dyDescent="0.2">
      <c r="A6" s="260"/>
      <c r="B6" s="257"/>
      <c r="C6" s="258" t="s">
        <v>18</v>
      </c>
      <c r="D6" s="259"/>
    </row>
    <row r="7" spans="1:4" ht="31.5" customHeight="1" x14ac:dyDescent="0.2">
      <c r="A7" s="260"/>
      <c r="B7" s="257"/>
      <c r="C7" s="258" t="s">
        <v>18</v>
      </c>
      <c r="D7" s="259"/>
    </row>
    <row r="8" spans="1:4" ht="31.5" customHeight="1" x14ac:dyDescent="0.2">
      <c r="A8" s="260"/>
      <c r="B8" s="257"/>
      <c r="C8" s="258" t="s">
        <v>18</v>
      </c>
      <c r="D8" s="259"/>
    </row>
    <row r="9" spans="1:4" ht="31.5" customHeight="1" x14ac:dyDescent="0.2">
      <c r="A9" s="260"/>
      <c r="B9" s="257"/>
      <c r="C9" s="258" t="s">
        <v>18</v>
      </c>
      <c r="D9" s="259"/>
    </row>
    <row r="10" spans="1:4" ht="31.5" customHeight="1" x14ac:dyDescent="0.2">
      <c r="A10" s="261"/>
      <c r="B10" s="257"/>
      <c r="C10" s="258" t="s">
        <v>18</v>
      </c>
      <c r="D10" s="259"/>
    </row>
    <row r="11" spans="1:4" ht="14.4" x14ac:dyDescent="0.2">
      <c r="A11" s="262" t="s">
        <v>391</v>
      </c>
      <c r="B11" s="263">
        <f>SUM(B5:B10)</f>
        <v>0</v>
      </c>
      <c r="C11" s="264" t="s">
        <v>18</v>
      </c>
      <c r="D11" s="265"/>
    </row>
    <row r="12" spans="1:4" ht="14.4" x14ac:dyDescent="0.2">
      <c r="A12" s="250"/>
      <c r="B12" s="251"/>
      <c r="C12" s="251"/>
      <c r="D12" s="251"/>
    </row>
    <row r="13" spans="1:4" ht="20.25" customHeight="1" x14ac:dyDescent="0.2">
      <c r="A13" s="250"/>
      <c r="B13" s="251"/>
      <c r="C13" s="251"/>
      <c r="D13" s="251"/>
    </row>
    <row r="14" spans="1:4" ht="14.4" x14ac:dyDescent="0.2">
      <c r="A14" s="252" t="s">
        <v>392</v>
      </c>
      <c r="B14" s="251"/>
      <c r="C14" s="251"/>
      <c r="D14" s="251"/>
    </row>
    <row r="15" spans="1:4" ht="14.4" x14ac:dyDescent="0.2">
      <c r="A15" s="253" t="s">
        <v>388</v>
      </c>
      <c r="B15" s="254" t="s">
        <v>393</v>
      </c>
      <c r="C15" s="266"/>
      <c r="D15" s="253" t="s">
        <v>390</v>
      </c>
    </row>
    <row r="16" spans="1:4" ht="31.5" customHeight="1" x14ac:dyDescent="0.2">
      <c r="A16" s="256"/>
      <c r="B16" s="257"/>
      <c r="C16" s="258" t="s">
        <v>18</v>
      </c>
      <c r="D16" s="256"/>
    </row>
    <row r="17" spans="1:4" ht="31.5" customHeight="1" x14ac:dyDescent="0.2">
      <c r="A17" s="260"/>
      <c r="B17" s="257"/>
      <c r="C17" s="258" t="s">
        <v>18</v>
      </c>
      <c r="D17" s="260"/>
    </row>
    <row r="18" spans="1:4" ht="31.5" customHeight="1" x14ac:dyDescent="0.2">
      <c r="A18" s="260"/>
      <c r="B18" s="257"/>
      <c r="C18" s="258" t="s">
        <v>18</v>
      </c>
      <c r="D18" s="260"/>
    </row>
    <row r="19" spans="1:4" ht="31.5" customHeight="1" x14ac:dyDescent="0.2">
      <c r="A19" s="260"/>
      <c r="B19" s="257"/>
      <c r="C19" s="258" t="s">
        <v>18</v>
      </c>
      <c r="D19" s="260"/>
    </row>
    <row r="20" spans="1:4" ht="31.5" customHeight="1" x14ac:dyDescent="0.2">
      <c r="A20" s="260"/>
      <c r="B20" s="257"/>
      <c r="C20" s="258" t="s">
        <v>18</v>
      </c>
      <c r="D20" s="260"/>
    </row>
    <row r="21" spans="1:4" ht="31.5" customHeight="1" x14ac:dyDescent="0.2">
      <c r="A21" s="261"/>
      <c r="B21" s="257"/>
      <c r="C21" s="258" t="s">
        <v>18</v>
      </c>
      <c r="D21" s="261"/>
    </row>
    <row r="22" spans="1:4" ht="14.4" x14ac:dyDescent="0.2">
      <c r="A22" s="262" t="s">
        <v>391</v>
      </c>
      <c r="B22" s="267">
        <f>SUM(B16:B21)</f>
        <v>0</v>
      </c>
      <c r="C22" s="264" t="s">
        <v>18</v>
      </c>
      <c r="D22" s="265"/>
    </row>
    <row r="23" spans="1:4" ht="19.5" customHeight="1" x14ac:dyDescent="0.2">
      <c r="A23" s="250"/>
      <c r="B23" s="251"/>
      <c r="C23" s="251"/>
      <c r="D23" s="251"/>
    </row>
    <row r="24" spans="1:4" ht="14.4" x14ac:dyDescent="0.2">
      <c r="A24" s="268" t="str">
        <f>'[5]2-1 交付申請鑑'!U3</f>
        <v>令和　　年　　月　　日</v>
      </c>
      <c r="B24" s="269"/>
      <c r="C24" s="269"/>
      <c r="D24" s="269"/>
    </row>
    <row r="25" spans="1:4" ht="14.4" x14ac:dyDescent="0.2">
      <c r="A25" s="270"/>
      <c r="B25" s="269"/>
      <c r="C25" s="269"/>
      <c r="D25" s="269"/>
    </row>
    <row r="26" spans="1:4" ht="33.75" customHeight="1" x14ac:dyDescent="0.2">
      <c r="A26" s="271" t="s">
        <v>394</v>
      </c>
      <c r="B26" s="601">
        <f>'[5]2-1 交付申請鑑'!Q7</f>
        <v>0</v>
      </c>
      <c r="C26" s="601"/>
      <c r="D26" s="601"/>
    </row>
    <row r="27" spans="1:4" ht="33.75" customHeight="1" x14ac:dyDescent="0.2">
      <c r="A27" s="271" t="s">
        <v>395</v>
      </c>
      <c r="B27" s="602">
        <f>'[5]2-1 交付申請鑑'!Q8</f>
        <v>0</v>
      </c>
      <c r="C27" s="602"/>
      <c r="D27" s="602"/>
    </row>
    <row r="28" spans="1:4" ht="33.75" customHeight="1" x14ac:dyDescent="0.2">
      <c r="A28" s="271" t="s">
        <v>396</v>
      </c>
      <c r="B28" s="272">
        <f>'[5]2-1 交付申請鑑'!Q9</f>
        <v>0</v>
      </c>
      <c r="C28" s="603">
        <f>'[5]2-1 交付申請鑑'!Q10</f>
        <v>0</v>
      </c>
      <c r="D28" s="603"/>
    </row>
  </sheetData>
  <sheetProtection algorithmName="SHA-512" hashValue="BuDjfYxuF/UoWNTI1+g/5cKXPKsj9Bn8Shn60w2hDdJYom2aNn/RBHd1Z8bqTWs8LNU1ANH+eNyCg0wJ+UVNzw==" saltValue="20edpbKZuoM//6lL8vIn8Q==" spinCount="100000" sheet="1"/>
  <mergeCells count="4">
    <mergeCell ref="A1:D1"/>
    <mergeCell ref="B26:D26"/>
    <mergeCell ref="B27:D27"/>
    <mergeCell ref="C28:D28"/>
  </mergeCells>
  <phoneticPr fontId="10"/>
  <pageMargins left="0.7" right="0.7" top="0.75" bottom="0.75" header="0.3" footer="0.3"/>
  <pageSetup paperSize="9" scale="9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8D686-FD03-4C70-B92B-DF963D431139}">
  <sheetPr>
    <pageSetUpPr fitToPage="1"/>
  </sheetPr>
  <dimension ref="A4:AX78"/>
  <sheetViews>
    <sheetView view="pageBreakPreview" topLeftCell="A23" zoomScale="90" zoomScaleNormal="100" zoomScaleSheetLayoutView="90" workbookViewId="0">
      <selection activeCell="K16" sqref="K16:AN18"/>
    </sheetView>
  </sheetViews>
  <sheetFormatPr defaultColWidth="2.21875" defaultRowHeight="13.2" x14ac:dyDescent="0.2"/>
  <cols>
    <col min="1" max="1" width="6.44140625" style="273" customWidth="1"/>
    <col min="2" max="9" width="2.21875" style="273"/>
    <col min="10" max="10" width="3.109375" style="273" customWidth="1"/>
    <col min="11" max="39" width="2.21875" style="273"/>
    <col min="40" max="41" width="2.21875" style="273" customWidth="1"/>
    <col min="42" max="16384" width="2.21875" style="273"/>
  </cols>
  <sheetData>
    <row r="4" spans="1:44" ht="20.25" customHeight="1" x14ac:dyDescent="0.2">
      <c r="B4" s="273" t="s">
        <v>397</v>
      </c>
      <c r="AB4" s="773" t="s">
        <v>398</v>
      </c>
      <c r="AC4" s="783"/>
      <c r="AD4" s="774"/>
      <c r="AE4" s="773"/>
      <c r="AF4" s="783"/>
      <c r="AG4" s="783"/>
      <c r="AH4" s="774"/>
      <c r="AI4" s="773" t="s">
        <v>399</v>
      </c>
      <c r="AJ4" s="774"/>
      <c r="AK4" s="773"/>
      <c r="AL4" s="774"/>
      <c r="AM4" s="773" t="s">
        <v>400</v>
      </c>
      <c r="AN4" s="774"/>
      <c r="AO4" s="773"/>
      <c r="AP4" s="774"/>
      <c r="AQ4" s="773" t="s">
        <v>401</v>
      </c>
      <c r="AR4" s="774"/>
    </row>
    <row r="5" spans="1:44" x14ac:dyDescent="0.2">
      <c r="A5" s="274" t="s">
        <v>402</v>
      </c>
      <c r="B5" s="273" t="s">
        <v>403</v>
      </c>
    </row>
    <row r="6" spans="1:44" x14ac:dyDescent="0.2">
      <c r="A6" s="274"/>
      <c r="B6" s="273" t="s">
        <v>404</v>
      </c>
    </row>
    <row r="7" spans="1:44" x14ac:dyDescent="0.2">
      <c r="A7" s="274" t="s">
        <v>402</v>
      </c>
      <c r="B7" s="273" t="s">
        <v>405</v>
      </c>
    </row>
    <row r="8" spans="1:44" ht="15.75" customHeight="1" x14ac:dyDescent="0.2">
      <c r="A8" s="274" t="s">
        <v>402</v>
      </c>
      <c r="B8" s="273" t="s">
        <v>406</v>
      </c>
    </row>
    <row r="9" spans="1:44" ht="15.75" customHeight="1" x14ac:dyDescent="0.2">
      <c r="B9" s="273" t="s">
        <v>407</v>
      </c>
    </row>
    <row r="10" spans="1:44" ht="8.25" customHeight="1" thickBot="1" x14ac:dyDescent="0.25">
      <c r="A10" s="275"/>
      <c r="B10" s="275"/>
      <c r="C10" s="275"/>
      <c r="D10" s="275"/>
      <c r="E10" s="275"/>
      <c r="F10" s="275"/>
      <c r="G10" s="275"/>
      <c r="H10" s="275"/>
      <c r="I10" s="275"/>
      <c r="J10" s="275"/>
      <c r="K10" s="275"/>
      <c r="L10" s="275"/>
      <c r="M10" s="275"/>
      <c r="N10" s="275"/>
      <c r="O10" s="275"/>
      <c r="P10" s="275"/>
      <c r="Q10" s="275"/>
      <c r="R10" s="275"/>
      <c r="S10" s="275"/>
      <c r="T10" s="275"/>
      <c r="U10" s="275"/>
      <c r="V10" s="275"/>
      <c r="W10" s="275"/>
      <c r="X10" s="275"/>
      <c r="Y10" s="275"/>
      <c r="AA10" s="276"/>
      <c r="AB10" s="276"/>
      <c r="AC10" s="276"/>
      <c r="AD10" s="276"/>
      <c r="AE10" s="276"/>
      <c r="AF10" s="276"/>
      <c r="AG10" s="276"/>
      <c r="AH10" s="276"/>
      <c r="AI10" s="276"/>
      <c r="AJ10" s="276"/>
      <c r="AK10" s="276"/>
      <c r="AL10" s="276"/>
      <c r="AM10" s="276"/>
      <c r="AN10" s="276"/>
      <c r="AO10" s="276"/>
      <c r="AP10" s="276"/>
      <c r="AQ10" s="276"/>
    </row>
    <row r="11" spans="1:44" ht="26.25" customHeight="1" thickBot="1" x14ac:dyDescent="0.25">
      <c r="B11" s="775" t="s">
        <v>408</v>
      </c>
      <c r="C11" s="776"/>
      <c r="D11" s="776"/>
      <c r="E11" s="776"/>
      <c r="F11" s="776"/>
      <c r="G11" s="776"/>
      <c r="H11" s="776"/>
      <c r="I11" s="776"/>
      <c r="J11" s="776"/>
      <c r="K11" s="277"/>
      <c r="L11" s="278"/>
      <c r="M11" s="777" t="s">
        <v>409</v>
      </c>
      <c r="N11" s="777"/>
      <c r="O11" s="778" t="s">
        <v>410</v>
      </c>
      <c r="P11" s="778"/>
      <c r="Q11" s="778"/>
      <c r="R11" s="778"/>
      <c r="S11" s="778"/>
      <c r="T11" s="779"/>
      <c r="U11" s="277"/>
      <c r="V11" s="278"/>
      <c r="W11" s="777" t="s">
        <v>409</v>
      </c>
      <c r="X11" s="777"/>
      <c r="Y11" s="778" t="s">
        <v>411</v>
      </c>
      <c r="Z11" s="778"/>
      <c r="AA11" s="778"/>
      <c r="AB11" s="778"/>
      <c r="AC11" s="778"/>
      <c r="AD11" s="780"/>
      <c r="AE11" s="781" t="s">
        <v>412</v>
      </c>
      <c r="AF11" s="782"/>
      <c r="AG11" s="782"/>
      <c r="AH11" s="782"/>
      <c r="AI11" s="782"/>
      <c r="AJ11" s="782"/>
      <c r="AK11" s="782"/>
      <c r="AL11" s="782"/>
      <c r="AM11" s="782"/>
      <c r="AN11" s="782"/>
      <c r="AO11" s="782"/>
      <c r="AP11" s="782"/>
    </row>
    <row r="12" spans="1:44" ht="12.75" customHeight="1" thickBot="1" x14ac:dyDescent="0.25">
      <c r="B12" s="279"/>
      <c r="C12" s="279"/>
      <c r="D12" s="279"/>
      <c r="E12" s="279"/>
      <c r="F12" s="279"/>
      <c r="G12" s="279"/>
      <c r="H12" s="279"/>
      <c r="I12" s="279"/>
      <c r="J12" s="279"/>
      <c r="K12" s="280"/>
      <c r="L12" s="280"/>
      <c r="M12" s="281"/>
      <c r="N12" s="281"/>
      <c r="O12" s="281"/>
      <c r="P12" s="281"/>
      <c r="Q12" s="281"/>
      <c r="R12" s="281"/>
      <c r="S12" s="281"/>
      <c r="T12" s="281"/>
      <c r="U12" s="281"/>
      <c r="V12" s="281"/>
      <c r="W12" s="281"/>
      <c r="X12" s="281"/>
      <c r="Y12" s="281"/>
      <c r="Z12" s="281"/>
      <c r="AA12" s="281"/>
      <c r="AB12" s="281"/>
      <c r="AC12" s="281"/>
      <c r="AD12" s="281"/>
      <c r="AE12" s="282"/>
      <c r="AF12" s="282"/>
      <c r="AG12" s="282"/>
      <c r="AH12" s="282"/>
      <c r="AI12" s="282"/>
      <c r="AJ12" s="282"/>
      <c r="AK12" s="282"/>
      <c r="AL12" s="282"/>
      <c r="AM12" s="282"/>
      <c r="AN12" s="282"/>
    </row>
    <row r="13" spans="1:44" ht="8.25" customHeight="1" x14ac:dyDescent="0.2">
      <c r="B13" s="607" t="s">
        <v>413</v>
      </c>
      <c r="C13" s="608"/>
      <c r="D13" s="608"/>
      <c r="E13" s="608"/>
      <c r="F13" s="608"/>
      <c r="G13" s="608"/>
      <c r="H13" s="608"/>
      <c r="I13" s="608"/>
      <c r="J13" s="609"/>
      <c r="K13" s="767"/>
      <c r="L13" s="768"/>
      <c r="M13" s="768"/>
      <c r="N13" s="768"/>
      <c r="O13" s="768"/>
      <c r="P13" s="768"/>
      <c r="Q13" s="768"/>
      <c r="R13" s="768"/>
      <c r="S13" s="768"/>
      <c r="T13" s="768"/>
      <c r="U13" s="768"/>
      <c r="V13" s="768"/>
      <c r="W13" s="768"/>
      <c r="X13" s="768"/>
      <c r="Y13" s="768"/>
      <c r="Z13" s="768"/>
      <c r="AA13" s="768"/>
      <c r="AB13" s="768"/>
      <c r="AC13" s="768"/>
      <c r="AD13" s="768"/>
      <c r="AE13" s="768"/>
      <c r="AF13" s="768"/>
      <c r="AG13" s="768"/>
      <c r="AH13" s="768"/>
      <c r="AI13" s="768"/>
      <c r="AJ13" s="768"/>
      <c r="AK13" s="768"/>
      <c r="AL13" s="768"/>
      <c r="AM13" s="768"/>
      <c r="AN13" s="769"/>
    </row>
    <row r="14" spans="1:44" ht="8.25" customHeight="1" x14ac:dyDescent="0.2">
      <c r="B14" s="610"/>
      <c r="C14" s="611"/>
      <c r="D14" s="611"/>
      <c r="E14" s="611"/>
      <c r="F14" s="611"/>
      <c r="G14" s="611"/>
      <c r="H14" s="611"/>
      <c r="I14" s="611"/>
      <c r="J14" s="612"/>
      <c r="K14" s="747"/>
      <c r="L14" s="748"/>
      <c r="M14" s="748"/>
      <c r="N14" s="748"/>
      <c r="O14" s="748"/>
      <c r="P14" s="748"/>
      <c r="Q14" s="748"/>
      <c r="R14" s="748"/>
      <c r="S14" s="748"/>
      <c r="T14" s="748"/>
      <c r="U14" s="748"/>
      <c r="V14" s="748"/>
      <c r="W14" s="748"/>
      <c r="X14" s="748"/>
      <c r="Y14" s="748"/>
      <c r="Z14" s="748"/>
      <c r="AA14" s="748"/>
      <c r="AB14" s="748"/>
      <c r="AC14" s="748"/>
      <c r="AD14" s="748"/>
      <c r="AE14" s="748"/>
      <c r="AF14" s="748"/>
      <c r="AG14" s="748"/>
      <c r="AH14" s="748"/>
      <c r="AI14" s="748"/>
      <c r="AJ14" s="748"/>
      <c r="AK14" s="748"/>
      <c r="AL14" s="748"/>
      <c r="AM14" s="748"/>
      <c r="AN14" s="753"/>
    </row>
    <row r="15" spans="1:44" ht="8.25" customHeight="1" x14ac:dyDescent="0.2">
      <c r="B15" s="613"/>
      <c r="C15" s="766"/>
      <c r="D15" s="766"/>
      <c r="E15" s="766"/>
      <c r="F15" s="766"/>
      <c r="G15" s="766"/>
      <c r="H15" s="766"/>
      <c r="I15" s="766"/>
      <c r="J15" s="615"/>
      <c r="K15" s="750"/>
      <c r="L15" s="751"/>
      <c r="M15" s="751"/>
      <c r="N15" s="751"/>
      <c r="O15" s="751"/>
      <c r="P15" s="751"/>
      <c r="Q15" s="751"/>
      <c r="R15" s="751"/>
      <c r="S15" s="751"/>
      <c r="T15" s="751"/>
      <c r="U15" s="751"/>
      <c r="V15" s="751"/>
      <c r="W15" s="751"/>
      <c r="X15" s="751"/>
      <c r="Y15" s="751"/>
      <c r="Z15" s="751"/>
      <c r="AA15" s="751"/>
      <c r="AB15" s="751"/>
      <c r="AC15" s="751"/>
      <c r="AD15" s="751"/>
      <c r="AE15" s="751"/>
      <c r="AF15" s="751"/>
      <c r="AG15" s="751"/>
      <c r="AH15" s="751"/>
      <c r="AI15" s="751"/>
      <c r="AJ15" s="751"/>
      <c r="AK15" s="751"/>
      <c r="AL15" s="751"/>
      <c r="AM15" s="751"/>
      <c r="AN15" s="754"/>
    </row>
    <row r="16" spans="1:44" x14ac:dyDescent="0.2">
      <c r="B16" s="623" t="s">
        <v>414</v>
      </c>
      <c r="C16" s="670"/>
      <c r="D16" s="670"/>
      <c r="E16" s="670"/>
      <c r="F16" s="670"/>
      <c r="G16" s="670"/>
      <c r="H16" s="670"/>
      <c r="I16" s="670"/>
      <c r="J16" s="671"/>
      <c r="K16" s="770"/>
      <c r="L16" s="771"/>
      <c r="M16" s="771"/>
      <c r="N16" s="771"/>
      <c r="O16" s="771"/>
      <c r="P16" s="771"/>
      <c r="Q16" s="771"/>
      <c r="R16" s="771"/>
      <c r="S16" s="771"/>
      <c r="T16" s="771"/>
      <c r="U16" s="771"/>
      <c r="V16" s="771"/>
      <c r="W16" s="771"/>
      <c r="X16" s="771"/>
      <c r="Y16" s="771"/>
      <c r="Z16" s="771"/>
      <c r="AA16" s="771"/>
      <c r="AB16" s="771"/>
      <c r="AC16" s="771"/>
      <c r="AD16" s="771"/>
      <c r="AE16" s="771"/>
      <c r="AF16" s="771"/>
      <c r="AG16" s="771"/>
      <c r="AH16" s="771"/>
      <c r="AI16" s="771"/>
      <c r="AJ16" s="771"/>
      <c r="AK16" s="771"/>
      <c r="AL16" s="771"/>
      <c r="AM16" s="771"/>
      <c r="AN16" s="772"/>
    </row>
    <row r="17" spans="2:40" x14ac:dyDescent="0.2">
      <c r="B17" s="723"/>
      <c r="C17" s="721"/>
      <c r="D17" s="721"/>
      <c r="E17" s="721"/>
      <c r="F17" s="721"/>
      <c r="G17" s="721"/>
      <c r="H17" s="721"/>
      <c r="I17" s="721"/>
      <c r="J17" s="722"/>
      <c r="K17" s="724"/>
      <c r="L17" s="725"/>
      <c r="M17" s="725"/>
      <c r="N17" s="725"/>
      <c r="O17" s="725"/>
      <c r="P17" s="725"/>
      <c r="Q17" s="725"/>
      <c r="R17" s="725"/>
      <c r="S17" s="725"/>
      <c r="T17" s="725"/>
      <c r="U17" s="725"/>
      <c r="V17" s="725"/>
      <c r="W17" s="725"/>
      <c r="X17" s="725"/>
      <c r="Y17" s="725"/>
      <c r="Z17" s="725"/>
      <c r="AA17" s="725"/>
      <c r="AB17" s="725"/>
      <c r="AC17" s="725"/>
      <c r="AD17" s="725"/>
      <c r="AE17" s="725"/>
      <c r="AF17" s="725"/>
      <c r="AG17" s="725"/>
      <c r="AH17" s="725"/>
      <c r="AI17" s="725"/>
      <c r="AJ17" s="725"/>
      <c r="AK17" s="725"/>
      <c r="AL17" s="725"/>
      <c r="AM17" s="725"/>
      <c r="AN17" s="726"/>
    </row>
    <row r="18" spans="2:40" x14ac:dyDescent="0.2">
      <c r="B18" s="723"/>
      <c r="C18" s="721"/>
      <c r="D18" s="721"/>
      <c r="E18" s="721"/>
      <c r="F18" s="721"/>
      <c r="G18" s="721"/>
      <c r="H18" s="721"/>
      <c r="I18" s="721"/>
      <c r="J18" s="722"/>
      <c r="K18" s="724"/>
      <c r="L18" s="725"/>
      <c r="M18" s="725"/>
      <c r="N18" s="725"/>
      <c r="O18" s="725"/>
      <c r="P18" s="725"/>
      <c r="Q18" s="725"/>
      <c r="R18" s="725"/>
      <c r="S18" s="725"/>
      <c r="T18" s="725"/>
      <c r="U18" s="725"/>
      <c r="V18" s="725"/>
      <c r="W18" s="725"/>
      <c r="X18" s="725"/>
      <c r="Y18" s="725"/>
      <c r="Z18" s="725"/>
      <c r="AA18" s="725"/>
      <c r="AB18" s="725"/>
      <c r="AC18" s="725"/>
      <c r="AD18" s="725"/>
      <c r="AE18" s="725"/>
      <c r="AF18" s="725"/>
      <c r="AG18" s="725"/>
      <c r="AH18" s="725"/>
      <c r="AI18" s="725"/>
      <c r="AJ18" s="725"/>
      <c r="AK18" s="725"/>
      <c r="AL18" s="725"/>
      <c r="AM18" s="725"/>
      <c r="AN18" s="726"/>
    </row>
    <row r="19" spans="2:40" ht="8.25" customHeight="1" x14ac:dyDescent="0.2">
      <c r="B19" s="733" t="s">
        <v>415</v>
      </c>
      <c r="C19" s="734"/>
      <c r="D19" s="734"/>
      <c r="E19" s="734"/>
      <c r="F19" s="734"/>
      <c r="G19" s="734"/>
      <c r="H19" s="734"/>
      <c r="I19" s="734"/>
      <c r="J19" s="734"/>
      <c r="K19" s="736"/>
      <c r="L19" s="736"/>
      <c r="M19" s="736"/>
      <c r="N19" s="736"/>
      <c r="O19" s="736"/>
      <c r="P19" s="736"/>
      <c r="Q19" s="736"/>
      <c r="R19" s="736"/>
      <c r="S19" s="736"/>
      <c r="T19" s="736"/>
      <c r="U19" s="736"/>
      <c r="V19" s="736"/>
      <c r="W19" s="736"/>
      <c r="X19" s="736"/>
      <c r="Y19" s="736"/>
      <c r="Z19" s="736"/>
      <c r="AA19" s="736"/>
      <c r="AB19" s="736"/>
      <c r="AC19" s="736"/>
      <c r="AD19" s="736"/>
      <c r="AE19" s="736"/>
      <c r="AF19" s="736"/>
      <c r="AG19" s="736"/>
      <c r="AH19" s="736"/>
      <c r="AI19" s="736"/>
      <c r="AJ19" s="736"/>
      <c r="AK19" s="736"/>
      <c r="AL19" s="736"/>
      <c r="AM19" s="736"/>
      <c r="AN19" s="737"/>
    </row>
    <row r="20" spans="2:40" ht="8.25" customHeight="1" x14ac:dyDescent="0.2">
      <c r="B20" s="733"/>
      <c r="C20" s="735"/>
      <c r="D20" s="735"/>
      <c r="E20" s="735"/>
      <c r="F20" s="735"/>
      <c r="G20" s="735"/>
      <c r="H20" s="735"/>
      <c r="I20" s="735"/>
      <c r="J20" s="734"/>
      <c r="K20" s="736"/>
      <c r="L20" s="736"/>
      <c r="M20" s="736"/>
      <c r="N20" s="736"/>
      <c r="O20" s="736"/>
      <c r="P20" s="736"/>
      <c r="Q20" s="736"/>
      <c r="R20" s="736"/>
      <c r="S20" s="736"/>
      <c r="T20" s="736"/>
      <c r="U20" s="736"/>
      <c r="V20" s="736"/>
      <c r="W20" s="736"/>
      <c r="X20" s="736"/>
      <c r="Y20" s="736"/>
      <c r="Z20" s="736"/>
      <c r="AA20" s="736"/>
      <c r="AB20" s="736"/>
      <c r="AC20" s="736"/>
      <c r="AD20" s="736"/>
      <c r="AE20" s="736"/>
      <c r="AF20" s="736"/>
      <c r="AG20" s="736"/>
      <c r="AH20" s="736"/>
      <c r="AI20" s="736"/>
      <c r="AJ20" s="736"/>
      <c r="AK20" s="736"/>
      <c r="AL20" s="736"/>
      <c r="AM20" s="736"/>
      <c r="AN20" s="737"/>
    </row>
    <row r="21" spans="2:40" ht="8.25" customHeight="1" x14ac:dyDescent="0.2">
      <c r="B21" s="733"/>
      <c r="C21" s="734"/>
      <c r="D21" s="734"/>
      <c r="E21" s="734"/>
      <c r="F21" s="734"/>
      <c r="G21" s="734"/>
      <c r="H21" s="734"/>
      <c r="I21" s="734"/>
      <c r="J21" s="734"/>
      <c r="K21" s="736"/>
      <c r="L21" s="736"/>
      <c r="M21" s="736"/>
      <c r="N21" s="736"/>
      <c r="O21" s="736"/>
      <c r="P21" s="736"/>
      <c r="Q21" s="736"/>
      <c r="R21" s="736"/>
      <c r="S21" s="736"/>
      <c r="T21" s="736"/>
      <c r="U21" s="736"/>
      <c r="V21" s="736"/>
      <c r="W21" s="736"/>
      <c r="X21" s="736"/>
      <c r="Y21" s="736"/>
      <c r="Z21" s="736"/>
      <c r="AA21" s="736"/>
      <c r="AB21" s="736"/>
      <c r="AC21" s="736"/>
      <c r="AD21" s="736"/>
      <c r="AE21" s="736"/>
      <c r="AF21" s="736"/>
      <c r="AG21" s="736"/>
      <c r="AH21" s="736"/>
      <c r="AI21" s="736"/>
      <c r="AJ21" s="736"/>
      <c r="AK21" s="736"/>
      <c r="AL21" s="736"/>
      <c r="AM21" s="736"/>
      <c r="AN21" s="737"/>
    </row>
    <row r="22" spans="2:40" x14ac:dyDescent="0.2">
      <c r="B22" s="738" t="s">
        <v>416</v>
      </c>
      <c r="C22" s="739"/>
      <c r="D22" s="739"/>
      <c r="E22" s="739"/>
      <c r="F22" s="739"/>
      <c r="G22" s="739"/>
      <c r="H22" s="739"/>
      <c r="I22" s="739"/>
      <c r="J22" s="739"/>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2"/>
    </row>
    <row r="23" spans="2:40" x14ac:dyDescent="0.2">
      <c r="B23" s="740"/>
      <c r="C23" s="739"/>
      <c r="D23" s="739"/>
      <c r="E23" s="739"/>
      <c r="F23" s="739"/>
      <c r="G23" s="739"/>
      <c r="H23" s="739"/>
      <c r="I23" s="739"/>
      <c r="J23" s="739"/>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741"/>
      <c r="AK23" s="741"/>
      <c r="AL23" s="741"/>
      <c r="AM23" s="741"/>
      <c r="AN23" s="742"/>
    </row>
    <row r="24" spans="2:40" x14ac:dyDescent="0.2">
      <c r="B24" s="740"/>
      <c r="C24" s="739"/>
      <c r="D24" s="739"/>
      <c r="E24" s="739"/>
      <c r="F24" s="739"/>
      <c r="G24" s="739"/>
      <c r="H24" s="739"/>
      <c r="I24" s="739"/>
      <c r="J24" s="739"/>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2"/>
    </row>
    <row r="25" spans="2:40" ht="8.25" customHeight="1" x14ac:dyDescent="0.2">
      <c r="B25" s="720" t="s">
        <v>417</v>
      </c>
      <c r="C25" s="611"/>
      <c r="D25" s="611"/>
      <c r="E25" s="611"/>
      <c r="F25" s="611"/>
      <c r="G25" s="611"/>
      <c r="H25" s="611"/>
      <c r="I25" s="611"/>
      <c r="J25" s="612"/>
      <c r="K25" s="747"/>
      <c r="L25" s="748"/>
      <c r="M25" s="748"/>
      <c r="N25" s="748"/>
      <c r="O25" s="748"/>
      <c r="P25" s="748"/>
      <c r="Q25" s="748"/>
      <c r="R25" s="748"/>
      <c r="S25" s="748"/>
      <c r="T25" s="748"/>
      <c r="U25" s="748"/>
      <c r="V25" s="748"/>
      <c r="W25" s="748"/>
      <c r="X25" s="748"/>
      <c r="Y25" s="749"/>
      <c r="Z25" s="748"/>
      <c r="AA25" s="748"/>
      <c r="AB25" s="748"/>
      <c r="AC25" s="748"/>
      <c r="AD25" s="748"/>
      <c r="AE25" s="748"/>
      <c r="AF25" s="748"/>
      <c r="AG25" s="748"/>
      <c r="AH25" s="748"/>
      <c r="AI25" s="748"/>
      <c r="AJ25" s="748"/>
      <c r="AK25" s="748"/>
      <c r="AL25" s="748"/>
      <c r="AM25" s="748"/>
      <c r="AN25" s="753"/>
    </row>
    <row r="26" spans="2:40" ht="8.25" customHeight="1" x14ac:dyDescent="0.2">
      <c r="B26" s="610"/>
      <c r="C26" s="611"/>
      <c r="D26" s="611"/>
      <c r="E26" s="611"/>
      <c r="F26" s="611"/>
      <c r="G26" s="611"/>
      <c r="H26" s="611"/>
      <c r="I26" s="611"/>
      <c r="J26" s="612"/>
      <c r="K26" s="747"/>
      <c r="L26" s="748"/>
      <c r="M26" s="748"/>
      <c r="N26" s="748"/>
      <c r="O26" s="748"/>
      <c r="P26" s="748"/>
      <c r="Q26" s="748"/>
      <c r="R26" s="748"/>
      <c r="S26" s="748"/>
      <c r="T26" s="748"/>
      <c r="U26" s="748"/>
      <c r="V26" s="748"/>
      <c r="W26" s="748"/>
      <c r="X26" s="748"/>
      <c r="Y26" s="749"/>
      <c r="Z26" s="748"/>
      <c r="AA26" s="748"/>
      <c r="AB26" s="748"/>
      <c r="AC26" s="748"/>
      <c r="AD26" s="748"/>
      <c r="AE26" s="748"/>
      <c r="AF26" s="748"/>
      <c r="AG26" s="748"/>
      <c r="AH26" s="748"/>
      <c r="AI26" s="748"/>
      <c r="AJ26" s="748"/>
      <c r="AK26" s="748"/>
      <c r="AL26" s="748"/>
      <c r="AM26" s="748"/>
      <c r="AN26" s="753"/>
    </row>
    <row r="27" spans="2:40" ht="8.25" customHeight="1" x14ac:dyDescent="0.2">
      <c r="B27" s="610"/>
      <c r="C27" s="611"/>
      <c r="D27" s="611"/>
      <c r="E27" s="611"/>
      <c r="F27" s="611"/>
      <c r="G27" s="611"/>
      <c r="H27" s="611"/>
      <c r="I27" s="611"/>
      <c r="J27" s="612"/>
      <c r="K27" s="750"/>
      <c r="L27" s="751"/>
      <c r="M27" s="751"/>
      <c r="N27" s="751"/>
      <c r="O27" s="751"/>
      <c r="P27" s="751"/>
      <c r="Q27" s="751"/>
      <c r="R27" s="751"/>
      <c r="S27" s="751"/>
      <c r="T27" s="751"/>
      <c r="U27" s="751"/>
      <c r="V27" s="751"/>
      <c r="W27" s="751"/>
      <c r="X27" s="751"/>
      <c r="Y27" s="752"/>
      <c r="Z27" s="751"/>
      <c r="AA27" s="751"/>
      <c r="AB27" s="751"/>
      <c r="AC27" s="751"/>
      <c r="AD27" s="751"/>
      <c r="AE27" s="751"/>
      <c r="AF27" s="751"/>
      <c r="AG27" s="751"/>
      <c r="AH27" s="751"/>
      <c r="AI27" s="751"/>
      <c r="AJ27" s="751"/>
      <c r="AK27" s="751"/>
      <c r="AL27" s="751"/>
      <c r="AM27" s="751"/>
      <c r="AN27" s="754"/>
    </row>
    <row r="28" spans="2:40" ht="13.5" customHeight="1" x14ac:dyDescent="0.2">
      <c r="B28" s="623" t="s">
        <v>418</v>
      </c>
      <c r="C28" s="670"/>
      <c r="D28" s="670"/>
      <c r="E28" s="670"/>
      <c r="F28" s="670"/>
      <c r="G28" s="670"/>
      <c r="H28" s="670"/>
      <c r="I28" s="670"/>
      <c r="J28" s="671"/>
      <c r="K28" s="755" t="s">
        <v>419</v>
      </c>
      <c r="L28" s="756"/>
      <c r="M28" s="756"/>
      <c r="N28" s="756"/>
      <c r="O28" s="756"/>
      <c r="P28" s="756"/>
      <c r="Q28" s="756"/>
      <c r="R28" s="756"/>
      <c r="S28" s="756"/>
      <c r="T28" s="756"/>
      <c r="U28" s="756"/>
      <c r="V28" s="756"/>
      <c r="W28" s="756"/>
      <c r="X28" s="756"/>
      <c r="Y28" s="757"/>
      <c r="Z28" s="758" t="s">
        <v>2</v>
      </c>
      <c r="AA28" s="759"/>
      <c r="AB28" s="759"/>
      <c r="AC28" s="759"/>
      <c r="AD28" s="759"/>
      <c r="AE28" s="759"/>
      <c r="AF28" s="759"/>
      <c r="AG28" s="759"/>
      <c r="AH28" s="759"/>
      <c r="AI28" s="759"/>
      <c r="AJ28" s="759"/>
      <c r="AK28" s="759"/>
      <c r="AL28" s="759"/>
      <c r="AM28" s="759"/>
      <c r="AN28" s="760"/>
    </row>
    <row r="29" spans="2:40" x14ac:dyDescent="0.2">
      <c r="B29" s="723"/>
      <c r="C29" s="721"/>
      <c r="D29" s="721"/>
      <c r="E29" s="721"/>
      <c r="F29" s="721"/>
      <c r="G29" s="721"/>
      <c r="H29" s="721"/>
      <c r="I29" s="721"/>
      <c r="J29" s="722"/>
      <c r="K29" s="724"/>
      <c r="L29" s="725"/>
      <c r="M29" s="725"/>
      <c r="N29" s="725"/>
      <c r="O29" s="725"/>
      <c r="P29" s="725"/>
      <c r="Q29" s="725"/>
      <c r="R29" s="725"/>
      <c r="S29" s="725"/>
      <c r="T29" s="725"/>
      <c r="U29" s="725"/>
      <c r="V29" s="725"/>
      <c r="W29" s="725"/>
      <c r="X29" s="725"/>
      <c r="Y29" s="761"/>
      <c r="Z29" s="724"/>
      <c r="AA29" s="725"/>
      <c r="AB29" s="725"/>
      <c r="AC29" s="725"/>
      <c r="AD29" s="725"/>
      <c r="AE29" s="725"/>
      <c r="AF29" s="725"/>
      <c r="AG29" s="725"/>
      <c r="AH29" s="725"/>
      <c r="AI29" s="725"/>
      <c r="AJ29" s="725"/>
      <c r="AK29" s="725"/>
      <c r="AL29" s="725"/>
      <c r="AM29" s="725"/>
      <c r="AN29" s="726"/>
    </row>
    <row r="30" spans="2:40" ht="13.8" thickBot="1" x14ac:dyDescent="0.25">
      <c r="B30" s="723"/>
      <c r="C30" s="721"/>
      <c r="D30" s="721"/>
      <c r="E30" s="721"/>
      <c r="F30" s="721"/>
      <c r="G30" s="721"/>
      <c r="H30" s="721"/>
      <c r="I30" s="721"/>
      <c r="J30" s="722"/>
      <c r="K30" s="762"/>
      <c r="L30" s="763"/>
      <c r="M30" s="763"/>
      <c r="N30" s="763"/>
      <c r="O30" s="763"/>
      <c r="P30" s="763"/>
      <c r="Q30" s="763"/>
      <c r="R30" s="763"/>
      <c r="S30" s="763"/>
      <c r="T30" s="763"/>
      <c r="U30" s="763"/>
      <c r="V30" s="763"/>
      <c r="W30" s="763"/>
      <c r="X30" s="763"/>
      <c r="Y30" s="764"/>
      <c r="Z30" s="762"/>
      <c r="AA30" s="763"/>
      <c r="AB30" s="763"/>
      <c r="AC30" s="763"/>
      <c r="AD30" s="763"/>
      <c r="AE30" s="763"/>
      <c r="AF30" s="763"/>
      <c r="AG30" s="763"/>
      <c r="AH30" s="763"/>
      <c r="AI30" s="763"/>
      <c r="AJ30" s="763"/>
      <c r="AK30" s="763"/>
      <c r="AL30" s="763"/>
      <c r="AM30" s="763"/>
      <c r="AN30" s="765"/>
    </row>
    <row r="31" spans="2:40" ht="13.8" thickBot="1" x14ac:dyDescent="0.25">
      <c r="B31" s="283"/>
      <c r="C31" s="283"/>
      <c r="D31" s="283"/>
      <c r="E31" s="283"/>
      <c r="F31" s="283"/>
      <c r="G31" s="283"/>
      <c r="H31" s="283"/>
      <c r="I31" s="283"/>
      <c r="J31" s="283"/>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84"/>
      <c r="AL31" s="284"/>
      <c r="AM31" s="284"/>
      <c r="AN31" s="284"/>
    </row>
    <row r="32" spans="2:40" ht="8.25" customHeight="1" x14ac:dyDescent="0.2">
      <c r="B32" s="733" t="s">
        <v>420</v>
      </c>
      <c r="C32" s="734"/>
      <c r="D32" s="734"/>
      <c r="E32" s="734"/>
      <c r="F32" s="734"/>
      <c r="G32" s="734"/>
      <c r="H32" s="734"/>
      <c r="I32" s="734"/>
      <c r="J32" s="734"/>
      <c r="K32" s="736"/>
      <c r="L32" s="736"/>
      <c r="M32" s="736"/>
      <c r="N32" s="736"/>
      <c r="O32" s="736"/>
      <c r="P32" s="736"/>
      <c r="Q32" s="736"/>
      <c r="R32" s="736"/>
      <c r="S32" s="736"/>
      <c r="T32" s="736"/>
      <c r="U32" s="736"/>
      <c r="V32" s="736"/>
      <c r="W32" s="736"/>
      <c r="X32" s="736"/>
      <c r="Y32" s="736"/>
      <c r="Z32" s="736"/>
      <c r="AA32" s="736"/>
      <c r="AB32" s="736"/>
      <c r="AC32" s="736"/>
      <c r="AD32" s="736"/>
      <c r="AE32" s="736"/>
      <c r="AF32" s="736"/>
      <c r="AG32" s="736"/>
      <c r="AH32" s="736"/>
      <c r="AI32" s="736"/>
      <c r="AJ32" s="736"/>
      <c r="AK32" s="736"/>
      <c r="AL32" s="736"/>
      <c r="AM32" s="736"/>
      <c r="AN32" s="737"/>
    </row>
    <row r="33" spans="2:50" ht="8.25" customHeight="1" x14ac:dyDescent="0.2">
      <c r="B33" s="733"/>
      <c r="C33" s="735"/>
      <c r="D33" s="735"/>
      <c r="E33" s="735"/>
      <c r="F33" s="735"/>
      <c r="G33" s="735"/>
      <c r="H33" s="735"/>
      <c r="I33" s="735"/>
      <c r="J33" s="734"/>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736"/>
      <c r="AK33" s="736"/>
      <c r="AL33" s="736"/>
      <c r="AM33" s="736"/>
      <c r="AN33" s="737"/>
    </row>
    <row r="34" spans="2:50" ht="8.25" customHeight="1" x14ac:dyDescent="0.2">
      <c r="B34" s="733"/>
      <c r="C34" s="734"/>
      <c r="D34" s="734"/>
      <c r="E34" s="734"/>
      <c r="F34" s="734"/>
      <c r="G34" s="734"/>
      <c r="H34" s="734"/>
      <c r="I34" s="734"/>
      <c r="J34" s="734"/>
      <c r="K34" s="736"/>
      <c r="L34" s="736"/>
      <c r="M34" s="736"/>
      <c r="N34" s="736"/>
      <c r="O34" s="736"/>
      <c r="P34" s="736"/>
      <c r="Q34" s="736"/>
      <c r="R34" s="736"/>
      <c r="S34" s="736"/>
      <c r="T34" s="736"/>
      <c r="U34" s="736"/>
      <c r="V34" s="736"/>
      <c r="W34" s="736"/>
      <c r="X34" s="736"/>
      <c r="Y34" s="736"/>
      <c r="Z34" s="736"/>
      <c r="AA34" s="736"/>
      <c r="AB34" s="736"/>
      <c r="AC34" s="736"/>
      <c r="AD34" s="736"/>
      <c r="AE34" s="736"/>
      <c r="AF34" s="736"/>
      <c r="AG34" s="736"/>
      <c r="AH34" s="736"/>
      <c r="AI34" s="736"/>
      <c r="AJ34" s="736"/>
      <c r="AK34" s="736"/>
      <c r="AL34" s="736"/>
      <c r="AM34" s="736"/>
      <c r="AN34" s="737"/>
    </row>
    <row r="35" spans="2:50" x14ac:dyDescent="0.2">
      <c r="B35" s="738" t="s">
        <v>421</v>
      </c>
      <c r="C35" s="739"/>
      <c r="D35" s="739"/>
      <c r="E35" s="739"/>
      <c r="F35" s="739"/>
      <c r="G35" s="739"/>
      <c r="H35" s="739"/>
      <c r="I35" s="739"/>
      <c r="J35" s="739"/>
      <c r="K35" s="741"/>
      <c r="L35" s="741"/>
      <c r="M35" s="741"/>
      <c r="N35" s="741"/>
      <c r="O35" s="741"/>
      <c r="P35" s="741"/>
      <c r="Q35" s="741"/>
      <c r="R35" s="741"/>
      <c r="S35" s="741"/>
      <c r="T35" s="741"/>
      <c r="U35" s="741"/>
      <c r="V35" s="741"/>
      <c r="W35" s="741"/>
      <c r="X35" s="741"/>
      <c r="Y35" s="741"/>
      <c r="Z35" s="741"/>
      <c r="AA35" s="741"/>
      <c r="AB35" s="741"/>
      <c r="AC35" s="741"/>
      <c r="AD35" s="741"/>
      <c r="AE35" s="741"/>
      <c r="AF35" s="741"/>
      <c r="AG35" s="741"/>
      <c r="AH35" s="741"/>
      <c r="AI35" s="741"/>
      <c r="AJ35" s="741"/>
      <c r="AK35" s="741"/>
      <c r="AL35" s="741"/>
      <c r="AM35" s="741"/>
      <c r="AN35" s="742"/>
    </row>
    <row r="36" spans="2:50" x14ac:dyDescent="0.2">
      <c r="B36" s="740"/>
      <c r="C36" s="739"/>
      <c r="D36" s="739"/>
      <c r="E36" s="739"/>
      <c r="F36" s="739"/>
      <c r="G36" s="739"/>
      <c r="H36" s="739"/>
      <c r="I36" s="739"/>
      <c r="J36" s="739"/>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741"/>
      <c r="AL36" s="741"/>
      <c r="AM36" s="741"/>
      <c r="AN36" s="742"/>
    </row>
    <row r="37" spans="2:50" ht="13.8" thickBot="1" x14ac:dyDescent="0.25">
      <c r="B37" s="740"/>
      <c r="C37" s="739"/>
      <c r="D37" s="739"/>
      <c r="E37" s="739"/>
      <c r="F37" s="739"/>
      <c r="G37" s="739"/>
      <c r="H37" s="739"/>
      <c r="I37" s="739"/>
      <c r="J37" s="739"/>
      <c r="K37" s="741"/>
      <c r="L37" s="741"/>
      <c r="M37" s="741"/>
      <c r="N37" s="741"/>
      <c r="O37" s="741"/>
      <c r="P37" s="741"/>
      <c r="Q37" s="741"/>
      <c r="R37" s="741"/>
      <c r="S37" s="741"/>
      <c r="T37" s="741"/>
      <c r="U37" s="741"/>
      <c r="V37" s="741"/>
      <c r="W37" s="741"/>
      <c r="X37" s="741"/>
      <c r="Y37" s="741"/>
      <c r="Z37" s="741"/>
      <c r="AA37" s="741"/>
      <c r="AB37" s="741"/>
      <c r="AC37" s="741"/>
      <c r="AD37" s="741"/>
      <c r="AE37" s="741"/>
      <c r="AF37" s="741"/>
      <c r="AG37" s="741"/>
      <c r="AH37" s="741"/>
      <c r="AI37" s="741"/>
      <c r="AJ37" s="741"/>
      <c r="AK37" s="741"/>
      <c r="AL37" s="741"/>
      <c r="AM37" s="741"/>
      <c r="AN37" s="742"/>
    </row>
    <row r="38" spans="2:50" ht="13.8" thickBot="1" x14ac:dyDescent="0.25">
      <c r="B38" s="283"/>
      <c r="C38" s="283"/>
      <c r="D38" s="283"/>
      <c r="E38" s="283"/>
      <c r="F38" s="283"/>
      <c r="G38" s="283"/>
      <c r="H38" s="283"/>
      <c r="I38" s="283"/>
      <c r="J38" s="283"/>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284"/>
      <c r="AL38" s="284"/>
      <c r="AM38" s="284"/>
      <c r="AN38" s="284"/>
    </row>
    <row r="39" spans="2:50" x14ac:dyDescent="0.2">
      <c r="B39" s="696" t="s">
        <v>422</v>
      </c>
      <c r="C39" s="608"/>
      <c r="D39" s="608"/>
      <c r="E39" s="608"/>
      <c r="F39" s="608"/>
      <c r="G39" s="608"/>
      <c r="H39" s="608"/>
      <c r="I39" s="743" t="s">
        <v>423</v>
      </c>
      <c r="J39" s="744"/>
      <c r="K39" s="710"/>
      <c r="L39" s="711"/>
      <c r="M39" s="710"/>
      <c r="N39" s="711"/>
      <c r="O39" s="710"/>
      <c r="P39" s="711"/>
      <c r="Q39" s="710" t="s">
        <v>424</v>
      </c>
      <c r="R39" s="711"/>
      <c r="S39" s="710"/>
      <c r="T39" s="711"/>
      <c r="U39" s="710"/>
      <c r="V39" s="711"/>
      <c r="W39" s="710"/>
      <c r="X39" s="711"/>
      <c r="Y39" s="710"/>
      <c r="Z39" s="711"/>
      <c r="AA39" s="714"/>
      <c r="AB39" s="715"/>
      <c r="AC39" s="715"/>
      <c r="AD39" s="715"/>
      <c r="AE39" s="715"/>
      <c r="AF39" s="715"/>
      <c r="AG39" s="715"/>
      <c r="AH39" s="715"/>
      <c r="AI39" s="715"/>
      <c r="AJ39" s="715"/>
      <c r="AK39" s="715"/>
      <c r="AL39" s="715"/>
      <c r="AM39" s="715"/>
      <c r="AN39" s="716"/>
    </row>
    <row r="40" spans="2:50" ht="13.5" customHeight="1" x14ac:dyDescent="0.2">
      <c r="B40" s="613"/>
      <c r="C40" s="614"/>
      <c r="D40" s="614"/>
      <c r="E40" s="614"/>
      <c r="F40" s="614"/>
      <c r="G40" s="614"/>
      <c r="H40" s="614"/>
      <c r="I40" s="745"/>
      <c r="J40" s="746"/>
      <c r="K40" s="712"/>
      <c r="L40" s="713"/>
      <c r="M40" s="712"/>
      <c r="N40" s="713"/>
      <c r="O40" s="712"/>
      <c r="P40" s="713"/>
      <c r="Q40" s="712"/>
      <c r="R40" s="713"/>
      <c r="S40" s="712"/>
      <c r="T40" s="713"/>
      <c r="U40" s="712"/>
      <c r="V40" s="713"/>
      <c r="W40" s="712"/>
      <c r="X40" s="713"/>
      <c r="Y40" s="712"/>
      <c r="Z40" s="713"/>
      <c r="AA40" s="717"/>
      <c r="AB40" s="718"/>
      <c r="AC40" s="718"/>
      <c r="AD40" s="718"/>
      <c r="AE40" s="718"/>
      <c r="AF40" s="718"/>
      <c r="AG40" s="718"/>
      <c r="AH40" s="718"/>
      <c r="AI40" s="718"/>
      <c r="AJ40" s="718"/>
      <c r="AK40" s="718"/>
      <c r="AL40" s="718"/>
      <c r="AM40" s="718"/>
      <c r="AN40" s="719"/>
    </row>
    <row r="41" spans="2:50" ht="13.5" customHeight="1" x14ac:dyDescent="0.2">
      <c r="B41" s="623" t="s">
        <v>425</v>
      </c>
      <c r="C41" s="670"/>
      <c r="D41" s="670"/>
      <c r="E41" s="670"/>
      <c r="F41" s="670"/>
      <c r="G41" s="670"/>
      <c r="H41" s="670"/>
      <c r="I41" s="670"/>
      <c r="J41" s="671"/>
      <c r="K41" s="724"/>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725"/>
      <c r="AL41" s="725"/>
      <c r="AM41" s="725"/>
      <c r="AN41" s="726"/>
    </row>
    <row r="42" spans="2:50" ht="13.5" customHeight="1" x14ac:dyDescent="0.2">
      <c r="B42" s="720"/>
      <c r="C42" s="721"/>
      <c r="D42" s="721"/>
      <c r="E42" s="721"/>
      <c r="F42" s="721"/>
      <c r="G42" s="721"/>
      <c r="H42" s="721"/>
      <c r="I42" s="721"/>
      <c r="J42" s="722"/>
      <c r="K42" s="727"/>
      <c r="L42" s="728"/>
      <c r="M42" s="728"/>
      <c r="N42" s="728"/>
      <c r="O42" s="728"/>
      <c r="P42" s="728"/>
      <c r="Q42" s="728"/>
      <c r="R42" s="728"/>
      <c r="S42" s="728"/>
      <c r="T42" s="728"/>
      <c r="U42" s="728"/>
      <c r="V42" s="728"/>
      <c r="W42" s="728"/>
      <c r="X42" s="728"/>
      <c r="Y42" s="728"/>
      <c r="Z42" s="728"/>
      <c r="AA42" s="728"/>
      <c r="AB42" s="728"/>
      <c r="AC42" s="728"/>
      <c r="AD42" s="728"/>
      <c r="AE42" s="728"/>
      <c r="AF42" s="728"/>
      <c r="AG42" s="728"/>
      <c r="AH42" s="728"/>
      <c r="AI42" s="728"/>
      <c r="AJ42" s="728"/>
      <c r="AK42" s="728"/>
      <c r="AL42" s="728"/>
      <c r="AM42" s="728"/>
      <c r="AN42" s="729"/>
    </row>
    <row r="43" spans="2:50" ht="13.5" customHeight="1" x14ac:dyDescent="0.2">
      <c r="B43" s="723"/>
      <c r="C43" s="721"/>
      <c r="D43" s="721"/>
      <c r="E43" s="721"/>
      <c r="F43" s="721"/>
      <c r="G43" s="721"/>
      <c r="H43" s="721"/>
      <c r="I43" s="721"/>
      <c r="J43" s="722"/>
      <c r="K43" s="724"/>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6"/>
    </row>
    <row r="44" spans="2:50" ht="13.5" customHeight="1" x14ac:dyDescent="0.2">
      <c r="B44" s="672"/>
      <c r="C44" s="673"/>
      <c r="D44" s="673"/>
      <c r="E44" s="673"/>
      <c r="F44" s="673"/>
      <c r="G44" s="673"/>
      <c r="H44" s="673"/>
      <c r="I44" s="673"/>
      <c r="J44" s="674"/>
      <c r="K44" s="730"/>
      <c r="L44" s="731"/>
      <c r="M44" s="731"/>
      <c r="N44" s="731"/>
      <c r="O44" s="731"/>
      <c r="P44" s="731"/>
      <c r="Q44" s="731"/>
      <c r="R44" s="731"/>
      <c r="S44" s="731"/>
      <c r="T44" s="731"/>
      <c r="U44" s="731"/>
      <c r="V44" s="731"/>
      <c r="W44" s="731"/>
      <c r="X44" s="731"/>
      <c r="Y44" s="731"/>
      <c r="Z44" s="731"/>
      <c r="AA44" s="731"/>
      <c r="AB44" s="731"/>
      <c r="AC44" s="731"/>
      <c r="AD44" s="731"/>
      <c r="AE44" s="731"/>
      <c r="AF44" s="731"/>
      <c r="AG44" s="731"/>
      <c r="AH44" s="731"/>
      <c r="AI44" s="731"/>
      <c r="AJ44" s="731"/>
      <c r="AK44" s="731"/>
      <c r="AL44" s="731"/>
      <c r="AM44" s="731"/>
      <c r="AN44" s="732"/>
      <c r="AX44" s="285"/>
    </row>
    <row r="45" spans="2:50" ht="26.25" customHeight="1" thickBot="1" x14ac:dyDescent="0.25">
      <c r="B45" s="620" t="s">
        <v>426</v>
      </c>
      <c r="C45" s="621"/>
      <c r="D45" s="621"/>
      <c r="E45" s="621"/>
      <c r="F45" s="621"/>
      <c r="G45" s="621"/>
      <c r="H45" s="621"/>
      <c r="I45" s="621"/>
      <c r="J45" s="622"/>
      <c r="K45" s="604"/>
      <c r="L45" s="605"/>
      <c r="M45" s="604"/>
      <c r="N45" s="605"/>
      <c r="O45" s="604"/>
      <c r="P45" s="605"/>
      <c r="Q45" s="604"/>
      <c r="R45" s="605"/>
      <c r="S45" s="604"/>
      <c r="T45" s="605"/>
      <c r="U45" s="604"/>
      <c r="V45" s="605"/>
      <c r="W45" s="604"/>
      <c r="X45" s="605"/>
      <c r="Y45" s="604"/>
      <c r="Z45" s="605"/>
      <c r="AA45" s="604"/>
      <c r="AB45" s="605"/>
      <c r="AC45" s="604"/>
      <c r="AD45" s="605"/>
      <c r="AE45" s="604"/>
      <c r="AF45" s="605"/>
      <c r="AG45" s="604"/>
      <c r="AH45" s="605"/>
      <c r="AI45" s="604"/>
      <c r="AJ45" s="605"/>
      <c r="AK45" s="604"/>
      <c r="AL45" s="605"/>
      <c r="AM45" s="604"/>
      <c r="AN45" s="606"/>
    </row>
    <row r="46" spans="2:50" ht="10.5" customHeight="1" x14ac:dyDescent="0.2">
      <c r="B46" s="286"/>
      <c r="C46" s="286"/>
      <c r="D46" s="286"/>
      <c r="E46" s="286"/>
      <c r="F46" s="286"/>
      <c r="G46" s="286"/>
      <c r="H46" s="286"/>
      <c r="I46" s="286"/>
      <c r="J46" s="286"/>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row>
    <row r="47" spans="2:50" ht="12.75" customHeight="1" x14ac:dyDescent="0.2">
      <c r="B47" s="288" t="s">
        <v>427</v>
      </c>
      <c r="C47" s="286"/>
      <c r="D47" s="286"/>
      <c r="E47" s="286"/>
      <c r="F47" s="286"/>
      <c r="G47" s="286"/>
      <c r="H47" s="286"/>
      <c r="I47" s="286"/>
      <c r="J47" s="286"/>
      <c r="K47" s="276"/>
      <c r="L47" s="276"/>
      <c r="M47" s="276"/>
      <c r="N47" s="276"/>
      <c r="O47" s="276"/>
      <c r="P47" s="276"/>
      <c r="Q47" s="276"/>
      <c r="R47" s="276"/>
      <c r="S47" s="276"/>
      <c r="T47" s="276"/>
      <c r="U47" s="276"/>
      <c r="V47" s="276"/>
      <c r="W47" s="276"/>
    </row>
    <row r="48" spans="2:50" ht="19.5" customHeight="1" thickBot="1" x14ac:dyDescent="0.25">
      <c r="C48" s="289" t="s">
        <v>428</v>
      </c>
      <c r="D48" s="286"/>
      <c r="E48" s="286"/>
      <c r="F48" s="286"/>
      <c r="G48" s="286"/>
      <c r="H48" s="286"/>
      <c r="I48" s="286"/>
      <c r="J48" s="286"/>
    </row>
    <row r="49" spans="2:41" ht="19.5" customHeight="1" x14ac:dyDescent="0.2">
      <c r="B49" s="696" t="s">
        <v>429</v>
      </c>
      <c r="C49" s="608"/>
      <c r="D49" s="608"/>
      <c r="E49" s="608"/>
      <c r="F49" s="608"/>
      <c r="G49" s="608"/>
      <c r="H49" s="608"/>
      <c r="I49" s="608"/>
      <c r="J49" s="609"/>
      <c r="K49" s="697" t="s">
        <v>430</v>
      </c>
      <c r="L49" s="698"/>
      <c r="M49" s="698"/>
      <c r="N49" s="698"/>
      <c r="O49" s="698"/>
      <c r="P49" s="698"/>
      <c r="Q49" s="698"/>
      <c r="R49" s="698"/>
      <c r="S49" s="698"/>
      <c r="T49" s="698"/>
      <c r="U49" s="698"/>
      <c r="V49" s="698"/>
      <c r="W49" s="698"/>
      <c r="X49" s="698"/>
      <c r="Y49" s="699"/>
      <c r="Z49" s="697" t="s">
        <v>431</v>
      </c>
      <c r="AA49" s="698"/>
      <c r="AB49" s="698"/>
      <c r="AC49" s="698"/>
      <c r="AD49" s="698"/>
      <c r="AE49" s="698"/>
      <c r="AF49" s="698"/>
      <c r="AG49" s="698"/>
      <c r="AH49" s="698"/>
      <c r="AI49" s="698"/>
      <c r="AJ49" s="698"/>
      <c r="AK49" s="698"/>
      <c r="AL49" s="698"/>
      <c r="AM49" s="698"/>
      <c r="AN49" s="700"/>
    </row>
    <row r="50" spans="2:41" ht="6" customHeight="1" x14ac:dyDescent="0.2">
      <c r="B50" s="610"/>
      <c r="C50" s="611"/>
      <c r="D50" s="611"/>
      <c r="E50" s="611"/>
      <c r="F50" s="611"/>
      <c r="G50" s="611"/>
      <c r="H50" s="611"/>
      <c r="I50" s="611"/>
      <c r="J50" s="612"/>
      <c r="K50" s="701"/>
      <c r="L50" s="702"/>
      <c r="M50" s="702"/>
      <c r="N50" s="702"/>
      <c r="O50" s="702"/>
      <c r="P50" s="702"/>
      <c r="Q50" s="702"/>
      <c r="R50" s="702"/>
      <c r="S50" s="702"/>
      <c r="T50" s="702"/>
      <c r="U50" s="702"/>
      <c r="V50" s="290"/>
      <c r="W50" s="290"/>
      <c r="X50" s="290"/>
      <c r="Y50" s="291"/>
      <c r="Z50" s="701"/>
      <c r="AA50" s="702"/>
      <c r="AB50" s="702"/>
      <c r="AC50" s="702"/>
      <c r="AD50" s="702"/>
      <c r="AE50" s="702"/>
      <c r="AF50" s="702"/>
      <c r="AG50" s="702"/>
      <c r="AH50" s="702"/>
      <c r="AI50" s="702"/>
      <c r="AJ50" s="702"/>
      <c r="AK50" s="290"/>
      <c r="AL50" s="290"/>
      <c r="AM50" s="290"/>
      <c r="AN50" s="292"/>
    </row>
    <row r="51" spans="2:41" ht="15" customHeight="1" x14ac:dyDescent="0.2">
      <c r="B51" s="610"/>
      <c r="C51" s="611"/>
      <c r="D51" s="611"/>
      <c r="E51" s="611"/>
      <c r="F51" s="611"/>
      <c r="G51" s="611"/>
      <c r="H51" s="611"/>
      <c r="I51" s="611"/>
      <c r="J51" s="612"/>
      <c r="K51" s="703"/>
      <c r="L51" s="704"/>
      <c r="M51" s="704"/>
      <c r="N51" s="704"/>
      <c r="O51" s="704"/>
      <c r="P51" s="704"/>
      <c r="Q51" s="704"/>
      <c r="R51" s="704"/>
      <c r="S51" s="704"/>
      <c r="T51" s="704"/>
      <c r="U51" s="704"/>
      <c r="V51" s="707" t="s">
        <v>432</v>
      </c>
      <c r="W51" s="707"/>
      <c r="X51" s="707"/>
      <c r="Y51" s="708"/>
      <c r="Z51" s="703"/>
      <c r="AA51" s="704"/>
      <c r="AB51" s="704"/>
      <c r="AC51" s="704"/>
      <c r="AD51" s="704"/>
      <c r="AE51" s="704"/>
      <c r="AF51" s="704"/>
      <c r="AG51" s="704"/>
      <c r="AH51" s="704"/>
      <c r="AI51" s="704"/>
      <c r="AJ51" s="704"/>
      <c r="AK51" s="707" t="s">
        <v>433</v>
      </c>
      <c r="AL51" s="707"/>
      <c r="AM51" s="707"/>
      <c r="AN51" s="709"/>
    </row>
    <row r="52" spans="2:41" ht="15" customHeight="1" x14ac:dyDescent="0.2">
      <c r="B52" s="610"/>
      <c r="C52" s="611"/>
      <c r="D52" s="611"/>
      <c r="E52" s="611"/>
      <c r="F52" s="611"/>
      <c r="G52" s="611"/>
      <c r="H52" s="611"/>
      <c r="I52" s="611"/>
      <c r="J52" s="612"/>
      <c r="K52" s="703"/>
      <c r="L52" s="704"/>
      <c r="M52" s="704"/>
      <c r="N52" s="704"/>
      <c r="O52" s="704"/>
      <c r="P52" s="704"/>
      <c r="Q52" s="704"/>
      <c r="R52" s="704"/>
      <c r="S52" s="704"/>
      <c r="T52" s="704"/>
      <c r="U52" s="704"/>
      <c r="V52" s="707"/>
      <c r="W52" s="707"/>
      <c r="X52" s="707"/>
      <c r="Y52" s="708"/>
      <c r="Z52" s="703"/>
      <c r="AA52" s="704"/>
      <c r="AB52" s="704"/>
      <c r="AC52" s="704"/>
      <c r="AD52" s="704"/>
      <c r="AE52" s="704"/>
      <c r="AF52" s="704"/>
      <c r="AG52" s="704"/>
      <c r="AH52" s="704"/>
      <c r="AI52" s="704"/>
      <c r="AJ52" s="704"/>
      <c r="AK52" s="707"/>
      <c r="AL52" s="707"/>
      <c r="AM52" s="707"/>
      <c r="AN52" s="709"/>
    </row>
    <row r="53" spans="2:41" ht="15" customHeight="1" x14ac:dyDescent="0.2">
      <c r="B53" s="610"/>
      <c r="C53" s="611"/>
      <c r="D53" s="611"/>
      <c r="E53" s="611"/>
      <c r="F53" s="611"/>
      <c r="G53" s="611"/>
      <c r="H53" s="611"/>
      <c r="I53" s="611"/>
      <c r="J53" s="612"/>
      <c r="K53" s="703"/>
      <c r="L53" s="704"/>
      <c r="M53" s="704"/>
      <c r="N53" s="704"/>
      <c r="O53" s="704"/>
      <c r="P53" s="704"/>
      <c r="Q53" s="704"/>
      <c r="R53" s="704"/>
      <c r="S53" s="704"/>
      <c r="T53" s="704"/>
      <c r="U53" s="704"/>
      <c r="V53" s="707"/>
      <c r="W53" s="707"/>
      <c r="X53" s="707"/>
      <c r="Y53" s="708"/>
      <c r="Z53" s="703"/>
      <c r="AA53" s="704"/>
      <c r="AB53" s="704"/>
      <c r="AC53" s="704"/>
      <c r="AD53" s="704"/>
      <c r="AE53" s="704"/>
      <c r="AF53" s="704"/>
      <c r="AG53" s="704"/>
      <c r="AH53" s="704"/>
      <c r="AI53" s="704"/>
      <c r="AJ53" s="704"/>
      <c r="AK53" s="707"/>
      <c r="AL53" s="707"/>
      <c r="AM53" s="707"/>
      <c r="AN53" s="709"/>
    </row>
    <row r="54" spans="2:41" ht="20.25" customHeight="1" x14ac:dyDescent="0.2">
      <c r="B54" s="610"/>
      <c r="C54" s="611"/>
      <c r="D54" s="611"/>
      <c r="E54" s="611"/>
      <c r="F54" s="611"/>
      <c r="G54" s="611"/>
      <c r="H54" s="611"/>
      <c r="I54" s="611"/>
      <c r="J54" s="612"/>
      <c r="K54" s="703"/>
      <c r="L54" s="704"/>
      <c r="M54" s="704"/>
      <c r="N54" s="704"/>
      <c r="O54" s="704"/>
      <c r="P54" s="704"/>
      <c r="Q54" s="704"/>
      <c r="R54" s="704"/>
      <c r="S54" s="704"/>
      <c r="T54" s="704"/>
      <c r="U54" s="704"/>
      <c r="V54" s="707"/>
      <c r="W54" s="707"/>
      <c r="X54" s="707"/>
      <c r="Y54" s="708"/>
      <c r="Z54" s="703"/>
      <c r="AA54" s="704"/>
      <c r="AB54" s="704"/>
      <c r="AC54" s="704"/>
      <c r="AD54" s="704"/>
      <c r="AE54" s="704"/>
      <c r="AF54" s="704"/>
      <c r="AG54" s="704"/>
      <c r="AH54" s="704"/>
      <c r="AI54" s="704"/>
      <c r="AJ54" s="704"/>
      <c r="AK54" s="707"/>
      <c r="AL54" s="707"/>
      <c r="AM54" s="707"/>
      <c r="AN54" s="709"/>
    </row>
    <row r="55" spans="2:41" ht="7.5" customHeight="1" x14ac:dyDescent="0.2">
      <c r="B55" s="613"/>
      <c r="C55" s="614"/>
      <c r="D55" s="614"/>
      <c r="E55" s="614"/>
      <c r="F55" s="614"/>
      <c r="G55" s="614"/>
      <c r="H55" s="614"/>
      <c r="I55" s="614"/>
      <c r="J55" s="615"/>
      <c r="K55" s="705"/>
      <c r="L55" s="706"/>
      <c r="M55" s="706"/>
      <c r="N55" s="706"/>
      <c r="O55" s="706"/>
      <c r="P55" s="706"/>
      <c r="Q55" s="706"/>
      <c r="R55" s="706"/>
      <c r="S55" s="706"/>
      <c r="T55" s="706"/>
      <c r="U55" s="706"/>
      <c r="V55" s="293"/>
      <c r="W55" s="293"/>
      <c r="X55" s="293"/>
      <c r="Y55" s="294"/>
      <c r="Z55" s="705"/>
      <c r="AA55" s="706"/>
      <c r="AB55" s="706"/>
      <c r="AC55" s="706"/>
      <c r="AD55" s="706"/>
      <c r="AE55" s="706"/>
      <c r="AF55" s="706"/>
      <c r="AG55" s="706"/>
      <c r="AH55" s="706"/>
      <c r="AI55" s="706"/>
      <c r="AJ55" s="706"/>
      <c r="AK55" s="293"/>
      <c r="AL55" s="293"/>
      <c r="AM55" s="293"/>
      <c r="AN55" s="295"/>
    </row>
    <row r="56" spans="2:41" ht="15" customHeight="1" x14ac:dyDescent="0.2">
      <c r="B56" s="669" t="s">
        <v>434</v>
      </c>
      <c r="C56" s="688"/>
      <c r="D56" s="688"/>
      <c r="E56" s="688"/>
      <c r="F56" s="688"/>
      <c r="G56" s="688"/>
      <c r="H56" s="688"/>
      <c r="I56" s="688"/>
      <c r="J56" s="689"/>
      <c r="K56" s="644"/>
      <c r="L56" s="645"/>
      <c r="M56" s="644"/>
      <c r="N56" s="645"/>
      <c r="O56" s="644"/>
      <c r="P56" s="645"/>
      <c r="Q56" s="644"/>
      <c r="R56" s="650"/>
      <c r="S56" s="690" t="s">
        <v>435</v>
      </c>
      <c r="T56" s="691"/>
      <c r="U56" s="691"/>
      <c r="V56" s="691"/>
      <c r="W56" s="691"/>
      <c r="X56" s="691"/>
      <c r="Y56" s="692"/>
      <c r="Z56" s="644"/>
      <c r="AA56" s="650"/>
      <c r="AB56" s="644"/>
      <c r="AC56" s="650"/>
      <c r="AD56" s="644"/>
      <c r="AE56" s="650"/>
      <c r="AF56" s="663" t="s">
        <v>436</v>
      </c>
      <c r="AG56" s="664"/>
      <c r="AH56" s="664"/>
      <c r="AI56" s="664"/>
      <c r="AJ56" s="664"/>
      <c r="AK56" s="664"/>
      <c r="AL56" s="664"/>
      <c r="AM56" s="664"/>
      <c r="AN56" s="665"/>
    </row>
    <row r="57" spans="2:41" ht="15" customHeight="1" x14ac:dyDescent="0.2">
      <c r="B57" s="613"/>
      <c r="C57" s="614"/>
      <c r="D57" s="614"/>
      <c r="E57" s="614"/>
      <c r="F57" s="614"/>
      <c r="G57" s="614"/>
      <c r="H57" s="614"/>
      <c r="I57" s="614"/>
      <c r="J57" s="615"/>
      <c r="K57" s="646"/>
      <c r="L57" s="647"/>
      <c r="M57" s="646"/>
      <c r="N57" s="647"/>
      <c r="O57" s="646"/>
      <c r="P57" s="653"/>
      <c r="Q57" s="652"/>
      <c r="R57" s="683"/>
      <c r="S57" s="693"/>
      <c r="T57" s="694"/>
      <c r="U57" s="694"/>
      <c r="V57" s="694"/>
      <c r="W57" s="694"/>
      <c r="X57" s="694"/>
      <c r="Y57" s="695"/>
      <c r="Z57" s="646"/>
      <c r="AA57" s="651"/>
      <c r="AB57" s="646"/>
      <c r="AC57" s="651"/>
      <c r="AD57" s="646"/>
      <c r="AE57" s="651"/>
      <c r="AF57" s="666"/>
      <c r="AG57" s="667"/>
      <c r="AH57" s="667"/>
      <c r="AI57" s="667"/>
      <c r="AJ57" s="667"/>
      <c r="AK57" s="667"/>
      <c r="AL57" s="667"/>
      <c r="AM57" s="667"/>
      <c r="AN57" s="668"/>
    </row>
    <row r="58" spans="2:41" ht="13.5" customHeight="1" x14ac:dyDescent="0.2">
      <c r="B58" s="669" t="s">
        <v>437</v>
      </c>
      <c r="C58" s="670"/>
      <c r="D58" s="670"/>
      <c r="E58" s="670"/>
      <c r="F58" s="670"/>
      <c r="G58" s="670"/>
      <c r="H58" s="670"/>
      <c r="I58" s="670"/>
      <c r="J58" s="671"/>
      <c r="K58" s="675" t="s">
        <v>438</v>
      </c>
      <c r="L58" s="676"/>
      <c r="M58" s="676"/>
      <c r="N58" s="676"/>
      <c r="O58" s="676" t="s">
        <v>439</v>
      </c>
      <c r="P58" s="676"/>
      <c r="Q58" s="676"/>
      <c r="R58" s="676"/>
      <c r="S58" s="679" t="s">
        <v>440</v>
      </c>
      <c r="T58" s="679"/>
      <c r="U58" s="679"/>
      <c r="V58" s="679"/>
      <c r="W58" s="679"/>
      <c r="X58" s="679"/>
      <c r="Y58" s="679"/>
      <c r="Z58" s="679"/>
      <c r="AA58" s="679"/>
      <c r="AB58" s="680"/>
      <c r="AC58" s="296" t="s">
        <v>441</v>
      </c>
      <c r="AD58" s="296" t="s">
        <v>442</v>
      </c>
      <c r="AN58" s="297"/>
    </row>
    <row r="59" spans="2:41" ht="14.25" customHeight="1" x14ac:dyDescent="0.2">
      <c r="B59" s="672"/>
      <c r="C59" s="673"/>
      <c r="D59" s="673"/>
      <c r="E59" s="673"/>
      <c r="F59" s="673"/>
      <c r="G59" s="673"/>
      <c r="H59" s="673"/>
      <c r="I59" s="673"/>
      <c r="J59" s="674"/>
      <c r="K59" s="677"/>
      <c r="L59" s="678"/>
      <c r="M59" s="678"/>
      <c r="N59" s="678"/>
      <c r="O59" s="678"/>
      <c r="P59" s="678"/>
      <c r="Q59" s="678"/>
      <c r="R59" s="678"/>
      <c r="S59" s="681"/>
      <c r="T59" s="681"/>
      <c r="U59" s="681"/>
      <c r="V59" s="681"/>
      <c r="W59" s="681"/>
      <c r="X59" s="681"/>
      <c r="Y59" s="681"/>
      <c r="Z59" s="681"/>
      <c r="AA59" s="681"/>
      <c r="AB59" s="682"/>
      <c r="AD59" s="298" t="s">
        <v>443</v>
      </c>
      <c r="AN59" s="297"/>
    </row>
    <row r="60" spans="2:41" x14ac:dyDescent="0.2">
      <c r="B60" s="669" t="s">
        <v>444</v>
      </c>
      <c r="C60" s="670"/>
      <c r="D60" s="670"/>
      <c r="E60" s="670"/>
      <c r="F60" s="670"/>
      <c r="G60" s="670"/>
      <c r="H60" s="670"/>
      <c r="I60" s="670"/>
      <c r="J60" s="671"/>
      <c r="K60" s="652"/>
      <c r="L60" s="683"/>
      <c r="M60" s="652"/>
      <c r="N60" s="683"/>
      <c r="O60" s="652"/>
      <c r="P60" s="683"/>
      <c r="Q60" s="652"/>
      <c r="R60" s="683"/>
      <c r="S60" s="652"/>
      <c r="T60" s="683"/>
      <c r="U60" s="652"/>
      <c r="V60" s="683"/>
      <c r="W60" s="652"/>
      <c r="X60" s="683"/>
      <c r="Y60" s="684" t="s">
        <v>445</v>
      </c>
      <c r="Z60" s="611"/>
      <c r="AA60" s="611"/>
      <c r="AB60" s="611"/>
      <c r="AC60" s="611"/>
      <c r="AD60" s="611"/>
      <c r="AE60" s="611"/>
      <c r="AF60" s="611"/>
      <c r="AG60" s="611"/>
      <c r="AH60" s="611"/>
      <c r="AI60" s="611"/>
      <c r="AJ60" s="611"/>
      <c r="AK60" s="611"/>
      <c r="AL60" s="611"/>
      <c r="AM60" s="611"/>
      <c r="AN60" s="685"/>
    </row>
    <row r="61" spans="2:41" x14ac:dyDescent="0.2">
      <c r="B61" s="672"/>
      <c r="C61" s="673"/>
      <c r="D61" s="673"/>
      <c r="E61" s="673"/>
      <c r="F61" s="673"/>
      <c r="G61" s="673"/>
      <c r="H61" s="673"/>
      <c r="I61" s="673"/>
      <c r="J61" s="674"/>
      <c r="K61" s="646"/>
      <c r="L61" s="651"/>
      <c r="M61" s="646"/>
      <c r="N61" s="651"/>
      <c r="O61" s="646"/>
      <c r="P61" s="651"/>
      <c r="Q61" s="646"/>
      <c r="R61" s="651"/>
      <c r="S61" s="646"/>
      <c r="T61" s="651"/>
      <c r="U61" s="646"/>
      <c r="V61" s="651"/>
      <c r="W61" s="646"/>
      <c r="X61" s="651"/>
      <c r="Y61" s="686"/>
      <c r="Z61" s="614"/>
      <c r="AA61" s="614"/>
      <c r="AB61" s="614"/>
      <c r="AC61" s="614"/>
      <c r="AD61" s="614"/>
      <c r="AE61" s="614"/>
      <c r="AF61" s="614"/>
      <c r="AG61" s="614"/>
      <c r="AH61" s="614"/>
      <c r="AI61" s="614"/>
      <c r="AJ61" s="614"/>
      <c r="AK61" s="614"/>
      <c r="AL61" s="614"/>
      <c r="AM61" s="614"/>
      <c r="AN61" s="687"/>
    </row>
    <row r="62" spans="2:41" ht="13.5" customHeight="1" x14ac:dyDescent="0.2">
      <c r="B62" s="654" t="s">
        <v>446</v>
      </c>
      <c r="C62" s="655"/>
      <c r="D62" s="655"/>
      <c r="E62" s="655"/>
      <c r="F62" s="655"/>
      <c r="G62" s="655"/>
      <c r="H62" s="655"/>
      <c r="I62" s="655"/>
      <c r="J62" s="656"/>
      <c r="K62" s="645"/>
      <c r="L62" s="645"/>
      <c r="M62" s="644"/>
      <c r="N62" s="645"/>
      <c r="O62" s="644"/>
      <c r="P62" s="645"/>
      <c r="Q62" s="644"/>
      <c r="R62" s="645"/>
      <c r="S62" s="644"/>
      <c r="T62" s="645"/>
      <c r="U62" s="644"/>
      <c r="V62" s="650"/>
      <c r="W62" s="644"/>
      <c r="X62" s="645"/>
      <c r="Y62" s="644"/>
      <c r="Z62" s="645"/>
      <c r="AA62" s="644"/>
      <c r="AB62" s="645"/>
      <c r="AC62" s="644"/>
      <c r="AD62" s="645"/>
      <c r="AE62" s="644"/>
      <c r="AF62" s="645"/>
      <c r="AG62" s="644"/>
      <c r="AH62" s="645"/>
      <c r="AI62" s="644"/>
      <c r="AJ62" s="645"/>
      <c r="AK62" s="644"/>
      <c r="AL62" s="645"/>
      <c r="AM62" s="644"/>
      <c r="AN62" s="648"/>
    </row>
    <row r="63" spans="2:41" ht="13.5" customHeight="1" x14ac:dyDescent="0.2">
      <c r="B63" s="657"/>
      <c r="C63" s="658"/>
      <c r="D63" s="658"/>
      <c r="E63" s="658"/>
      <c r="F63" s="658"/>
      <c r="G63" s="658"/>
      <c r="H63" s="658"/>
      <c r="I63" s="658"/>
      <c r="J63" s="659"/>
      <c r="K63" s="653"/>
      <c r="L63" s="653"/>
      <c r="M63" s="652"/>
      <c r="N63" s="653"/>
      <c r="O63" s="652"/>
      <c r="P63" s="653"/>
      <c r="Q63" s="652"/>
      <c r="R63" s="653"/>
      <c r="S63" s="652"/>
      <c r="T63" s="653"/>
      <c r="U63" s="646"/>
      <c r="V63" s="651"/>
      <c r="W63" s="652"/>
      <c r="X63" s="653"/>
      <c r="Y63" s="652"/>
      <c r="Z63" s="653"/>
      <c r="AA63" s="652"/>
      <c r="AB63" s="653"/>
      <c r="AC63" s="652"/>
      <c r="AD63" s="653"/>
      <c r="AE63" s="652"/>
      <c r="AF63" s="653"/>
      <c r="AG63" s="652"/>
      <c r="AH63" s="653"/>
      <c r="AI63" s="652"/>
      <c r="AJ63" s="653"/>
      <c r="AK63" s="652"/>
      <c r="AL63" s="653"/>
      <c r="AM63" s="646"/>
      <c r="AN63" s="649"/>
      <c r="AO63" s="299">
        <v>15</v>
      </c>
    </row>
    <row r="64" spans="2:41" ht="13.5" customHeight="1" x14ac:dyDescent="0.2">
      <c r="B64" s="657"/>
      <c r="C64" s="658"/>
      <c r="D64" s="658"/>
      <c r="E64" s="658"/>
      <c r="F64" s="658"/>
      <c r="G64" s="658"/>
      <c r="H64" s="658"/>
      <c r="I64" s="658"/>
      <c r="J64" s="659"/>
      <c r="K64" s="645"/>
      <c r="L64" s="645"/>
      <c r="M64" s="644"/>
      <c r="N64" s="645"/>
      <c r="O64" s="644"/>
      <c r="P64" s="645"/>
      <c r="Q64" s="644"/>
      <c r="R64" s="645"/>
      <c r="S64" s="644"/>
      <c r="T64" s="645"/>
      <c r="U64" s="644"/>
      <c r="V64" s="645"/>
      <c r="W64" s="644"/>
      <c r="X64" s="645"/>
      <c r="Y64" s="644"/>
      <c r="Z64" s="645"/>
      <c r="AA64" s="644"/>
      <c r="AB64" s="645"/>
      <c r="AC64" s="644"/>
      <c r="AD64" s="645"/>
      <c r="AE64" s="644"/>
      <c r="AF64" s="645"/>
      <c r="AG64" s="644"/>
      <c r="AH64" s="645"/>
      <c r="AI64" s="644"/>
      <c r="AJ64" s="645"/>
      <c r="AK64" s="644"/>
      <c r="AL64" s="650"/>
      <c r="AM64" s="644"/>
      <c r="AN64" s="648"/>
      <c r="AO64" s="299"/>
    </row>
    <row r="65" spans="2:41" ht="13.5" customHeight="1" x14ac:dyDescent="0.2">
      <c r="B65" s="660"/>
      <c r="C65" s="661"/>
      <c r="D65" s="661"/>
      <c r="E65" s="661"/>
      <c r="F65" s="661"/>
      <c r="G65" s="661"/>
      <c r="H65" s="661"/>
      <c r="I65" s="661"/>
      <c r="J65" s="662"/>
      <c r="K65" s="647"/>
      <c r="L65" s="647"/>
      <c r="M65" s="646"/>
      <c r="N65" s="647"/>
      <c r="O65" s="646"/>
      <c r="P65" s="647"/>
      <c r="Q65" s="646"/>
      <c r="R65" s="647"/>
      <c r="S65" s="646"/>
      <c r="T65" s="647"/>
      <c r="U65" s="646"/>
      <c r="V65" s="647"/>
      <c r="W65" s="646"/>
      <c r="X65" s="647"/>
      <c r="Y65" s="646"/>
      <c r="Z65" s="647"/>
      <c r="AA65" s="646"/>
      <c r="AB65" s="647"/>
      <c r="AC65" s="646"/>
      <c r="AD65" s="647"/>
      <c r="AE65" s="646"/>
      <c r="AF65" s="647"/>
      <c r="AG65" s="646"/>
      <c r="AH65" s="647"/>
      <c r="AI65" s="646"/>
      <c r="AJ65" s="647"/>
      <c r="AK65" s="646"/>
      <c r="AL65" s="651"/>
      <c r="AM65" s="646"/>
      <c r="AN65" s="649"/>
      <c r="AO65" s="299">
        <v>30</v>
      </c>
    </row>
    <row r="66" spans="2:41" ht="13.5" customHeight="1" x14ac:dyDescent="0.2">
      <c r="B66" s="623" t="s">
        <v>447</v>
      </c>
      <c r="C66" s="624"/>
      <c r="D66" s="624"/>
      <c r="E66" s="624"/>
      <c r="F66" s="624"/>
      <c r="G66" s="624"/>
      <c r="H66" s="624"/>
      <c r="I66" s="624"/>
      <c r="J66" s="625"/>
      <c r="K66" s="629"/>
      <c r="L66" s="630"/>
      <c r="M66" s="630"/>
      <c r="N66" s="630"/>
      <c r="O66" s="630"/>
      <c r="P66" s="630"/>
      <c r="Q66" s="630"/>
      <c r="R66" s="630"/>
      <c r="S66" s="630"/>
      <c r="T66" s="630"/>
      <c r="U66" s="630"/>
      <c r="V66" s="630"/>
      <c r="W66" s="630"/>
      <c r="X66" s="630"/>
      <c r="Y66" s="630"/>
      <c r="Z66" s="630"/>
      <c r="AA66" s="630"/>
      <c r="AB66" s="630"/>
      <c r="AC66" s="630"/>
      <c r="AD66" s="630"/>
      <c r="AE66" s="630"/>
      <c r="AF66" s="630"/>
      <c r="AG66" s="630"/>
      <c r="AH66" s="630"/>
      <c r="AI66" s="630"/>
      <c r="AJ66" s="630"/>
      <c r="AK66" s="630"/>
      <c r="AL66" s="630"/>
      <c r="AM66" s="630"/>
      <c r="AN66" s="631"/>
      <c r="AO66" s="299"/>
    </row>
    <row r="67" spans="2:41" ht="13.5" customHeight="1" x14ac:dyDescent="0.2">
      <c r="B67" s="626"/>
      <c r="C67" s="627"/>
      <c r="D67" s="627"/>
      <c r="E67" s="627"/>
      <c r="F67" s="627"/>
      <c r="G67" s="627"/>
      <c r="H67" s="627"/>
      <c r="I67" s="627"/>
      <c r="J67" s="628"/>
      <c r="K67" s="632"/>
      <c r="L67" s="633"/>
      <c r="M67" s="633"/>
      <c r="N67" s="633"/>
      <c r="O67" s="633"/>
      <c r="P67" s="633"/>
      <c r="Q67" s="633"/>
      <c r="R67" s="633"/>
      <c r="S67" s="633"/>
      <c r="T67" s="633"/>
      <c r="U67" s="633"/>
      <c r="V67" s="633"/>
      <c r="W67" s="633"/>
      <c r="X67" s="633"/>
      <c r="Y67" s="633"/>
      <c r="Z67" s="633"/>
      <c r="AA67" s="633"/>
      <c r="AB67" s="633"/>
      <c r="AC67" s="633"/>
      <c r="AD67" s="633"/>
      <c r="AE67" s="633"/>
      <c r="AF67" s="633"/>
      <c r="AG67" s="633"/>
      <c r="AH67" s="633"/>
      <c r="AI67" s="633"/>
      <c r="AJ67" s="633"/>
      <c r="AK67" s="633"/>
      <c r="AL67" s="633"/>
      <c r="AM67" s="633"/>
      <c r="AN67" s="634"/>
      <c r="AO67" s="299"/>
    </row>
    <row r="68" spans="2:41" x14ac:dyDescent="0.2">
      <c r="B68" s="635"/>
      <c r="C68" s="636"/>
      <c r="D68" s="636"/>
      <c r="E68" s="636"/>
      <c r="F68" s="636"/>
      <c r="G68" s="636"/>
      <c r="H68" s="636"/>
      <c r="I68" s="636"/>
      <c r="J68" s="637"/>
      <c r="K68" s="300" t="s">
        <v>448</v>
      </c>
      <c r="L68" s="301"/>
      <c r="M68" s="301"/>
      <c r="N68" s="301"/>
      <c r="O68" s="301"/>
      <c r="P68" s="301"/>
      <c r="Q68" s="301"/>
      <c r="R68" s="301"/>
      <c r="S68" s="301"/>
      <c r="T68" s="301"/>
      <c r="U68" s="301"/>
      <c r="V68" s="301"/>
      <c r="W68" s="301"/>
      <c r="X68" s="301"/>
      <c r="Y68" s="301"/>
      <c r="Z68" s="301"/>
      <c r="AA68" s="301"/>
      <c r="AB68" s="301"/>
      <c r="AC68" s="301"/>
      <c r="AD68" s="301"/>
      <c r="AE68" s="301"/>
      <c r="AF68" s="301"/>
      <c r="AG68" s="301"/>
      <c r="AH68" s="301"/>
      <c r="AI68" s="301"/>
      <c r="AJ68" s="301"/>
      <c r="AK68" s="301"/>
      <c r="AL68" s="301"/>
      <c r="AM68" s="301"/>
      <c r="AN68" s="302"/>
    </row>
    <row r="69" spans="2:41" x14ac:dyDescent="0.2">
      <c r="B69" s="638"/>
      <c r="C69" s="639"/>
      <c r="D69" s="639"/>
      <c r="E69" s="639"/>
      <c r="F69" s="639"/>
      <c r="G69" s="639"/>
      <c r="H69" s="639"/>
      <c r="I69" s="639"/>
      <c r="J69" s="640"/>
      <c r="K69" s="303" t="s">
        <v>449</v>
      </c>
      <c r="AN69" s="297"/>
    </row>
    <row r="70" spans="2:41" x14ac:dyDescent="0.2">
      <c r="B70" s="638"/>
      <c r="C70" s="639"/>
      <c r="D70" s="639"/>
      <c r="E70" s="639"/>
      <c r="F70" s="639"/>
      <c r="G70" s="639"/>
      <c r="H70" s="639"/>
      <c r="I70" s="639"/>
      <c r="J70" s="640"/>
      <c r="K70" s="303" t="s">
        <v>450</v>
      </c>
      <c r="AN70" s="297"/>
    </row>
    <row r="71" spans="2:41" ht="13.8" thickBot="1" x14ac:dyDescent="0.25">
      <c r="B71" s="641"/>
      <c r="C71" s="642"/>
      <c r="D71" s="642"/>
      <c r="E71" s="642"/>
      <c r="F71" s="642"/>
      <c r="G71" s="642"/>
      <c r="H71" s="642"/>
      <c r="I71" s="642"/>
      <c r="J71" s="643"/>
      <c r="K71" s="304" t="s">
        <v>451</v>
      </c>
      <c r="L71" s="305"/>
      <c r="M71" s="305"/>
      <c r="N71" s="305"/>
      <c r="O71" s="305"/>
      <c r="P71" s="305"/>
      <c r="Q71" s="305"/>
      <c r="R71" s="305"/>
      <c r="S71" s="305"/>
      <c r="T71" s="305"/>
      <c r="U71" s="305"/>
      <c r="V71" s="305"/>
      <c r="W71" s="305"/>
      <c r="X71" s="305"/>
      <c r="Y71" s="305"/>
      <c r="Z71" s="305"/>
      <c r="AA71" s="305"/>
      <c r="AB71" s="305"/>
      <c r="AC71" s="305"/>
      <c r="AD71" s="305"/>
      <c r="AE71" s="305"/>
      <c r="AF71" s="305"/>
      <c r="AG71" s="305"/>
      <c r="AH71" s="305"/>
      <c r="AI71" s="305"/>
      <c r="AJ71" s="305"/>
      <c r="AK71" s="305"/>
      <c r="AL71" s="305"/>
      <c r="AM71" s="305"/>
      <c r="AN71" s="306"/>
      <c r="AO71" s="307"/>
    </row>
    <row r="72" spans="2:41" ht="13.8" thickBot="1" x14ac:dyDescent="0.25">
      <c r="B72" s="286"/>
      <c r="C72" s="286"/>
      <c r="D72" s="286"/>
      <c r="E72" s="286"/>
      <c r="F72" s="286"/>
      <c r="G72" s="286"/>
      <c r="H72" s="286"/>
      <c r="I72" s="286"/>
      <c r="J72" s="286"/>
      <c r="K72" s="307"/>
      <c r="L72" s="307"/>
      <c r="M72" s="307"/>
      <c r="N72" s="307"/>
      <c r="O72" s="307"/>
      <c r="P72" s="307"/>
      <c r="Q72" s="307"/>
      <c r="R72" s="307"/>
      <c r="S72" s="307"/>
      <c r="T72" s="307"/>
      <c r="U72" s="307"/>
      <c r="V72" s="307"/>
      <c r="W72" s="307"/>
      <c r="X72" s="307"/>
      <c r="Y72" s="307"/>
      <c r="Z72" s="307"/>
      <c r="AA72" s="307"/>
      <c r="AB72" s="307"/>
      <c r="AC72" s="307"/>
      <c r="AD72" s="307"/>
      <c r="AE72" s="307"/>
      <c r="AF72" s="307"/>
      <c r="AG72" s="307"/>
      <c r="AH72" s="307"/>
      <c r="AI72" s="307"/>
      <c r="AJ72" s="307"/>
      <c r="AK72" s="307"/>
      <c r="AL72" s="307"/>
      <c r="AM72" s="307"/>
      <c r="AN72" s="307"/>
      <c r="AO72" s="307"/>
    </row>
    <row r="73" spans="2:41" x14ac:dyDescent="0.2">
      <c r="B73" s="607" t="s">
        <v>452</v>
      </c>
      <c r="C73" s="608"/>
      <c r="D73" s="608"/>
      <c r="E73" s="608"/>
      <c r="F73" s="608"/>
      <c r="G73" s="608"/>
      <c r="H73" s="608"/>
      <c r="I73" s="608"/>
      <c r="J73" s="609"/>
      <c r="K73" s="308" t="s">
        <v>453</v>
      </c>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09"/>
      <c r="AI73" s="309"/>
      <c r="AJ73" s="309"/>
      <c r="AK73" s="309"/>
      <c r="AL73" s="309"/>
      <c r="AM73" s="309"/>
      <c r="AN73" s="310"/>
    </row>
    <row r="74" spans="2:41" x14ac:dyDescent="0.2">
      <c r="B74" s="610"/>
      <c r="C74" s="611"/>
      <c r="D74" s="611"/>
      <c r="E74" s="611"/>
      <c r="F74" s="611"/>
      <c r="G74" s="611"/>
      <c r="H74" s="611"/>
      <c r="I74" s="611"/>
      <c r="J74" s="612"/>
      <c r="K74" s="311" t="s">
        <v>454</v>
      </c>
      <c r="AN74" s="297"/>
    </row>
    <row r="75" spans="2:41" x14ac:dyDescent="0.2">
      <c r="B75" s="610"/>
      <c r="C75" s="611"/>
      <c r="D75" s="611"/>
      <c r="E75" s="611"/>
      <c r="F75" s="611"/>
      <c r="G75" s="611"/>
      <c r="H75" s="611"/>
      <c r="I75" s="611"/>
      <c r="J75" s="612"/>
      <c r="K75" s="616"/>
      <c r="L75" s="617"/>
      <c r="M75" s="617"/>
      <c r="N75" s="617"/>
      <c r="O75" s="617"/>
      <c r="P75" s="617"/>
      <c r="Q75" s="617"/>
      <c r="R75" s="617"/>
      <c r="S75" s="617"/>
      <c r="T75" s="617"/>
      <c r="U75" s="617"/>
      <c r="V75" s="617"/>
      <c r="W75" s="617"/>
      <c r="X75" s="617"/>
      <c r="Y75" s="617"/>
      <c r="Z75" s="617"/>
      <c r="AA75" s="617"/>
      <c r="AB75" s="617"/>
      <c r="AC75" s="617"/>
      <c r="AD75" s="617"/>
      <c r="AE75" s="617"/>
      <c r="AF75" s="617"/>
      <c r="AG75" s="617"/>
      <c r="AH75" s="617"/>
      <c r="AI75" s="617"/>
      <c r="AJ75" s="617"/>
      <c r="AK75" s="617"/>
      <c r="AN75" s="297"/>
    </row>
    <row r="76" spans="2:41" x14ac:dyDescent="0.2">
      <c r="B76" s="610"/>
      <c r="C76" s="611"/>
      <c r="D76" s="611"/>
      <c r="E76" s="611"/>
      <c r="F76" s="611"/>
      <c r="G76" s="611"/>
      <c r="H76" s="611"/>
      <c r="I76" s="611"/>
      <c r="J76" s="612"/>
      <c r="K76" s="616"/>
      <c r="L76" s="617"/>
      <c r="M76" s="617"/>
      <c r="N76" s="617"/>
      <c r="O76" s="617"/>
      <c r="P76" s="617"/>
      <c r="Q76" s="617"/>
      <c r="R76" s="617"/>
      <c r="S76" s="617"/>
      <c r="T76" s="617"/>
      <c r="U76" s="617"/>
      <c r="V76" s="617"/>
      <c r="W76" s="617"/>
      <c r="X76" s="617"/>
      <c r="Y76" s="617"/>
      <c r="Z76" s="617"/>
      <c r="AA76" s="617"/>
      <c r="AB76" s="617"/>
      <c r="AC76" s="617"/>
      <c r="AD76" s="617"/>
      <c r="AE76" s="617"/>
      <c r="AF76" s="617"/>
      <c r="AG76" s="617"/>
      <c r="AH76" s="617"/>
      <c r="AI76" s="617"/>
      <c r="AJ76" s="617"/>
      <c r="AK76" s="617"/>
      <c r="AN76" s="297"/>
    </row>
    <row r="77" spans="2:41" x14ac:dyDescent="0.2">
      <c r="B77" s="613"/>
      <c r="C77" s="614"/>
      <c r="D77" s="614"/>
      <c r="E77" s="614"/>
      <c r="F77" s="614"/>
      <c r="G77" s="614"/>
      <c r="H77" s="614"/>
      <c r="I77" s="614"/>
      <c r="J77" s="615"/>
      <c r="K77" s="618"/>
      <c r="L77" s="619"/>
      <c r="M77" s="619"/>
      <c r="N77" s="619"/>
      <c r="O77" s="619"/>
      <c r="P77" s="619"/>
      <c r="Q77" s="619"/>
      <c r="R77" s="619"/>
      <c r="S77" s="619"/>
      <c r="T77" s="619"/>
      <c r="U77" s="619"/>
      <c r="V77" s="619"/>
      <c r="W77" s="619"/>
      <c r="X77" s="619"/>
      <c r="Y77" s="619"/>
      <c r="Z77" s="619"/>
      <c r="AA77" s="619"/>
      <c r="AB77" s="619"/>
      <c r="AC77" s="619"/>
      <c r="AD77" s="619"/>
      <c r="AE77" s="619"/>
      <c r="AF77" s="619"/>
      <c r="AG77" s="619"/>
      <c r="AH77" s="619"/>
      <c r="AI77" s="619"/>
      <c r="AJ77" s="619"/>
      <c r="AK77" s="619"/>
      <c r="AL77" s="312"/>
      <c r="AM77" s="312"/>
      <c r="AN77" s="313"/>
    </row>
    <row r="78" spans="2:41" ht="27" customHeight="1" thickBot="1" x14ac:dyDescent="0.25">
      <c r="B78" s="620" t="s">
        <v>455</v>
      </c>
      <c r="C78" s="621"/>
      <c r="D78" s="621"/>
      <c r="E78" s="621"/>
      <c r="F78" s="621"/>
      <c r="G78" s="621"/>
      <c r="H78" s="621"/>
      <c r="I78" s="621"/>
      <c r="J78" s="622"/>
      <c r="K78" s="604"/>
      <c r="L78" s="605"/>
      <c r="M78" s="604"/>
      <c r="N78" s="605"/>
      <c r="O78" s="604"/>
      <c r="P78" s="605"/>
      <c r="Q78" s="604"/>
      <c r="R78" s="605"/>
      <c r="S78" s="604"/>
      <c r="T78" s="605"/>
      <c r="U78" s="604"/>
      <c r="V78" s="605"/>
      <c r="W78" s="604"/>
      <c r="X78" s="605"/>
      <c r="Y78" s="604"/>
      <c r="Z78" s="605"/>
      <c r="AA78" s="604"/>
      <c r="AB78" s="605"/>
      <c r="AC78" s="604"/>
      <c r="AD78" s="605"/>
      <c r="AE78" s="604"/>
      <c r="AF78" s="605"/>
      <c r="AG78" s="604"/>
      <c r="AH78" s="605"/>
      <c r="AI78" s="604"/>
      <c r="AJ78" s="605"/>
      <c r="AK78" s="604"/>
      <c r="AL78" s="605"/>
      <c r="AM78" s="604"/>
      <c r="AN78" s="606"/>
    </row>
  </sheetData>
  <mergeCells count="145">
    <mergeCell ref="B13:J15"/>
    <mergeCell ref="K13:AN15"/>
    <mergeCell ref="B16:J18"/>
    <mergeCell ref="K16:AN18"/>
    <mergeCell ref="B19:J21"/>
    <mergeCell ref="K19:AN21"/>
    <mergeCell ref="AQ4:AR4"/>
    <mergeCell ref="B11:J11"/>
    <mergeCell ref="M11:N11"/>
    <mergeCell ref="O11:T11"/>
    <mergeCell ref="W11:X11"/>
    <mergeCell ref="Y11:AD11"/>
    <mergeCell ref="AE11:AP11"/>
    <mergeCell ref="AB4:AD4"/>
    <mergeCell ref="AE4:AH4"/>
    <mergeCell ref="AI4:AJ4"/>
    <mergeCell ref="AK4:AL4"/>
    <mergeCell ref="AM4:AN4"/>
    <mergeCell ref="AO4:AP4"/>
    <mergeCell ref="B22:J24"/>
    <mergeCell ref="K22:AN24"/>
    <mergeCell ref="B25:J27"/>
    <mergeCell ref="K25:Y27"/>
    <mergeCell ref="Z25:AN27"/>
    <mergeCell ref="B28:J30"/>
    <mergeCell ref="K28:Y28"/>
    <mergeCell ref="Z28:AN28"/>
    <mergeCell ref="K29:Y30"/>
    <mergeCell ref="Z29:AN30"/>
    <mergeCell ref="S39:T40"/>
    <mergeCell ref="U39:V40"/>
    <mergeCell ref="W39:X40"/>
    <mergeCell ref="Y39:Z40"/>
    <mergeCell ref="AA39:AN40"/>
    <mergeCell ref="B41:J44"/>
    <mergeCell ref="K41:AN42"/>
    <mergeCell ref="K43:AN44"/>
    <mergeCell ref="B32:J34"/>
    <mergeCell ref="K32:AN34"/>
    <mergeCell ref="B35:J37"/>
    <mergeCell ref="K35:AN37"/>
    <mergeCell ref="B39:H40"/>
    <mergeCell ref="I39:J40"/>
    <mergeCell ref="K39:L40"/>
    <mergeCell ref="M39:N40"/>
    <mergeCell ref="O39:P40"/>
    <mergeCell ref="Q39:R40"/>
    <mergeCell ref="AG45:AH45"/>
    <mergeCell ref="AI45:AJ45"/>
    <mergeCell ref="AK45:AL45"/>
    <mergeCell ref="AM45:AN45"/>
    <mergeCell ref="B49:J55"/>
    <mergeCell ref="K49:Y49"/>
    <mergeCell ref="Z49:AN49"/>
    <mergeCell ref="K50:U55"/>
    <mergeCell ref="Z50:AJ55"/>
    <mergeCell ref="V51:Y54"/>
    <mergeCell ref="U45:V45"/>
    <mergeCell ref="W45:X45"/>
    <mergeCell ref="Y45:Z45"/>
    <mergeCell ref="AA45:AB45"/>
    <mergeCell ref="AC45:AD45"/>
    <mergeCell ref="AE45:AF45"/>
    <mergeCell ref="B45:J45"/>
    <mergeCell ref="K45:L45"/>
    <mergeCell ref="M45:N45"/>
    <mergeCell ref="O45:P45"/>
    <mergeCell ref="Q45:R45"/>
    <mergeCell ref="S45:T45"/>
    <mergeCell ref="AK51:AN54"/>
    <mergeCell ref="AF56:AN57"/>
    <mergeCell ref="B58:J59"/>
    <mergeCell ref="K58:N59"/>
    <mergeCell ref="O58:R59"/>
    <mergeCell ref="S58:AB59"/>
    <mergeCell ref="B60:J61"/>
    <mergeCell ref="K60:L61"/>
    <mergeCell ref="M60:N61"/>
    <mergeCell ref="O60:P61"/>
    <mergeCell ref="Q60:R61"/>
    <mergeCell ref="S60:T61"/>
    <mergeCell ref="U60:V61"/>
    <mergeCell ref="W60:X61"/>
    <mergeCell ref="Y60:AN61"/>
    <mergeCell ref="B56:J57"/>
    <mergeCell ref="K56:L57"/>
    <mergeCell ref="M56:N57"/>
    <mergeCell ref="O56:P57"/>
    <mergeCell ref="Q56:R57"/>
    <mergeCell ref="S56:Y57"/>
    <mergeCell ref="Z56:AA57"/>
    <mergeCell ref="AB56:AC57"/>
    <mergeCell ref="AD56:AE57"/>
    <mergeCell ref="AM62:AN63"/>
    <mergeCell ref="K64:L65"/>
    <mergeCell ref="M64:N65"/>
    <mergeCell ref="O64:P65"/>
    <mergeCell ref="Q64:R65"/>
    <mergeCell ref="S64:T65"/>
    <mergeCell ref="U64:V65"/>
    <mergeCell ref="U62:V63"/>
    <mergeCell ref="W62:X63"/>
    <mergeCell ref="Y62:Z63"/>
    <mergeCell ref="AA62:AB63"/>
    <mergeCell ref="AC62:AD63"/>
    <mergeCell ref="AE62:AF63"/>
    <mergeCell ref="AI64:AJ65"/>
    <mergeCell ref="AK64:AL65"/>
    <mergeCell ref="AM64:AN65"/>
    <mergeCell ref="K62:L63"/>
    <mergeCell ref="M62:N63"/>
    <mergeCell ref="O62:P63"/>
    <mergeCell ref="Q62:R63"/>
    <mergeCell ref="S62:T63"/>
    <mergeCell ref="AG62:AH63"/>
    <mergeCell ref="AI62:AJ63"/>
    <mergeCell ref="AK62:AL63"/>
    <mergeCell ref="B66:J67"/>
    <mergeCell ref="K66:AN67"/>
    <mergeCell ref="B68:J71"/>
    <mergeCell ref="W64:X65"/>
    <mergeCell ref="Y64:Z65"/>
    <mergeCell ref="AA64:AB65"/>
    <mergeCell ref="AC64:AD65"/>
    <mergeCell ref="AE64:AF65"/>
    <mergeCell ref="AG64:AH65"/>
    <mergeCell ref="B62:J65"/>
    <mergeCell ref="AK78:AL78"/>
    <mergeCell ref="AM78:AN78"/>
    <mergeCell ref="Y78:Z78"/>
    <mergeCell ref="AA78:AB78"/>
    <mergeCell ref="AC78:AD78"/>
    <mergeCell ref="AE78:AF78"/>
    <mergeCell ref="AG78:AH78"/>
    <mergeCell ref="AI78:AJ78"/>
    <mergeCell ref="B73:J77"/>
    <mergeCell ref="K75:AK77"/>
    <mergeCell ref="B78:J78"/>
    <mergeCell ref="K78:L78"/>
    <mergeCell ref="M78:N78"/>
    <mergeCell ref="O78:P78"/>
    <mergeCell ref="Q78:R78"/>
    <mergeCell ref="S78:T78"/>
    <mergeCell ref="U78:V78"/>
    <mergeCell ref="W78:X78"/>
  </mergeCells>
  <phoneticPr fontId="10"/>
  <dataValidations count="4">
    <dataValidation imeMode="halfKatakana" allowBlank="1" showInputMessage="1" showErrorMessage="1" sqref="K13:AN15 K19:AN21 K25:AN27 K32:AN34" xr:uid="{EF3083CB-06F6-42C4-AE7F-2A5591809679}"/>
    <dataValidation imeMode="hiragana" allowBlank="1" showInputMessage="1" showErrorMessage="1" sqref="K16:AN18 K22:AN24 K29:AN30 K35:AN37 K75:AK77 Z50:AJ55 K50:U55 K43 K41" xr:uid="{8DBD4D12-7DAE-4538-9077-55DBD7CB1C54}"/>
    <dataValidation imeMode="fullKatakana" allowBlank="1" showInputMessage="1" showErrorMessage="1" sqref="U64:V65 L62:T65 U62 AL62:AL63 K62:K66 AK62:AK64 W62:AJ65 AM62:AN65" xr:uid="{02225C7E-E17F-42BB-AA64-3A16E0B735DE}"/>
    <dataValidation imeMode="halfAlpha" allowBlank="1" showInputMessage="1" showErrorMessage="1" sqref="K56:R57 Z56:AE57 K60:X61 K78:AN78 K45:AN46" xr:uid="{B9957320-1DC3-4B12-B374-8D35F83FF163}"/>
  </dataValidations>
  <printOptions horizontalCentered="1"/>
  <pageMargins left="0.39370078740157483" right="0.39370078740157483" top="0.59055118110236227" bottom="0.39370078740157483" header="0.51181102362204722" footer="0.51181102362204722"/>
  <pageSetup paperSize="9" scale="77"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6F9D7-7696-429E-8008-36F36FBBAAFC}">
  <sheetPr>
    <tabColor rgb="FFFF0000"/>
    <pageSetUpPr fitToPage="1"/>
  </sheetPr>
  <dimension ref="A1:AX78"/>
  <sheetViews>
    <sheetView view="pageBreakPreview" zoomScale="70" zoomScaleNormal="100" zoomScaleSheetLayoutView="70" workbookViewId="0">
      <selection activeCell="BJ74" sqref="BJ74"/>
    </sheetView>
  </sheetViews>
  <sheetFormatPr defaultColWidth="2.21875" defaultRowHeight="13.2" x14ac:dyDescent="0.2"/>
  <cols>
    <col min="1" max="1" width="6.44140625" style="317" customWidth="1"/>
    <col min="2" max="9" width="2.21875" style="317"/>
    <col min="10" max="10" width="3" style="317" customWidth="1"/>
    <col min="11" max="39" width="2.21875" style="317"/>
    <col min="40" max="41" width="2.21875" style="317" customWidth="1"/>
    <col min="42" max="43" width="2.21875" style="317"/>
    <col min="44" max="44" width="3.21875" style="317" customWidth="1"/>
    <col min="45" max="86" width="2.21875" style="317"/>
    <col min="87" max="87" width="4.21875" style="317" customWidth="1"/>
    <col min="88" max="16384" width="2.21875" style="317"/>
  </cols>
  <sheetData>
    <row r="1" spans="1:44" x14ac:dyDescent="0.2">
      <c r="A1" s="314"/>
      <c r="B1" s="315"/>
      <c r="C1" s="315"/>
      <c r="D1" s="315"/>
      <c r="E1" s="315"/>
      <c r="F1" s="315"/>
      <c r="G1" s="315"/>
      <c r="H1" s="315"/>
      <c r="I1" s="315"/>
      <c r="J1" s="315"/>
      <c r="K1" s="315"/>
      <c r="L1" s="315"/>
      <c r="M1" s="315"/>
      <c r="N1" s="315"/>
      <c r="O1" s="315"/>
      <c r="P1" s="315"/>
      <c r="Q1" s="315"/>
      <c r="R1" s="315"/>
      <c r="S1" s="315"/>
      <c r="T1" s="315"/>
      <c r="U1" s="315"/>
      <c r="V1" s="315"/>
      <c r="W1" s="315"/>
      <c r="X1" s="315"/>
      <c r="Y1" s="315"/>
      <c r="Z1" s="315"/>
      <c r="AA1" s="315"/>
      <c r="AB1" s="315"/>
      <c r="AC1" s="315"/>
      <c r="AD1" s="315"/>
      <c r="AE1" s="315"/>
      <c r="AF1" s="315"/>
      <c r="AG1" s="315"/>
      <c r="AH1" s="315"/>
      <c r="AI1" s="315"/>
      <c r="AJ1" s="315"/>
      <c r="AK1" s="315"/>
      <c r="AL1" s="315"/>
      <c r="AM1" s="315"/>
      <c r="AN1" s="315"/>
      <c r="AO1" s="315"/>
      <c r="AP1" s="315"/>
      <c r="AQ1" s="315"/>
      <c r="AR1" s="316"/>
    </row>
    <row r="2" spans="1:44" x14ac:dyDescent="0.2">
      <c r="A2" s="318"/>
      <c r="AR2" s="319"/>
    </row>
    <row r="3" spans="1:44" x14ac:dyDescent="0.2">
      <c r="A3" s="318"/>
      <c r="AR3" s="319"/>
    </row>
    <row r="4" spans="1:44" ht="20.25" customHeight="1" x14ac:dyDescent="0.2">
      <c r="A4" s="318"/>
      <c r="B4" s="317" t="s">
        <v>397</v>
      </c>
      <c r="AB4" s="951" t="s">
        <v>398</v>
      </c>
      <c r="AC4" s="961"/>
      <c r="AD4" s="952"/>
      <c r="AE4" s="962">
        <v>2021</v>
      </c>
      <c r="AF4" s="963"/>
      <c r="AG4" s="963"/>
      <c r="AH4" s="964"/>
      <c r="AI4" s="951" t="s">
        <v>399</v>
      </c>
      <c r="AJ4" s="952"/>
      <c r="AK4" s="962">
        <v>1</v>
      </c>
      <c r="AL4" s="964"/>
      <c r="AM4" s="951" t="s">
        <v>400</v>
      </c>
      <c r="AN4" s="952"/>
      <c r="AO4" s="962">
        <v>4</v>
      </c>
      <c r="AP4" s="964"/>
      <c r="AQ4" s="951" t="s">
        <v>401</v>
      </c>
      <c r="AR4" s="952"/>
    </row>
    <row r="5" spans="1:44" ht="15.75" customHeight="1" x14ac:dyDescent="0.2">
      <c r="A5" s="318"/>
      <c r="B5" s="317" t="s">
        <v>456</v>
      </c>
      <c r="AR5" s="319"/>
    </row>
    <row r="6" spans="1:44" ht="15.75" customHeight="1" x14ac:dyDescent="0.2">
      <c r="A6" s="318"/>
      <c r="B6" s="317" t="s">
        <v>457</v>
      </c>
      <c r="AR6" s="319"/>
    </row>
    <row r="7" spans="1:44" ht="15.75" customHeight="1" x14ac:dyDescent="0.2">
      <c r="A7" s="318"/>
      <c r="B7" s="317" t="s">
        <v>458</v>
      </c>
      <c r="AR7" s="319"/>
    </row>
    <row r="8" spans="1:44" ht="15.75" customHeight="1" x14ac:dyDescent="0.2">
      <c r="A8" s="318"/>
      <c r="B8" s="317" t="s">
        <v>459</v>
      </c>
      <c r="AR8" s="319"/>
    </row>
    <row r="9" spans="1:44" ht="15.75" customHeight="1" x14ac:dyDescent="0.2">
      <c r="A9" s="318"/>
      <c r="B9" s="317" t="s">
        <v>460</v>
      </c>
      <c r="AR9" s="319"/>
    </row>
    <row r="10" spans="1:44" ht="8.25" customHeight="1" thickBot="1" x14ac:dyDescent="0.25">
      <c r="A10" s="320"/>
      <c r="B10" s="321"/>
      <c r="C10" s="321"/>
      <c r="D10" s="321"/>
      <c r="E10" s="321"/>
      <c r="F10" s="321"/>
      <c r="G10" s="321"/>
      <c r="H10" s="321"/>
      <c r="I10" s="321"/>
      <c r="J10" s="321"/>
      <c r="K10" s="321"/>
      <c r="L10" s="321"/>
      <c r="M10" s="321"/>
      <c r="N10" s="321"/>
      <c r="O10" s="321"/>
      <c r="P10" s="321"/>
      <c r="Q10" s="321"/>
      <c r="R10" s="321"/>
      <c r="S10" s="321"/>
      <c r="T10" s="321"/>
      <c r="U10" s="321"/>
      <c r="V10" s="321"/>
      <c r="W10" s="321"/>
      <c r="X10" s="321"/>
      <c r="Y10" s="321"/>
      <c r="AA10" s="322"/>
      <c r="AB10" s="322"/>
      <c r="AC10" s="322"/>
      <c r="AD10" s="322"/>
      <c r="AE10" s="322"/>
      <c r="AF10" s="322"/>
      <c r="AG10" s="322"/>
      <c r="AH10" s="322"/>
      <c r="AI10" s="322"/>
      <c r="AJ10" s="322"/>
      <c r="AK10" s="322"/>
      <c r="AL10" s="322"/>
      <c r="AM10" s="322"/>
      <c r="AN10" s="322"/>
      <c r="AO10" s="322"/>
      <c r="AP10" s="322"/>
      <c r="AQ10" s="322"/>
      <c r="AR10" s="319"/>
    </row>
    <row r="11" spans="1:44" ht="26.25" customHeight="1" thickBot="1" x14ac:dyDescent="0.25">
      <c r="A11" s="318"/>
      <c r="B11" s="953" t="s">
        <v>408</v>
      </c>
      <c r="C11" s="954"/>
      <c r="D11" s="954"/>
      <c r="E11" s="954"/>
      <c r="F11" s="954"/>
      <c r="G11" s="954"/>
      <c r="H11" s="954"/>
      <c r="I11" s="954"/>
      <c r="J11" s="954"/>
      <c r="K11" s="323"/>
      <c r="L11" s="324"/>
      <c r="M11" s="955" t="s">
        <v>461</v>
      </c>
      <c r="N11" s="955"/>
      <c r="O11" s="956" t="s">
        <v>410</v>
      </c>
      <c r="P11" s="956"/>
      <c r="Q11" s="956"/>
      <c r="R11" s="956"/>
      <c r="S11" s="956"/>
      <c r="T11" s="957"/>
      <c r="U11" s="323"/>
      <c r="V11" s="324"/>
      <c r="W11" s="955" t="s">
        <v>409</v>
      </c>
      <c r="X11" s="955"/>
      <c r="Y11" s="956" t="s">
        <v>411</v>
      </c>
      <c r="Z11" s="956"/>
      <c r="AA11" s="956"/>
      <c r="AB11" s="956"/>
      <c r="AC11" s="956"/>
      <c r="AD11" s="958"/>
      <c r="AE11" s="959" t="s">
        <v>412</v>
      </c>
      <c r="AF11" s="960"/>
      <c r="AG11" s="960"/>
      <c r="AH11" s="960"/>
      <c r="AI11" s="960"/>
      <c r="AJ11" s="960"/>
      <c r="AK11" s="960"/>
      <c r="AL11" s="960"/>
      <c r="AM11" s="960"/>
      <c r="AN11" s="960"/>
      <c r="AO11" s="960"/>
      <c r="AP11" s="960"/>
      <c r="AR11" s="319"/>
    </row>
    <row r="12" spans="1:44" ht="12.75" customHeight="1" thickBot="1" x14ac:dyDescent="0.25">
      <c r="A12" s="318"/>
      <c r="B12" s="325"/>
      <c r="C12" s="325"/>
      <c r="D12" s="325"/>
      <c r="E12" s="325"/>
      <c r="F12" s="325"/>
      <c r="G12" s="325"/>
      <c r="H12" s="325"/>
      <c r="I12" s="325"/>
      <c r="J12" s="325"/>
      <c r="K12" s="326"/>
      <c r="L12" s="326"/>
      <c r="M12" s="327"/>
      <c r="N12" s="327"/>
      <c r="O12" s="327"/>
      <c r="P12" s="327"/>
      <c r="Q12" s="327"/>
      <c r="R12" s="327"/>
      <c r="S12" s="327"/>
      <c r="T12" s="327"/>
      <c r="U12" s="327"/>
      <c r="V12" s="327"/>
      <c r="W12" s="327"/>
      <c r="X12" s="327"/>
      <c r="Y12" s="327"/>
      <c r="Z12" s="327"/>
      <c r="AA12" s="327"/>
      <c r="AB12" s="327"/>
      <c r="AC12" s="327"/>
      <c r="AD12" s="327"/>
      <c r="AE12" s="328"/>
      <c r="AF12" s="328"/>
      <c r="AG12" s="328"/>
      <c r="AH12" s="328"/>
      <c r="AI12" s="328"/>
      <c r="AJ12" s="328"/>
      <c r="AK12" s="328"/>
      <c r="AL12" s="328"/>
      <c r="AM12" s="328"/>
      <c r="AN12" s="328"/>
      <c r="AR12" s="319"/>
    </row>
    <row r="13" spans="1:44" ht="8.25" customHeight="1" x14ac:dyDescent="0.2">
      <c r="A13" s="318"/>
      <c r="B13" s="787" t="s">
        <v>413</v>
      </c>
      <c r="C13" s="788"/>
      <c r="D13" s="788"/>
      <c r="E13" s="788"/>
      <c r="F13" s="788"/>
      <c r="G13" s="788"/>
      <c r="H13" s="788"/>
      <c r="I13" s="788"/>
      <c r="J13" s="789"/>
      <c r="K13" s="943"/>
      <c r="L13" s="944"/>
      <c r="M13" s="944"/>
      <c r="N13" s="944"/>
      <c r="O13" s="944"/>
      <c r="P13" s="944"/>
      <c r="Q13" s="944"/>
      <c r="R13" s="944"/>
      <c r="S13" s="944"/>
      <c r="T13" s="944"/>
      <c r="U13" s="944"/>
      <c r="V13" s="944"/>
      <c r="W13" s="944"/>
      <c r="X13" s="944"/>
      <c r="Y13" s="944"/>
      <c r="Z13" s="944"/>
      <c r="AA13" s="944"/>
      <c r="AB13" s="944"/>
      <c r="AC13" s="944"/>
      <c r="AD13" s="944"/>
      <c r="AE13" s="944"/>
      <c r="AF13" s="944"/>
      <c r="AG13" s="944"/>
      <c r="AH13" s="944"/>
      <c r="AI13" s="944"/>
      <c r="AJ13" s="944"/>
      <c r="AK13" s="944"/>
      <c r="AL13" s="944"/>
      <c r="AM13" s="944"/>
      <c r="AN13" s="945"/>
      <c r="AR13" s="319"/>
    </row>
    <row r="14" spans="1:44" ht="8.25" customHeight="1" x14ac:dyDescent="0.2">
      <c r="A14" s="318"/>
      <c r="B14" s="790"/>
      <c r="C14" s="791"/>
      <c r="D14" s="791"/>
      <c r="E14" s="791"/>
      <c r="F14" s="791"/>
      <c r="G14" s="791"/>
      <c r="H14" s="791"/>
      <c r="I14" s="791"/>
      <c r="J14" s="792"/>
      <c r="K14" s="925"/>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31"/>
      <c r="AR14" s="319"/>
    </row>
    <row r="15" spans="1:44" ht="8.25" customHeight="1" x14ac:dyDescent="0.2">
      <c r="A15" s="318"/>
      <c r="B15" s="793"/>
      <c r="C15" s="942"/>
      <c r="D15" s="942"/>
      <c r="E15" s="942"/>
      <c r="F15" s="942"/>
      <c r="G15" s="942"/>
      <c r="H15" s="942"/>
      <c r="I15" s="942"/>
      <c r="J15" s="795"/>
      <c r="K15" s="928"/>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32"/>
      <c r="AR15" s="319"/>
    </row>
    <row r="16" spans="1:44" x14ac:dyDescent="0.2">
      <c r="A16" s="318"/>
      <c r="B16" s="831" t="s">
        <v>414</v>
      </c>
      <c r="C16" s="841"/>
      <c r="D16" s="841"/>
      <c r="E16" s="841"/>
      <c r="F16" s="841"/>
      <c r="G16" s="841"/>
      <c r="H16" s="841"/>
      <c r="I16" s="841"/>
      <c r="J16" s="842"/>
      <c r="K16" s="946"/>
      <c r="L16" s="947"/>
      <c r="M16" s="947"/>
      <c r="N16" s="947"/>
      <c r="O16" s="947"/>
      <c r="P16" s="947"/>
      <c r="Q16" s="947"/>
      <c r="R16" s="947"/>
      <c r="S16" s="947"/>
      <c r="T16" s="947"/>
      <c r="U16" s="947"/>
      <c r="V16" s="947"/>
      <c r="W16" s="947"/>
      <c r="X16" s="947"/>
      <c r="Y16" s="947"/>
      <c r="Z16" s="947"/>
      <c r="AA16" s="947"/>
      <c r="AB16" s="947"/>
      <c r="AC16" s="947"/>
      <c r="AD16" s="947"/>
      <c r="AE16" s="947"/>
      <c r="AF16" s="947"/>
      <c r="AG16" s="947"/>
      <c r="AH16" s="947"/>
      <c r="AI16" s="947"/>
      <c r="AJ16" s="947"/>
      <c r="AK16" s="947"/>
      <c r="AL16" s="947"/>
      <c r="AM16" s="947"/>
      <c r="AN16" s="948"/>
      <c r="AR16" s="319"/>
    </row>
    <row r="17" spans="1:44" x14ac:dyDescent="0.2">
      <c r="A17" s="318"/>
      <c r="B17" s="899"/>
      <c r="C17" s="897"/>
      <c r="D17" s="897"/>
      <c r="E17" s="897"/>
      <c r="F17" s="897"/>
      <c r="G17" s="897"/>
      <c r="H17" s="897"/>
      <c r="I17" s="897"/>
      <c r="J17" s="898"/>
      <c r="K17" s="900"/>
      <c r="L17" s="901"/>
      <c r="M17" s="901"/>
      <c r="N17" s="901"/>
      <c r="O17" s="901"/>
      <c r="P17" s="901"/>
      <c r="Q17" s="901"/>
      <c r="R17" s="901"/>
      <c r="S17" s="901"/>
      <c r="T17" s="901"/>
      <c r="U17" s="901"/>
      <c r="V17" s="901"/>
      <c r="W17" s="901"/>
      <c r="X17" s="901"/>
      <c r="Y17" s="901"/>
      <c r="Z17" s="901"/>
      <c r="AA17" s="901"/>
      <c r="AB17" s="901"/>
      <c r="AC17" s="901"/>
      <c r="AD17" s="901"/>
      <c r="AE17" s="901"/>
      <c r="AF17" s="901"/>
      <c r="AG17" s="901"/>
      <c r="AH17" s="901"/>
      <c r="AI17" s="901"/>
      <c r="AJ17" s="901"/>
      <c r="AK17" s="901"/>
      <c r="AL17" s="901"/>
      <c r="AM17" s="901"/>
      <c r="AN17" s="902"/>
      <c r="AR17" s="319"/>
    </row>
    <row r="18" spans="1:44" x14ac:dyDescent="0.2">
      <c r="A18" s="318"/>
      <c r="B18" s="899"/>
      <c r="C18" s="897"/>
      <c r="D18" s="897"/>
      <c r="E18" s="897"/>
      <c r="F18" s="897"/>
      <c r="G18" s="897"/>
      <c r="H18" s="897"/>
      <c r="I18" s="897"/>
      <c r="J18" s="898"/>
      <c r="K18" s="900"/>
      <c r="L18" s="901"/>
      <c r="M18" s="901"/>
      <c r="N18" s="901"/>
      <c r="O18" s="901"/>
      <c r="P18" s="901"/>
      <c r="Q18" s="901"/>
      <c r="R18" s="901"/>
      <c r="S18" s="901"/>
      <c r="T18" s="901"/>
      <c r="U18" s="901"/>
      <c r="V18" s="901"/>
      <c r="W18" s="901"/>
      <c r="X18" s="901"/>
      <c r="Y18" s="901"/>
      <c r="Z18" s="901"/>
      <c r="AA18" s="901"/>
      <c r="AB18" s="901"/>
      <c r="AC18" s="901"/>
      <c r="AD18" s="901"/>
      <c r="AE18" s="901"/>
      <c r="AF18" s="901"/>
      <c r="AG18" s="901"/>
      <c r="AH18" s="901"/>
      <c r="AI18" s="901"/>
      <c r="AJ18" s="901"/>
      <c r="AK18" s="901"/>
      <c r="AL18" s="901"/>
      <c r="AM18" s="901"/>
      <c r="AN18" s="902"/>
      <c r="AR18" s="319"/>
    </row>
    <row r="19" spans="1:44" ht="8.25" customHeight="1" x14ac:dyDescent="0.2">
      <c r="A19" s="318"/>
      <c r="B19" s="909" t="s">
        <v>415</v>
      </c>
      <c r="C19" s="910"/>
      <c r="D19" s="910"/>
      <c r="E19" s="910"/>
      <c r="F19" s="910"/>
      <c r="G19" s="910"/>
      <c r="H19" s="910"/>
      <c r="I19" s="910"/>
      <c r="J19" s="910"/>
      <c r="K19" s="949" t="s">
        <v>462</v>
      </c>
      <c r="L19" s="949"/>
      <c r="M19" s="949"/>
      <c r="N19" s="949"/>
      <c r="O19" s="949"/>
      <c r="P19" s="949"/>
      <c r="Q19" s="949"/>
      <c r="R19" s="949"/>
      <c r="S19" s="949"/>
      <c r="T19" s="949"/>
      <c r="U19" s="949"/>
      <c r="V19" s="949"/>
      <c r="W19" s="949"/>
      <c r="X19" s="949"/>
      <c r="Y19" s="949"/>
      <c r="Z19" s="949"/>
      <c r="AA19" s="949"/>
      <c r="AB19" s="949"/>
      <c r="AC19" s="949"/>
      <c r="AD19" s="949"/>
      <c r="AE19" s="949"/>
      <c r="AF19" s="949"/>
      <c r="AG19" s="949"/>
      <c r="AH19" s="949"/>
      <c r="AI19" s="949"/>
      <c r="AJ19" s="949"/>
      <c r="AK19" s="949"/>
      <c r="AL19" s="949"/>
      <c r="AM19" s="949"/>
      <c r="AN19" s="950"/>
      <c r="AR19" s="319"/>
    </row>
    <row r="20" spans="1:44" ht="8.25" customHeight="1" x14ac:dyDescent="0.2">
      <c r="A20" s="318"/>
      <c r="B20" s="909"/>
      <c r="C20" s="911"/>
      <c r="D20" s="911"/>
      <c r="E20" s="911"/>
      <c r="F20" s="911"/>
      <c r="G20" s="911"/>
      <c r="H20" s="911"/>
      <c r="I20" s="911"/>
      <c r="J20" s="910"/>
      <c r="K20" s="949"/>
      <c r="L20" s="949"/>
      <c r="M20" s="949"/>
      <c r="N20" s="949"/>
      <c r="O20" s="949"/>
      <c r="P20" s="949"/>
      <c r="Q20" s="949"/>
      <c r="R20" s="949"/>
      <c r="S20" s="949"/>
      <c r="T20" s="949"/>
      <c r="U20" s="949"/>
      <c r="V20" s="949"/>
      <c r="W20" s="949"/>
      <c r="X20" s="949"/>
      <c r="Y20" s="949"/>
      <c r="Z20" s="949"/>
      <c r="AA20" s="949"/>
      <c r="AB20" s="949"/>
      <c r="AC20" s="949"/>
      <c r="AD20" s="949"/>
      <c r="AE20" s="949"/>
      <c r="AF20" s="949"/>
      <c r="AG20" s="949"/>
      <c r="AH20" s="949"/>
      <c r="AI20" s="949"/>
      <c r="AJ20" s="949"/>
      <c r="AK20" s="949"/>
      <c r="AL20" s="949"/>
      <c r="AM20" s="949"/>
      <c r="AN20" s="950"/>
      <c r="AR20" s="319"/>
    </row>
    <row r="21" spans="1:44" ht="8.25" customHeight="1" x14ac:dyDescent="0.2">
      <c r="A21" s="318"/>
      <c r="B21" s="909"/>
      <c r="C21" s="910"/>
      <c r="D21" s="910"/>
      <c r="E21" s="910"/>
      <c r="F21" s="910"/>
      <c r="G21" s="910"/>
      <c r="H21" s="910"/>
      <c r="I21" s="910"/>
      <c r="J21" s="910"/>
      <c r="K21" s="949"/>
      <c r="L21" s="949"/>
      <c r="M21" s="949"/>
      <c r="N21" s="949"/>
      <c r="O21" s="949"/>
      <c r="P21" s="949"/>
      <c r="Q21" s="949"/>
      <c r="R21" s="949"/>
      <c r="S21" s="949"/>
      <c r="T21" s="949"/>
      <c r="U21" s="949"/>
      <c r="V21" s="949"/>
      <c r="W21" s="949"/>
      <c r="X21" s="949"/>
      <c r="Y21" s="949"/>
      <c r="Z21" s="949"/>
      <c r="AA21" s="949"/>
      <c r="AB21" s="949"/>
      <c r="AC21" s="949"/>
      <c r="AD21" s="949"/>
      <c r="AE21" s="949"/>
      <c r="AF21" s="949"/>
      <c r="AG21" s="949"/>
      <c r="AH21" s="949"/>
      <c r="AI21" s="949"/>
      <c r="AJ21" s="949"/>
      <c r="AK21" s="949"/>
      <c r="AL21" s="949"/>
      <c r="AM21" s="949"/>
      <c r="AN21" s="950"/>
      <c r="AR21" s="319"/>
    </row>
    <row r="22" spans="1:44" x14ac:dyDescent="0.2">
      <c r="A22" s="318"/>
      <c r="B22" s="914" t="s">
        <v>416</v>
      </c>
      <c r="C22" s="915"/>
      <c r="D22" s="915"/>
      <c r="E22" s="915"/>
      <c r="F22" s="915"/>
      <c r="G22" s="915"/>
      <c r="H22" s="915"/>
      <c r="I22" s="915"/>
      <c r="J22" s="915"/>
      <c r="K22" s="923" t="s">
        <v>463</v>
      </c>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4"/>
      <c r="AR22" s="319"/>
    </row>
    <row r="23" spans="1:44" x14ac:dyDescent="0.2">
      <c r="A23" s="318"/>
      <c r="B23" s="916"/>
      <c r="C23" s="915"/>
      <c r="D23" s="915"/>
      <c r="E23" s="915"/>
      <c r="F23" s="915"/>
      <c r="G23" s="915"/>
      <c r="H23" s="915"/>
      <c r="I23" s="915"/>
      <c r="J23" s="915"/>
      <c r="K23" s="923"/>
      <c r="L23" s="923"/>
      <c r="M23" s="923"/>
      <c r="N23" s="923"/>
      <c r="O23" s="923"/>
      <c r="P23" s="923"/>
      <c r="Q23" s="923"/>
      <c r="R23" s="923"/>
      <c r="S23" s="923"/>
      <c r="T23" s="923"/>
      <c r="U23" s="923"/>
      <c r="V23" s="923"/>
      <c r="W23" s="923"/>
      <c r="X23" s="923"/>
      <c r="Y23" s="923"/>
      <c r="Z23" s="923"/>
      <c r="AA23" s="923"/>
      <c r="AB23" s="923"/>
      <c r="AC23" s="923"/>
      <c r="AD23" s="923"/>
      <c r="AE23" s="923"/>
      <c r="AF23" s="923"/>
      <c r="AG23" s="923"/>
      <c r="AH23" s="923"/>
      <c r="AI23" s="923"/>
      <c r="AJ23" s="923"/>
      <c r="AK23" s="923"/>
      <c r="AL23" s="923"/>
      <c r="AM23" s="923"/>
      <c r="AN23" s="924"/>
      <c r="AR23" s="319"/>
    </row>
    <row r="24" spans="1:44" x14ac:dyDescent="0.2">
      <c r="A24" s="318"/>
      <c r="B24" s="916"/>
      <c r="C24" s="915"/>
      <c r="D24" s="915"/>
      <c r="E24" s="915"/>
      <c r="F24" s="915"/>
      <c r="G24" s="915"/>
      <c r="H24" s="915"/>
      <c r="I24" s="915"/>
      <c r="J24" s="915"/>
      <c r="K24" s="923"/>
      <c r="L24" s="923"/>
      <c r="M24" s="923"/>
      <c r="N24" s="923"/>
      <c r="O24" s="923"/>
      <c r="P24" s="923"/>
      <c r="Q24" s="923"/>
      <c r="R24" s="923"/>
      <c r="S24" s="923"/>
      <c r="T24" s="923"/>
      <c r="U24" s="923"/>
      <c r="V24" s="923"/>
      <c r="W24" s="923"/>
      <c r="X24" s="923"/>
      <c r="Y24" s="923"/>
      <c r="Z24" s="923"/>
      <c r="AA24" s="923"/>
      <c r="AB24" s="923"/>
      <c r="AC24" s="923"/>
      <c r="AD24" s="923"/>
      <c r="AE24" s="923"/>
      <c r="AF24" s="923"/>
      <c r="AG24" s="923"/>
      <c r="AH24" s="923"/>
      <c r="AI24" s="923"/>
      <c r="AJ24" s="923"/>
      <c r="AK24" s="923"/>
      <c r="AL24" s="923"/>
      <c r="AM24" s="923"/>
      <c r="AN24" s="924"/>
      <c r="AR24" s="319"/>
    </row>
    <row r="25" spans="1:44" ht="8.25" customHeight="1" x14ac:dyDescent="0.2">
      <c r="A25" s="318"/>
      <c r="B25" s="803" t="s">
        <v>417</v>
      </c>
      <c r="C25" s="791"/>
      <c r="D25" s="791"/>
      <c r="E25" s="791"/>
      <c r="F25" s="791"/>
      <c r="G25" s="791"/>
      <c r="H25" s="791"/>
      <c r="I25" s="791"/>
      <c r="J25" s="792"/>
      <c r="K25" s="925" t="s">
        <v>464</v>
      </c>
      <c r="L25" s="926"/>
      <c r="M25" s="926"/>
      <c r="N25" s="926"/>
      <c r="O25" s="926"/>
      <c r="P25" s="926"/>
      <c r="Q25" s="926"/>
      <c r="R25" s="926"/>
      <c r="S25" s="926"/>
      <c r="T25" s="926"/>
      <c r="U25" s="926"/>
      <c r="V25" s="926"/>
      <c r="W25" s="926"/>
      <c r="X25" s="926"/>
      <c r="Y25" s="927"/>
      <c r="Z25" s="926" t="s">
        <v>465</v>
      </c>
      <c r="AA25" s="926"/>
      <c r="AB25" s="926"/>
      <c r="AC25" s="926"/>
      <c r="AD25" s="926"/>
      <c r="AE25" s="926"/>
      <c r="AF25" s="926"/>
      <c r="AG25" s="926"/>
      <c r="AH25" s="926"/>
      <c r="AI25" s="926"/>
      <c r="AJ25" s="926"/>
      <c r="AK25" s="926"/>
      <c r="AL25" s="926"/>
      <c r="AM25" s="926"/>
      <c r="AN25" s="931"/>
      <c r="AR25" s="319"/>
    </row>
    <row r="26" spans="1:44" ht="8.25" customHeight="1" x14ac:dyDescent="0.2">
      <c r="A26" s="318"/>
      <c r="B26" s="790"/>
      <c r="C26" s="791"/>
      <c r="D26" s="791"/>
      <c r="E26" s="791"/>
      <c r="F26" s="791"/>
      <c r="G26" s="791"/>
      <c r="H26" s="791"/>
      <c r="I26" s="791"/>
      <c r="J26" s="792"/>
      <c r="K26" s="925"/>
      <c r="L26" s="926"/>
      <c r="M26" s="926"/>
      <c r="N26" s="926"/>
      <c r="O26" s="926"/>
      <c r="P26" s="926"/>
      <c r="Q26" s="926"/>
      <c r="R26" s="926"/>
      <c r="S26" s="926"/>
      <c r="T26" s="926"/>
      <c r="U26" s="926"/>
      <c r="V26" s="926"/>
      <c r="W26" s="926"/>
      <c r="X26" s="926"/>
      <c r="Y26" s="927"/>
      <c r="Z26" s="926"/>
      <c r="AA26" s="926"/>
      <c r="AB26" s="926"/>
      <c r="AC26" s="926"/>
      <c r="AD26" s="926"/>
      <c r="AE26" s="926"/>
      <c r="AF26" s="926"/>
      <c r="AG26" s="926"/>
      <c r="AH26" s="926"/>
      <c r="AI26" s="926"/>
      <c r="AJ26" s="926"/>
      <c r="AK26" s="926"/>
      <c r="AL26" s="926"/>
      <c r="AM26" s="926"/>
      <c r="AN26" s="931"/>
      <c r="AR26" s="319"/>
    </row>
    <row r="27" spans="1:44" ht="8.25" customHeight="1" x14ac:dyDescent="0.2">
      <c r="A27" s="318"/>
      <c r="B27" s="790"/>
      <c r="C27" s="791"/>
      <c r="D27" s="791"/>
      <c r="E27" s="791"/>
      <c r="F27" s="791"/>
      <c r="G27" s="791"/>
      <c r="H27" s="791"/>
      <c r="I27" s="791"/>
      <c r="J27" s="792"/>
      <c r="K27" s="928"/>
      <c r="L27" s="929"/>
      <c r="M27" s="929"/>
      <c r="N27" s="929"/>
      <c r="O27" s="929"/>
      <c r="P27" s="929"/>
      <c r="Q27" s="929"/>
      <c r="R27" s="929"/>
      <c r="S27" s="929"/>
      <c r="T27" s="929"/>
      <c r="U27" s="929"/>
      <c r="V27" s="929"/>
      <c r="W27" s="929"/>
      <c r="X27" s="929"/>
      <c r="Y27" s="930"/>
      <c r="Z27" s="929"/>
      <c r="AA27" s="929"/>
      <c r="AB27" s="929"/>
      <c r="AC27" s="929"/>
      <c r="AD27" s="929"/>
      <c r="AE27" s="929"/>
      <c r="AF27" s="929"/>
      <c r="AG27" s="929"/>
      <c r="AH27" s="929"/>
      <c r="AI27" s="929"/>
      <c r="AJ27" s="929"/>
      <c r="AK27" s="929"/>
      <c r="AL27" s="929"/>
      <c r="AM27" s="929"/>
      <c r="AN27" s="932"/>
      <c r="AR27" s="319"/>
    </row>
    <row r="28" spans="1:44" ht="13.5" customHeight="1" x14ac:dyDescent="0.2">
      <c r="A28" s="318"/>
      <c r="B28" s="831" t="s">
        <v>418</v>
      </c>
      <c r="C28" s="841"/>
      <c r="D28" s="841"/>
      <c r="E28" s="841"/>
      <c r="F28" s="841"/>
      <c r="G28" s="841"/>
      <c r="H28" s="841"/>
      <c r="I28" s="841"/>
      <c r="J28" s="842"/>
      <c r="K28" s="933" t="s">
        <v>419</v>
      </c>
      <c r="L28" s="934"/>
      <c r="M28" s="934"/>
      <c r="N28" s="934"/>
      <c r="O28" s="934"/>
      <c r="P28" s="934"/>
      <c r="Q28" s="934"/>
      <c r="R28" s="934"/>
      <c r="S28" s="934"/>
      <c r="T28" s="934"/>
      <c r="U28" s="934"/>
      <c r="V28" s="934"/>
      <c r="W28" s="934"/>
      <c r="X28" s="934"/>
      <c r="Y28" s="935"/>
      <c r="Z28" s="933" t="s">
        <v>2</v>
      </c>
      <c r="AA28" s="934"/>
      <c r="AB28" s="934"/>
      <c r="AC28" s="934"/>
      <c r="AD28" s="934"/>
      <c r="AE28" s="934"/>
      <c r="AF28" s="934"/>
      <c r="AG28" s="934"/>
      <c r="AH28" s="934"/>
      <c r="AI28" s="934"/>
      <c r="AJ28" s="934"/>
      <c r="AK28" s="934"/>
      <c r="AL28" s="934"/>
      <c r="AM28" s="934"/>
      <c r="AN28" s="936"/>
      <c r="AR28" s="319"/>
    </row>
    <row r="29" spans="1:44" x14ac:dyDescent="0.2">
      <c r="A29" s="318"/>
      <c r="B29" s="899"/>
      <c r="C29" s="897"/>
      <c r="D29" s="897"/>
      <c r="E29" s="897"/>
      <c r="F29" s="897"/>
      <c r="G29" s="897"/>
      <c r="H29" s="897"/>
      <c r="I29" s="897"/>
      <c r="J29" s="898"/>
      <c r="K29" s="900" t="s">
        <v>466</v>
      </c>
      <c r="L29" s="901"/>
      <c r="M29" s="901"/>
      <c r="N29" s="901"/>
      <c r="O29" s="901"/>
      <c r="P29" s="901"/>
      <c r="Q29" s="901"/>
      <c r="R29" s="901"/>
      <c r="S29" s="901"/>
      <c r="T29" s="901"/>
      <c r="U29" s="901"/>
      <c r="V29" s="901"/>
      <c r="W29" s="901"/>
      <c r="X29" s="901"/>
      <c r="Y29" s="937"/>
      <c r="Z29" s="900" t="s">
        <v>467</v>
      </c>
      <c r="AA29" s="901"/>
      <c r="AB29" s="901"/>
      <c r="AC29" s="901"/>
      <c r="AD29" s="901"/>
      <c r="AE29" s="901"/>
      <c r="AF29" s="901"/>
      <c r="AG29" s="901"/>
      <c r="AH29" s="901"/>
      <c r="AI29" s="901"/>
      <c r="AJ29" s="901"/>
      <c r="AK29" s="901"/>
      <c r="AL29" s="901"/>
      <c r="AM29" s="901"/>
      <c r="AN29" s="902"/>
      <c r="AR29" s="319"/>
    </row>
    <row r="30" spans="1:44" ht="13.8" thickBot="1" x14ac:dyDescent="0.25">
      <c r="A30" s="318"/>
      <c r="B30" s="899"/>
      <c r="C30" s="897"/>
      <c r="D30" s="897"/>
      <c r="E30" s="897"/>
      <c r="F30" s="897"/>
      <c r="G30" s="897"/>
      <c r="H30" s="897"/>
      <c r="I30" s="897"/>
      <c r="J30" s="898"/>
      <c r="K30" s="938"/>
      <c r="L30" s="939"/>
      <c r="M30" s="939"/>
      <c r="N30" s="939"/>
      <c r="O30" s="939"/>
      <c r="P30" s="939"/>
      <c r="Q30" s="939"/>
      <c r="R30" s="939"/>
      <c r="S30" s="939"/>
      <c r="T30" s="939"/>
      <c r="U30" s="939"/>
      <c r="V30" s="939"/>
      <c r="W30" s="939"/>
      <c r="X30" s="939"/>
      <c r="Y30" s="940"/>
      <c r="Z30" s="938"/>
      <c r="AA30" s="939"/>
      <c r="AB30" s="939"/>
      <c r="AC30" s="939"/>
      <c r="AD30" s="939"/>
      <c r="AE30" s="939"/>
      <c r="AF30" s="939"/>
      <c r="AG30" s="939"/>
      <c r="AH30" s="939"/>
      <c r="AI30" s="939"/>
      <c r="AJ30" s="939"/>
      <c r="AK30" s="939"/>
      <c r="AL30" s="939"/>
      <c r="AM30" s="939"/>
      <c r="AN30" s="941"/>
      <c r="AR30" s="319"/>
    </row>
    <row r="31" spans="1:44" ht="13.8" thickBot="1" x14ac:dyDescent="0.25">
      <c r="A31" s="318"/>
      <c r="B31" s="329"/>
      <c r="C31" s="329"/>
      <c r="D31" s="329"/>
      <c r="E31" s="329"/>
      <c r="F31" s="329"/>
      <c r="G31" s="329"/>
      <c r="H31" s="329"/>
      <c r="I31" s="329"/>
      <c r="J31" s="329"/>
      <c r="K31" s="330"/>
      <c r="L31" s="330"/>
      <c r="M31" s="330"/>
      <c r="N31" s="330"/>
      <c r="O31" s="330"/>
      <c r="P31" s="330"/>
      <c r="Q31" s="330"/>
      <c r="R31" s="330"/>
      <c r="S31" s="330"/>
      <c r="T31" s="330"/>
      <c r="U31" s="330"/>
      <c r="V31" s="330"/>
      <c r="W31" s="330"/>
      <c r="X31" s="330"/>
      <c r="Y31" s="330"/>
      <c r="Z31" s="330"/>
      <c r="AA31" s="330"/>
      <c r="AB31" s="330"/>
      <c r="AC31" s="330"/>
      <c r="AD31" s="330"/>
      <c r="AE31" s="330"/>
      <c r="AF31" s="330"/>
      <c r="AG31" s="330"/>
      <c r="AH31" s="330"/>
      <c r="AI31" s="330"/>
      <c r="AJ31" s="330"/>
      <c r="AK31" s="330"/>
      <c r="AL31" s="330"/>
      <c r="AM31" s="330"/>
      <c r="AN31" s="330"/>
      <c r="AR31" s="319"/>
    </row>
    <row r="32" spans="1:44" ht="8.25" customHeight="1" x14ac:dyDescent="0.2">
      <c r="A32" s="318"/>
      <c r="B32" s="909" t="s">
        <v>420</v>
      </c>
      <c r="C32" s="910"/>
      <c r="D32" s="910"/>
      <c r="E32" s="910"/>
      <c r="F32" s="910"/>
      <c r="G32" s="910"/>
      <c r="H32" s="910"/>
      <c r="I32" s="910"/>
      <c r="J32" s="910"/>
      <c r="K32" s="912"/>
      <c r="L32" s="912"/>
      <c r="M32" s="912"/>
      <c r="N32" s="912"/>
      <c r="O32" s="912"/>
      <c r="P32" s="912"/>
      <c r="Q32" s="912"/>
      <c r="R32" s="912"/>
      <c r="S32" s="912"/>
      <c r="T32" s="912"/>
      <c r="U32" s="912"/>
      <c r="V32" s="912"/>
      <c r="W32" s="912"/>
      <c r="X32" s="912"/>
      <c r="Y32" s="912"/>
      <c r="Z32" s="912"/>
      <c r="AA32" s="912"/>
      <c r="AB32" s="912"/>
      <c r="AC32" s="912"/>
      <c r="AD32" s="912"/>
      <c r="AE32" s="912"/>
      <c r="AF32" s="912"/>
      <c r="AG32" s="912"/>
      <c r="AH32" s="912"/>
      <c r="AI32" s="912"/>
      <c r="AJ32" s="912"/>
      <c r="AK32" s="912"/>
      <c r="AL32" s="912"/>
      <c r="AM32" s="912"/>
      <c r="AN32" s="913"/>
      <c r="AR32" s="319"/>
    </row>
    <row r="33" spans="1:50" ht="8.25" customHeight="1" x14ac:dyDescent="0.2">
      <c r="A33" s="318"/>
      <c r="B33" s="909"/>
      <c r="C33" s="911"/>
      <c r="D33" s="911"/>
      <c r="E33" s="911"/>
      <c r="F33" s="911"/>
      <c r="G33" s="911"/>
      <c r="H33" s="911"/>
      <c r="I33" s="911"/>
      <c r="J33" s="910"/>
      <c r="K33" s="912"/>
      <c r="L33" s="912"/>
      <c r="M33" s="912"/>
      <c r="N33" s="912"/>
      <c r="O33" s="912"/>
      <c r="P33" s="912"/>
      <c r="Q33" s="912"/>
      <c r="R33" s="912"/>
      <c r="S33" s="912"/>
      <c r="T33" s="912"/>
      <c r="U33" s="912"/>
      <c r="V33" s="912"/>
      <c r="W33" s="912"/>
      <c r="X33" s="912"/>
      <c r="Y33" s="912"/>
      <c r="Z33" s="912"/>
      <c r="AA33" s="912"/>
      <c r="AB33" s="912"/>
      <c r="AC33" s="912"/>
      <c r="AD33" s="912"/>
      <c r="AE33" s="912"/>
      <c r="AF33" s="912"/>
      <c r="AG33" s="912"/>
      <c r="AH33" s="912"/>
      <c r="AI33" s="912"/>
      <c r="AJ33" s="912"/>
      <c r="AK33" s="912"/>
      <c r="AL33" s="912"/>
      <c r="AM33" s="912"/>
      <c r="AN33" s="913"/>
      <c r="AR33" s="319"/>
    </row>
    <row r="34" spans="1:50" ht="8.25" customHeight="1" x14ac:dyDescent="0.2">
      <c r="A34" s="318"/>
      <c r="B34" s="909"/>
      <c r="C34" s="910"/>
      <c r="D34" s="910"/>
      <c r="E34" s="910"/>
      <c r="F34" s="910"/>
      <c r="G34" s="910"/>
      <c r="H34" s="910"/>
      <c r="I34" s="910"/>
      <c r="J34" s="910"/>
      <c r="K34" s="912"/>
      <c r="L34" s="912"/>
      <c r="M34" s="912"/>
      <c r="N34" s="912"/>
      <c r="O34" s="912"/>
      <c r="P34" s="912"/>
      <c r="Q34" s="912"/>
      <c r="R34" s="912"/>
      <c r="S34" s="912"/>
      <c r="T34" s="912"/>
      <c r="U34" s="912"/>
      <c r="V34" s="912"/>
      <c r="W34" s="912"/>
      <c r="X34" s="912"/>
      <c r="Y34" s="912"/>
      <c r="Z34" s="912"/>
      <c r="AA34" s="912"/>
      <c r="AB34" s="912"/>
      <c r="AC34" s="912"/>
      <c r="AD34" s="912"/>
      <c r="AE34" s="912"/>
      <c r="AF34" s="912"/>
      <c r="AG34" s="912"/>
      <c r="AH34" s="912"/>
      <c r="AI34" s="912"/>
      <c r="AJ34" s="912"/>
      <c r="AK34" s="912"/>
      <c r="AL34" s="912"/>
      <c r="AM34" s="912"/>
      <c r="AN34" s="913"/>
      <c r="AR34" s="319"/>
    </row>
    <row r="35" spans="1:50" x14ac:dyDescent="0.2">
      <c r="A35" s="318"/>
      <c r="B35" s="914" t="s">
        <v>421</v>
      </c>
      <c r="C35" s="915"/>
      <c r="D35" s="915"/>
      <c r="E35" s="915"/>
      <c r="F35" s="915"/>
      <c r="G35" s="915"/>
      <c r="H35" s="915"/>
      <c r="I35" s="915"/>
      <c r="J35" s="915"/>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8"/>
      <c r="AR35" s="319"/>
    </row>
    <row r="36" spans="1:50" x14ac:dyDescent="0.2">
      <c r="A36" s="318"/>
      <c r="B36" s="916"/>
      <c r="C36" s="915"/>
      <c r="D36" s="915"/>
      <c r="E36" s="915"/>
      <c r="F36" s="915"/>
      <c r="G36" s="915"/>
      <c r="H36" s="915"/>
      <c r="I36" s="915"/>
      <c r="J36" s="915"/>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8"/>
      <c r="AR36" s="319"/>
    </row>
    <row r="37" spans="1:50" ht="13.8" thickBot="1" x14ac:dyDescent="0.25">
      <c r="A37" s="318"/>
      <c r="B37" s="916"/>
      <c r="C37" s="915"/>
      <c r="D37" s="915"/>
      <c r="E37" s="915"/>
      <c r="F37" s="915"/>
      <c r="G37" s="915"/>
      <c r="H37" s="915"/>
      <c r="I37" s="915"/>
      <c r="J37" s="915"/>
      <c r="K37" s="917"/>
      <c r="L37" s="917"/>
      <c r="M37" s="917"/>
      <c r="N37" s="917"/>
      <c r="O37" s="917"/>
      <c r="P37" s="917"/>
      <c r="Q37" s="917"/>
      <c r="R37" s="917"/>
      <c r="S37" s="917"/>
      <c r="T37" s="917"/>
      <c r="U37" s="917"/>
      <c r="V37" s="917"/>
      <c r="W37" s="917"/>
      <c r="X37" s="917"/>
      <c r="Y37" s="917"/>
      <c r="Z37" s="917"/>
      <c r="AA37" s="917"/>
      <c r="AB37" s="917"/>
      <c r="AC37" s="917"/>
      <c r="AD37" s="917"/>
      <c r="AE37" s="917"/>
      <c r="AF37" s="917"/>
      <c r="AG37" s="917"/>
      <c r="AH37" s="917"/>
      <c r="AI37" s="917"/>
      <c r="AJ37" s="917"/>
      <c r="AK37" s="917"/>
      <c r="AL37" s="917"/>
      <c r="AM37" s="917"/>
      <c r="AN37" s="918"/>
      <c r="AR37" s="319"/>
    </row>
    <row r="38" spans="1:50" ht="13.8" thickBot="1" x14ac:dyDescent="0.25">
      <c r="A38" s="318"/>
      <c r="B38" s="329"/>
      <c r="C38" s="329"/>
      <c r="D38" s="329"/>
      <c r="E38" s="329"/>
      <c r="F38" s="329"/>
      <c r="G38" s="329"/>
      <c r="H38" s="329"/>
      <c r="I38" s="329"/>
      <c r="J38" s="329"/>
      <c r="K38" s="330"/>
      <c r="L38" s="330"/>
      <c r="M38" s="330"/>
      <c r="N38" s="330"/>
      <c r="O38" s="330"/>
      <c r="P38" s="330"/>
      <c r="Q38" s="330"/>
      <c r="R38" s="330"/>
      <c r="S38" s="330"/>
      <c r="T38" s="330"/>
      <c r="U38" s="330"/>
      <c r="V38" s="330"/>
      <c r="W38" s="330"/>
      <c r="X38" s="330"/>
      <c r="Y38" s="330"/>
      <c r="Z38" s="330"/>
      <c r="AA38" s="330"/>
      <c r="AB38" s="330"/>
      <c r="AC38" s="330"/>
      <c r="AD38" s="330"/>
      <c r="AE38" s="330"/>
      <c r="AF38" s="330"/>
      <c r="AG38" s="330"/>
      <c r="AH38" s="330"/>
      <c r="AI38" s="330"/>
      <c r="AJ38" s="330"/>
      <c r="AK38" s="330"/>
      <c r="AL38" s="330"/>
      <c r="AM38" s="330"/>
      <c r="AN38" s="330"/>
      <c r="AR38" s="319"/>
    </row>
    <row r="39" spans="1:50" x14ac:dyDescent="0.2">
      <c r="A39" s="318"/>
      <c r="B39" s="870" t="s">
        <v>422</v>
      </c>
      <c r="C39" s="788"/>
      <c r="D39" s="788"/>
      <c r="E39" s="788"/>
      <c r="F39" s="788"/>
      <c r="G39" s="788"/>
      <c r="H39" s="788"/>
      <c r="I39" s="919" t="s">
        <v>423</v>
      </c>
      <c r="J39" s="920"/>
      <c r="K39" s="887">
        <v>4</v>
      </c>
      <c r="L39" s="888"/>
      <c r="M39" s="887">
        <v>5</v>
      </c>
      <c r="N39" s="888"/>
      <c r="O39" s="887">
        <v>0</v>
      </c>
      <c r="P39" s="888"/>
      <c r="Q39" s="887" t="s">
        <v>424</v>
      </c>
      <c r="R39" s="888"/>
      <c r="S39" s="887">
        <v>6</v>
      </c>
      <c r="T39" s="888"/>
      <c r="U39" s="887">
        <v>5</v>
      </c>
      <c r="V39" s="888"/>
      <c r="W39" s="887">
        <v>4</v>
      </c>
      <c r="X39" s="888"/>
      <c r="Y39" s="887">
        <v>3</v>
      </c>
      <c r="Z39" s="888"/>
      <c r="AA39" s="891"/>
      <c r="AB39" s="892"/>
      <c r="AC39" s="892"/>
      <c r="AD39" s="892"/>
      <c r="AE39" s="892"/>
      <c r="AF39" s="892"/>
      <c r="AG39" s="892"/>
      <c r="AH39" s="892"/>
      <c r="AI39" s="892"/>
      <c r="AJ39" s="892"/>
      <c r="AK39" s="892"/>
      <c r="AL39" s="892"/>
      <c r="AM39" s="892"/>
      <c r="AN39" s="893"/>
      <c r="AR39" s="319"/>
    </row>
    <row r="40" spans="1:50" ht="13.5" customHeight="1" x14ac:dyDescent="0.2">
      <c r="A40" s="318"/>
      <c r="B40" s="793"/>
      <c r="C40" s="794"/>
      <c r="D40" s="794"/>
      <c r="E40" s="794"/>
      <c r="F40" s="794"/>
      <c r="G40" s="794"/>
      <c r="H40" s="794"/>
      <c r="I40" s="921"/>
      <c r="J40" s="922"/>
      <c r="K40" s="889"/>
      <c r="L40" s="890"/>
      <c r="M40" s="889"/>
      <c r="N40" s="890"/>
      <c r="O40" s="889"/>
      <c r="P40" s="890"/>
      <c r="Q40" s="889"/>
      <c r="R40" s="890"/>
      <c r="S40" s="889"/>
      <c r="T40" s="890"/>
      <c r="U40" s="889"/>
      <c r="V40" s="890"/>
      <c r="W40" s="889"/>
      <c r="X40" s="890"/>
      <c r="Y40" s="889"/>
      <c r="Z40" s="890"/>
      <c r="AA40" s="894"/>
      <c r="AB40" s="895"/>
      <c r="AC40" s="895"/>
      <c r="AD40" s="895"/>
      <c r="AE40" s="895"/>
      <c r="AF40" s="895"/>
      <c r="AG40" s="895"/>
      <c r="AH40" s="895"/>
      <c r="AI40" s="895"/>
      <c r="AJ40" s="895"/>
      <c r="AK40" s="895"/>
      <c r="AL40" s="895"/>
      <c r="AM40" s="895"/>
      <c r="AN40" s="896"/>
      <c r="AR40" s="319"/>
    </row>
    <row r="41" spans="1:50" ht="13.5" customHeight="1" x14ac:dyDescent="0.2">
      <c r="A41" s="318"/>
      <c r="B41" s="831" t="s">
        <v>425</v>
      </c>
      <c r="C41" s="841"/>
      <c r="D41" s="841"/>
      <c r="E41" s="841"/>
      <c r="F41" s="841"/>
      <c r="G41" s="841"/>
      <c r="H41" s="841"/>
      <c r="I41" s="841"/>
      <c r="J41" s="842"/>
      <c r="K41" s="900" t="s">
        <v>468</v>
      </c>
      <c r="L41" s="901"/>
      <c r="M41" s="901"/>
      <c r="N41" s="901"/>
      <c r="O41" s="901"/>
      <c r="P41" s="901"/>
      <c r="Q41" s="901"/>
      <c r="R41" s="901"/>
      <c r="S41" s="901"/>
      <c r="T41" s="901"/>
      <c r="U41" s="901"/>
      <c r="V41" s="901"/>
      <c r="W41" s="901"/>
      <c r="X41" s="901"/>
      <c r="Y41" s="901"/>
      <c r="Z41" s="901"/>
      <c r="AA41" s="901"/>
      <c r="AB41" s="901"/>
      <c r="AC41" s="901"/>
      <c r="AD41" s="901"/>
      <c r="AE41" s="901"/>
      <c r="AF41" s="901"/>
      <c r="AG41" s="901"/>
      <c r="AH41" s="901"/>
      <c r="AI41" s="901"/>
      <c r="AJ41" s="901"/>
      <c r="AK41" s="901"/>
      <c r="AL41" s="901"/>
      <c r="AM41" s="901"/>
      <c r="AN41" s="902"/>
      <c r="AR41" s="319"/>
    </row>
    <row r="42" spans="1:50" ht="13.5" customHeight="1" x14ac:dyDescent="0.2">
      <c r="A42" s="318"/>
      <c r="B42" s="803"/>
      <c r="C42" s="897"/>
      <c r="D42" s="897"/>
      <c r="E42" s="897"/>
      <c r="F42" s="897"/>
      <c r="G42" s="897"/>
      <c r="H42" s="897"/>
      <c r="I42" s="897"/>
      <c r="J42" s="898"/>
      <c r="K42" s="903"/>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5"/>
      <c r="AR42" s="319"/>
    </row>
    <row r="43" spans="1:50" ht="13.5" customHeight="1" x14ac:dyDescent="0.2">
      <c r="A43" s="318"/>
      <c r="B43" s="899"/>
      <c r="C43" s="897"/>
      <c r="D43" s="897"/>
      <c r="E43" s="897"/>
      <c r="F43" s="897"/>
      <c r="G43" s="897"/>
      <c r="H43" s="897"/>
      <c r="I43" s="897"/>
      <c r="J43" s="898"/>
      <c r="K43" s="900"/>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2"/>
      <c r="AR43" s="319"/>
    </row>
    <row r="44" spans="1:50" ht="13.5" customHeight="1" x14ac:dyDescent="0.2">
      <c r="A44" s="318"/>
      <c r="B44" s="843"/>
      <c r="C44" s="844"/>
      <c r="D44" s="844"/>
      <c r="E44" s="844"/>
      <c r="F44" s="844"/>
      <c r="G44" s="844"/>
      <c r="H44" s="844"/>
      <c r="I44" s="844"/>
      <c r="J44" s="845"/>
      <c r="K44" s="906"/>
      <c r="L44" s="907"/>
      <c r="M44" s="907"/>
      <c r="N44" s="907"/>
      <c r="O44" s="907"/>
      <c r="P44" s="907"/>
      <c r="Q44" s="907"/>
      <c r="R44" s="907"/>
      <c r="S44" s="907"/>
      <c r="T44" s="907"/>
      <c r="U44" s="907"/>
      <c r="V44" s="907"/>
      <c r="W44" s="907"/>
      <c r="X44" s="907"/>
      <c r="Y44" s="907"/>
      <c r="Z44" s="907"/>
      <c r="AA44" s="907"/>
      <c r="AB44" s="907"/>
      <c r="AC44" s="907"/>
      <c r="AD44" s="907"/>
      <c r="AE44" s="907"/>
      <c r="AF44" s="907"/>
      <c r="AG44" s="907"/>
      <c r="AH44" s="907"/>
      <c r="AI44" s="907"/>
      <c r="AJ44" s="907"/>
      <c r="AK44" s="907"/>
      <c r="AL44" s="907"/>
      <c r="AM44" s="907"/>
      <c r="AN44" s="908"/>
      <c r="AR44" s="319"/>
      <c r="AX44" s="331"/>
    </row>
    <row r="45" spans="1:50" ht="26.25" customHeight="1" thickBot="1" x14ac:dyDescent="0.25">
      <c r="A45" s="318"/>
      <c r="B45" s="883" t="s">
        <v>426</v>
      </c>
      <c r="C45" s="884"/>
      <c r="D45" s="884"/>
      <c r="E45" s="884"/>
      <c r="F45" s="884"/>
      <c r="G45" s="884"/>
      <c r="H45" s="884"/>
      <c r="I45" s="884"/>
      <c r="J45" s="885"/>
      <c r="K45" s="867">
        <v>0</v>
      </c>
      <c r="L45" s="868"/>
      <c r="M45" s="867">
        <v>5</v>
      </c>
      <c r="N45" s="868"/>
      <c r="O45" s="867">
        <v>2</v>
      </c>
      <c r="P45" s="868"/>
      <c r="Q45" s="867" t="s">
        <v>469</v>
      </c>
      <c r="R45" s="868"/>
      <c r="S45" s="867" t="s">
        <v>469</v>
      </c>
      <c r="T45" s="868"/>
      <c r="U45" s="867" t="s">
        <v>469</v>
      </c>
      <c r="V45" s="868"/>
      <c r="W45" s="867" t="s">
        <v>469</v>
      </c>
      <c r="X45" s="868"/>
      <c r="Y45" s="867" t="s">
        <v>469</v>
      </c>
      <c r="Z45" s="868"/>
      <c r="AA45" s="867" t="s">
        <v>469</v>
      </c>
      <c r="AB45" s="868"/>
      <c r="AC45" s="867" t="s">
        <v>469</v>
      </c>
      <c r="AD45" s="868"/>
      <c r="AE45" s="867"/>
      <c r="AF45" s="868"/>
      <c r="AG45" s="867"/>
      <c r="AH45" s="868"/>
      <c r="AI45" s="867"/>
      <c r="AJ45" s="868"/>
      <c r="AK45" s="867"/>
      <c r="AL45" s="868"/>
      <c r="AM45" s="867"/>
      <c r="AN45" s="869"/>
      <c r="AR45" s="319"/>
    </row>
    <row r="46" spans="1:50" ht="10.5" customHeight="1" x14ac:dyDescent="0.2">
      <c r="A46" s="318"/>
      <c r="B46" s="332"/>
      <c r="C46" s="332"/>
      <c r="D46" s="332"/>
      <c r="E46" s="332"/>
      <c r="F46" s="332"/>
      <c r="G46" s="332"/>
      <c r="H46" s="332"/>
      <c r="I46" s="332"/>
      <c r="J46" s="332"/>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c r="AL46" s="333"/>
      <c r="AM46" s="333"/>
      <c r="AN46" s="333"/>
      <c r="AR46" s="319"/>
    </row>
    <row r="47" spans="1:50" ht="12.75" customHeight="1" x14ac:dyDescent="0.2">
      <c r="A47" s="318"/>
      <c r="B47" s="334" t="s">
        <v>427</v>
      </c>
      <c r="C47" s="332"/>
      <c r="D47" s="332"/>
      <c r="E47" s="332"/>
      <c r="F47" s="332"/>
      <c r="G47" s="332"/>
      <c r="H47" s="332"/>
      <c r="I47" s="332"/>
      <c r="J47" s="332"/>
      <c r="K47" s="322"/>
      <c r="L47" s="322"/>
      <c r="M47" s="322"/>
      <c r="N47" s="322"/>
      <c r="O47" s="322"/>
      <c r="P47" s="322"/>
      <c r="Q47" s="322"/>
      <c r="R47" s="322"/>
      <c r="S47" s="322"/>
      <c r="T47" s="322"/>
      <c r="U47" s="322"/>
      <c r="V47" s="322"/>
      <c r="W47" s="322"/>
      <c r="AR47" s="319"/>
    </row>
    <row r="48" spans="1:50" ht="19.5" customHeight="1" thickBot="1" x14ac:dyDescent="0.25">
      <c r="A48" s="318"/>
      <c r="C48" s="335" t="s">
        <v>428</v>
      </c>
      <c r="D48" s="332"/>
      <c r="E48" s="332"/>
      <c r="F48" s="332"/>
      <c r="G48" s="332"/>
      <c r="H48" s="332"/>
      <c r="I48" s="332"/>
      <c r="J48" s="332"/>
      <c r="AR48" s="319"/>
    </row>
    <row r="49" spans="1:44" ht="19.5" customHeight="1" x14ac:dyDescent="0.2">
      <c r="A49" s="318"/>
      <c r="B49" s="870" t="s">
        <v>429</v>
      </c>
      <c r="C49" s="788"/>
      <c r="D49" s="788"/>
      <c r="E49" s="788"/>
      <c r="F49" s="788"/>
      <c r="G49" s="788"/>
      <c r="H49" s="788"/>
      <c r="I49" s="788"/>
      <c r="J49" s="789"/>
      <c r="K49" s="871" t="s">
        <v>430</v>
      </c>
      <c r="L49" s="872"/>
      <c r="M49" s="872"/>
      <c r="N49" s="872"/>
      <c r="O49" s="872"/>
      <c r="P49" s="872"/>
      <c r="Q49" s="872"/>
      <c r="R49" s="872"/>
      <c r="S49" s="872"/>
      <c r="T49" s="872"/>
      <c r="U49" s="872"/>
      <c r="V49" s="872"/>
      <c r="W49" s="872"/>
      <c r="X49" s="872"/>
      <c r="Y49" s="873"/>
      <c r="Z49" s="871" t="s">
        <v>431</v>
      </c>
      <c r="AA49" s="872"/>
      <c r="AB49" s="872"/>
      <c r="AC49" s="872"/>
      <c r="AD49" s="872"/>
      <c r="AE49" s="872"/>
      <c r="AF49" s="872"/>
      <c r="AG49" s="872"/>
      <c r="AH49" s="872"/>
      <c r="AI49" s="872"/>
      <c r="AJ49" s="872"/>
      <c r="AK49" s="872"/>
      <c r="AL49" s="872"/>
      <c r="AM49" s="872"/>
      <c r="AN49" s="874"/>
      <c r="AR49" s="319"/>
    </row>
    <row r="50" spans="1:44" ht="6" customHeight="1" x14ac:dyDescent="0.2">
      <c r="A50" s="318"/>
      <c r="B50" s="790"/>
      <c r="C50" s="791"/>
      <c r="D50" s="791"/>
      <c r="E50" s="791"/>
      <c r="F50" s="791"/>
      <c r="G50" s="791"/>
      <c r="H50" s="791"/>
      <c r="I50" s="791"/>
      <c r="J50" s="792"/>
      <c r="K50" s="875" t="s">
        <v>470</v>
      </c>
      <c r="L50" s="876"/>
      <c r="M50" s="876"/>
      <c r="N50" s="876"/>
      <c r="O50" s="876"/>
      <c r="P50" s="876"/>
      <c r="Q50" s="876"/>
      <c r="R50" s="876"/>
      <c r="S50" s="876"/>
      <c r="T50" s="876"/>
      <c r="U50" s="876"/>
      <c r="V50" s="336"/>
      <c r="W50" s="336"/>
      <c r="X50" s="336"/>
      <c r="Y50" s="337"/>
      <c r="Z50" s="875" t="s">
        <v>470</v>
      </c>
      <c r="AA50" s="876"/>
      <c r="AB50" s="876"/>
      <c r="AC50" s="876"/>
      <c r="AD50" s="876"/>
      <c r="AE50" s="876"/>
      <c r="AF50" s="876"/>
      <c r="AG50" s="876"/>
      <c r="AH50" s="876"/>
      <c r="AI50" s="876"/>
      <c r="AJ50" s="876"/>
      <c r="AK50" s="336"/>
      <c r="AL50" s="336"/>
      <c r="AM50" s="336"/>
      <c r="AN50" s="338"/>
      <c r="AR50" s="319"/>
    </row>
    <row r="51" spans="1:44" ht="15" customHeight="1" x14ac:dyDescent="0.2">
      <c r="A51" s="318"/>
      <c r="B51" s="790"/>
      <c r="C51" s="791"/>
      <c r="D51" s="791"/>
      <c r="E51" s="791"/>
      <c r="F51" s="791"/>
      <c r="G51" s="791"/>
      <c r="H51" s="791"/>
      <c r="I51" s="791"/>
      <c r="J51" s="792"/>
      <c r="K51" s="877"/>
      <c r="L51" s="878"/>
      <c r="M51" s="878"/>
      <c r="N51" s="878"/>
      <c r="O51" s="878"/>
      <c r="P51" s="878"/>
      <c r="Q51" s="878"/>
      <c r="R51" s="878"/>
      <c r="S51" s="878"/>
      <c r="T51" s="878"/>
      <c r="U51" s="878"/>
      <c r="V51" s="881" t="s">
        <v>432</v>
      </c>
      <c r="W51" s="881"/>
      <c r="X51" s="881"/>
      <c r="Y51" s="882"/>
      <c r="Z51" s="877"/>
      <c r="AA51" s="878"/>
      <c r="AB51" s="878"/>
      <c r="AC51" s="878"/>
      <c r="AD51" s="878"/>
      <c r="AE51" s="878"/>
      <c r="AF51" s="878"/>
      <c r="AG51" s="878"/>
      <c r="AH51" s="878"/>
      <c r="AI51" s="878"/>
      <c r="AJ51" s="878"/>
      <c r="AK51" s="881" t="s">
        <v>433</v>
      </c>
      <c r="AL51" s="881"/>
      <c r="AM51" s="881"/>
      <c r="AN51" s="886"/>
      <c r="AR51" s="319"/>
    </row>
    <row r="52" spans="1:44" ht="15" customHeight="1" x14ac:dyDescent="0.2">
      <c r="A52" s="318"/>
      <c r="B52" s="790"/>
      <c r="C52" s="791"/>
      <c r="D52" s="791"/>
      <c r="E52" s="791"/>
      <c r="F52" s="791"/>
      <c r="G52" s="791"/>
      <c r="H52" s="791"/>
      <c r="I52" s="791"/>
      <c r="J52" s="792"/>
      <c r="K52" s="877"/>
      <c r="L52" s="878"/>
      <c r="M52" s="878"/>
      <c r="N52" s="878"/>
      <c r="O52" s="878"/>
      <c r="P52" s="878"/>
      <c r="Q52" s="878"/>
      <c r="R52" s="878"/>
      <c r="S52" s="878"/>
      <c r="T52" s="878"/>
      <c r="U52" s="878"/>
      <c r="V52" s="881"/>
      <c r="W52" s="881"/>
      <c r="X52" s="881"/>
      <c r="Y52" s="882"/>
      <c r="Z52" s="877"/>
      <c r="AA52" s="878"/>
      <c r="AB52" s="878"/>
      <c r="AC52" s="878"/>
      <c r="AD52" s="878"/>
      <c r="AE52" s="878"/>
      <c r="AF52" s="878"/>
      <c r="AG52" s="878"/>
      <c r="AH52" s="878"/>
      <c r="AI52" s="878"/>
      <c r="AJ52" s="878"/>
      <c r="AK52" s="881"/>
      <c r="AL52" s="881"/>
      <c r="AM52" s="881"/>
      <c r="AN52" s="886"/>
      <c r="AR52" s="319"/>
    </row>
    <row r="53" spans="1:44" ht="15" customHeight="1" x14ac:dyDescent="0.2">
      <c r="A53" s="318"/>
      <c r="B53" s="790"/>
      <c r="C53" s="791"/>
      <c r="D53" s="791"/>
      <c r="E53" s="791"/>
      <c r="F53" s="791"/>
      <c r="G53" s="791"/>
      <c r="H53" s="791"/>
      <c r="I53" s="791"/>
      <c r="J53" s="792"/>
      <c r="K53" s="877"/>
      <c r="L53" s="878"/>
      <c r="M53" s="878"/>
      <c r="N53" s="878"/>
      <c r="O53" s="878"/>
      <c r="P53" s="878"/>
      <c r="Q53" s="878"/>
      <c r="R53" s="878"/>
      <c r="S53" s="878"/>
      <c r="T53" s="878"/>
      <c r="U53" s="878"/>
      <c r="V53" s="881"/>
      <c r="W53" s="881"/>
      <c r="X53" s="881"/>
      <c r="Y53" s="882"/>
      <c r="Z53" s="877"/>
      <c r="AA53" s="878"/>
      <c r="AB53" s="878"/>
      <c r="AC53" s="878"/>
      <c r="AD53" s="878"/>
      <c r="AE53" s="878"/>
      <c r="AF53" s="878"/>
      <c r="AG53" s="878"/>
      <c r="AH53" s="878"/>
      <c r="AI53" s="878"/>
      <c r="AJ53" s="878"/>
      <c r="AK53" s="881"/>
      <c r="AL53" s="881"/>
      <c r="AM53" s="881"/>
      <c r="AN53" s="886"/>
      <c r="AR53" s="319"/>
    </row>
    <row r="54" spans="1:44" ht="20.25" customHeight="1" x14ac:dyDescent="0.2">
      <c r="A54" s="318"/>
      <c r="B54" s="790"/>
      <c r="C54" s="791"/>
      <c r="D54" s="791"/>
      <c r="E54" s="791"/>
      <c r="F54" s="791"/>
      <c r="G54" s="791"/>
      <c r="H54" s="791"/>
      <c r="I54" s="791"/>
      <c r="J54" s="792"/>
      <c r="K54" s="877"/>
      <c r="L54" s="878"/>
      <c r="M54" s="878"/>
      <c r="N54" s="878"/>
      <c r="O54" s="878"/>
      <c r="P54" s="878"/>
      <c r="Q54" s="878"/>
      <c r="R54" s="878"/>
      <c r="S54" s="878"/>
      <c r="T54" s="878"/>
      <c r="U54" s="878"/>
      <c r="V54" s="881"/>
      <c r="W54" s="881"/>
      <c r="X54" s="881"/>
      <c r="Y54" s="882"/>
      <c r="Z54" s="877"/>
      <c r="AA54" s="878"/>
      <c r="AB54" s="878"/>
      <c r="AC54" s="878"/>
      <c r="AD54" s="878"/>
      <c r="AE54" s="878"/>
      <c r="AF54" s="878"/>
      <c r="AG54" s="878"/>
      <c r="AH54" s="878"/>
      <c r="AI54" s="878"/>
      <c r="AJ54" s="878"/>
      <c r="AK54" s="881"/>
      <c r="AL54" s="881"/>
      <c r="AM54" s="881"/>
      <c r="AN54" s="886"/>
      <c r="AR54" s="319"/>
    </row>
    <row r="55" spans="1:44" ht="7.5" customHeight="1" x14ac:dyDescent="0.2">
      <c r="A55" s="318"/>
      <c r="B55" s="793"/>
      <c r="C55" s="794"/>
      <c r="D55" s="794"/>
      <c r="E55" s="794"/>
      <c r="F55" s="794"/>
      <c r="G55" s="794"/>
      <c r="H55" s="794"/>
      <c r="I55" s="794"/>
      <c r="J55" s="795"/>
      <c r="K55" s="879"/>
      <c r="L55" s="880"/>
      <c r="M55" s="880"/>
      <c r="N55" s="880"/>
      <c r="O55" s="880"/>
      <c r="P55" s="880"/>
      <c r="Q55" s="880"/>
      <c r="R55" s="880"/>
      <c r="S55" s="880"/>
      <c r="T55" s="880"/>
      <c r="U55" s="880"/>
      <c r="V55" s="339"/>
      <c r="W55" s="339"/>
      <c r="X55" s="339"/>
      <c r="Y55" s="340"/>
      <c r="Z55" s="879"/>
      <c r="AA55" s="880"/>
      <c r="AB55" s="880"/>
      <c r="AC55" s="880"/>
      <c r="AD55" s="880"/>
      <c r="AE55" s="880"/>
      <c r="AF55" s="880"/>
      <c r="AG55" s="880"/>
      <c r="AH55" s="880"/>
      <c r="AI55" s="880"/>
      <c r="AJ55" s="880"/>
      <c r="AK55" s="339"/>
      <c r="AL55" s="339"/>
      <c r="AM55" s="339"/>
      <c r="AN55" s="341"/>
      <c r="AR55" s="319"/>
    </row>
    <row r="56" spans="1:44" ht="15" customHeight="1" x14ac:dyDescent="0.2">
      <c r="A56" s="318"/>
      <c r="B56" s="840" t="s">
        <v>434</v>
      </c>
      <c r="C56" s="859"/>
      <c r="D56" s="859"/>
      <c r="E56" s="859"/>
      <c r="F56" s="859"/>
      <c r="G56" s="859"/>
      <c r="H56" s="859"/>
      <c r="I56" s="859"/>
      <c r="J56" s="860"/>
      <c r="K56" s="821">
        <v>1</v>
      </c>
      <c r="L56" s="822"/>
      <c r="M56" s="821">
        <v>2</v>
      </c>
      <c r="N56" s="822"/>
      <c r="O56" s="821">
        <v>3</v>
      </c>
      <c r="P56" s="822"/>
      <c r="Q56" s="821">
        <v>4</v>
      </c>
      <c r="R56" s="827"/>
      <c r="S56" s="861" t="s">
        <v>435</v>
      </c>
      <c r="T56" s="862"/>
      <c r="U56" s="862"/>
      <c r="V56" s="862"/>
      <c r="W56" s="862"/>
      <c r="X56" s="862"/>
      <c r="Y56" s="863"/>
      <c r="Z56" s="821">
        <v>0</v>
      </c>
      <c r="AA56" s="827"/>
      <c r="AB56" s="821">
        <v>0</v>
      </c>
      <c r="AC56" s="827"/>
      <c r="AD56" s="821">
        <v>1</v>
      </c>
      <c r="AE56" s="827"/>
      <c r="AF56" s="834" t="s">
        <v>436</v>
      </c>
      <c r="AG56" s="835"/>
      <c r="AH56" s="835"/>
      <c r="AI56" s="835"/>
      <c r="AJ56" s="835"/>
      <c r="AK56" s="835"/>
      <c r="AL56" s="835"/>
      <c r="AM56" s="835"/>
      <c r="AN56" s="836"/>
      <c r="AR56" s="319"/>
    </row>
    <row r="57" spans="1:44" ht="15" customHeight="1" x14ac:dyDescent="0.2">
      <c r="A57" s="318"/>
      <c r="B57" s="793"/>
      <c r="C57" s="794"/>
      <c r="D57" s="794"/>
      <c r="E57" s="794"/>
      <c r="F57" s="794"/>
      <c r="G57" s="794"/>
      <c r="H57" s="794"/>
      <c r="I57" s="794"/>
      <c r="J57" s="795"/>
      <c r="K57" s="823"/>
      <c r="L57" s="824"/>
      <c r="M57" s="823"/>
      <c r="N57" s="824"/>
      <c r="O57" s="823"/>
      <c r="P57" s="830"/>
      <c r="Q57" s="829"/>
      <c r="R57" s="854"/>
      <c r="S57" s="864"/>
      <c r="T57" s="865"/>
      <c r="U57" s="865"/>
      <c r="V57" s="865"/>
      <c r="W57" s="865"/>
      <c r="X57" s="865"/>
      <c r="Y57" s="866"/>
      <c r="Z57" s="823"/>
      <c r="AA57" s="828"/>
      <c r="AB57" s="823"/>
      <c r="AC57" s="828"/>
      <c r="AD57" s="823"/>
      <c r="AE57" s="828"/>
      <c r="AF57" s="837"/>
      <c r="AG57" s="838"/>
      <c r="AH57" s="838"/>
      <c r="AI57" s="838"/>
      <c r="AJ57" s="838"/>
      <c r="AK57" s="838"/>
      <c r="AL57" s="838"/>
      <c r="AM57" s="838"/>
      <c r="AN57" s="839"/>
      <c r="AR57" s="319"/>
    </row>
    <row r="58" spans="1:44" ht="13.5" customHeight="1" x14ac:dyDescent="0.2">
      <c r="A58" s="318"/>
      <c r="B58" s="840" t="s">
        <v>437</v>
      </c>
      <c r="C58" s="841"/>
      <c r="D58" s="841"/>
      <c r="E58" s="841"/>
      <c r="F58" s="841"/>
      <c r="G58" s="841"/>
      <c r="H58" s="841"/>
      <c r="I58" s="841"/>
      <c r="J58" s="842"/>
      <c r="K58" s="846" t="s">
        <v>471</v>
      </c>
      <c r="L58" s="847"/>
      <c r="M58" s="847"/>
      <c r="N58" s="847"/>
      <c r="O58" s="847" t="s">
        <v>439</v>
      </c>
      <c r="P58" s="847"/>
      <c r="Q58" s="847"/>
      <c r="R58" s="847"/>
      <c r="S58" s="850" t="s">
        <v>440</v>
      </c>
      <c r="T58" s="850"/>
      <c r="U58" s="850"/>
      <c r="V58" s="850"/>
      <c r="W58" s="850"/>
      <c r="X58" s="850"/>
      <c r="Y58" s="850"/>
      <c r="Z58" s="850"/>
      <c r="AA58" s="850"/>
      <c r="AB58" s="851"/>
      <c r="AC58" s="342" t="s">
        <v>441</v>
      </c>
      <c r="AD58" s="342" t="s">
        <v>442</v>
      </c>
      <c r="AN58" s="343"/>
      <c r="AR58" s="319"/>
    </row>
    <row r="59" spans="1:44" ht="14.25" customHeight="1" x14ac:dyDescent="0.2">
      <c r="A59" s="318"/>
      <c r="B59" s="843"/>
      <c r="C59" s="844"/>
      <c r="D59" s="844"/>
      <c r="E59" s="844"/>
      <c r="F59" s="844"/>
      <c r="G59" s="844"/>
      <c r="H59" s="844"/>
      <c r="I59" s="844"/>
      <c r="J59" s="845"/>
      <c r="K59" s="848"/>
      <c r="L59" s="849"/>
      <c r="M59" s="849"/>
      <c r="N59" s="849"/>
      <c r="O59" s="849"/>
      <c r="P59" s="849"/>
      <c r="Q59" s="849"/>
      <c r="R59" s="849"/>
      <c r="S59" s="852"/>
      <c r="T59" s="852"/>
      <c r="U59" s="852"/>
      <c r="V59" s="852"/>
      <c r="W59" s="852"/>
      <c r="X59" s="852"/>
      <c r="Y59" s="852"/>
      <c r="Z59" s="852"/>
      <c r="AA59" s="852"/>
      <c r="AB59" s="853"/>
      <c r="AD59" s="344" t="s">
        <v>443</v>
      </c>
      <c r="AN59" s="343"/>
      <c r="AR59" s="319"/>
    </row>
    <row r="60" spans="1:44" x14ac:dyDescent="0.2">
      <c r="A60" s="318"/>
      <c r="B60" s="840" t="s">
        <v>444</v>
      </c>
      <c r="C60" s="841"/>
      <c r="D60" s="841"/>
      <c r="E60" s="841"/>
      <c r="F60" s="841"/>
      <c r="G60" s="841"/>
      <c r="H60" s="841"/>
      <c r="I60" s="841"/>
      <c r="J60" s="842"/>
      <c r="K60" s="829">
        <v>0</v>
      </c>
      <c r="L60" s="854"/>
      <c r="M60" s="829">
        <v>0</v>
      </c>
      <c r="N60" s="854"/>
      <c r="O60" s="829">
        <v>1</v>
      </c>
      <c r="P60" s="854"/>
      <c r="Q60" s="829">
        <v>2</v>
      </c>
      <c r="R60" s="854"/>
      <c r="S60" s="829">
        <v>3</v>
      </c>
      <c r="T60" s="854"/>
      <c r="U60" s="829">
        <v>4</v>
      </c>
      <c r="V60" s="854"/>
      <c r="W60" s="829">
        <v>5</v>
      </c>
      <c r="X60" s="854"/>
      <c r="Y60" s="855" t="s">
        <v>445</v>
      </c>
      <c r="Z60" s="791"/>
      <c r="AA60" s="791"/>
      <c r="AB60" s="791"/>
      <c r="AC60" s="791"/>
      <c r="AD60" s="791"/>
      <c r="AE60" s="791"/>
      <c r="AF60" s="791"/>
      <c r="AG60" s="791"/>
      <c r="AH60" s="791"/>
      <c r="AI60" s="791"/>
      <c r="AJ60" s="791"/>
      <c r="AK60" s="791"/>
      <c r="AL60" s="791"/>
      <c r="AM60" s="791"/>
      <c r="AN60" s="856"/>
      <c r="AR60" s="319"/>
    </row>
    <row r="61" spans="1:44" x14ac:dyDescent="0.2">
      <c r="A61" s="318"/>
      <c r="B61" s="843"/>
      <c r="C61" s="844"/>
      <c r="D61" s="844"/>
      <c r="E61" s="844"/>
      <c r="F61" s="844"/>
      <c r="G61" s="844"/>
      <c r="H61" s="844"/>
      <c r="I61" s="844"/>
      <c r="J61" s="845"/>
      <c r="K61" s="823"/>
      <c r="L61" s="828"/>
      <c r="M61" s="823"/>
      <c r="N61" s="828"/>
      <c r="O61" s="823"/>
      <c r="P61" s="828"/>
      <c r="Q61" s="823"/>
      <c r="R61" s="828"/>
      <c r="S61" s="823"/>
      <c r="T61" s="828"/>
      <c r="U61" s="823"/>
      <c r="V61" s="828"/>
      <c r="W61" s="823"/>
      <c r="X61" s="828"/>
      <c r="Y61" s="857"/>
      <c r="Z61" s="794"/>
      <c r="AA61" s="794"/>
      <c r="AB61" s="794"/>
      <c r="AC61" s="794"/>
      <c r="AD61" s="794"/>
      <c r="AE61" s="794"/>
      <c r="AF61" s="794"/>
      <c r="AG61" s="794"/>
      <c r="AH61" s="794"/>
      <c r="AI61" s="794"/>
      <c r="AJ61" s="794"/>
      <c r="AK61" s="794"/>
      <c r="AL61" s="794"/>
      <c r="AM61" s="794"/>
      <c r="AN61" s="858"/>
      <c r="AR61" s="319"/>
    </row>
    <row r="62" spans="1:44" ht="13.5" customHeight="1" x14ac:dyDescent="0.2">
      <c r="A62" s="318"/>
      <c r="B62" s="831" t="s">
        <v>446</v>
      </c>
      <c r="C62" s="832"/>
      <c r="D62" s="832"/>
      <c r="E62" s="832"/>
      <c r="F62" s="832"/>
      <c r="G62" s="832"/>
      <c r="H62" s="832"/>
      <c r="I62" s="832"/>
      <c r="J62" s="833"/>
      <c r="K62" s="822" t="s">
        <v>472</v>
      </c>
      <c r="L62" s="822"/>
      <c r="M62" s="821" t="s">
        <v>473</v>
      </c>
      <c r="N62" s="822"/>
      <c r="O62" s="821" t="s">
        <v>474</v>
      </c>
      <c r="P62" s="822"/>
      <c r="Q62" s="821" t="s">
        <v>475</v>
      </c>
      <c r="R62" s="822"/>
      <c r="S62" s="821" t="s">
        <v>476</v>
      </c>
      <c r="T62" s="822"/>
      <c r="U62" s="821" t="s">
        <v>477</v>
      </c>
      <c r="V62" s="827"/>
      <c r="W62" s="821" t="s">
        <v>478</v>
      </c>
      <c r="X62" s="822"/>
      <c r="Y62" s="821" t="s">
        <v>476</v>
      </c>
      <c r="Z62" s="822"/>
      <c r="AA62" s="821" t="s">
        <v>479</v>
      </c>
      <c r="AB62" s="822"/>
      <c r="AC62" s="821" t="s">
        <v>480</v>
      </c>
      <c r="AD62" s="822"/>
      <c r="AE62" s="821" t="s">
        <v>481</v>
      </c>
      <c r="AF62" s="822"/>
      <c r="AG62" s="821" t="s">
        <v>482</v>
      </c>
      <c r="AH62" s="822"/>
      <c r="AI62" s="821" t="s">
        <v>483</v>
      </c>
      <c r="AJ62" s="822"/>
      <c r="AK62" s="821" t="s">
        <v>484</v>
      </c>
      <c r="AL62" s="822"/>
      <c r="AM62" s="821" t="s">
        <v>485</v>
      </c>
      <c r="AN62" s="825"/>
      <c r="AR62" s="319"/>
    </row>
    <row r="63" spans="1:44" ht="13.5" customHeight="1" x14ac:dyDescent="0.2">
      <c r="A63" s="318"/>
      <c r="B63" s="803"/>
      <c r="C63" s="804"/>
      <c r="D63" s="804"/>
      <c r="E63" s="804"/>
      <c r="F63" s="804"/>
      <c r="G63" s="804"/>
      <c r="H63" s="804"/>
      <c r="I63" s="804"/>
      <c r="J63" s="805"/>
      <c r="K63" s="830"/>
      <c r="L63" s="830"/>
      <c r="M63" s="829"/>
      <c r="N63" s="830"/>
      <c r="O63" s="829"/>
      <c r="P63" s="830"/>
      <c r="Q63" s="829"/>
      <c r="R63" s="830"/>
      <c r="S63" s="829"/>
      <c r="T63" s="830"/>
      <c r="U63" s="823"/>
      <c r="V63" s="828"/>
      <c r="W63" s="829"/>
      <c r="X63" s="830"/>
      <c r="Y63" s="829"/>
      <c r="Z63" s="830"/>
      <c r="AA63" s="829"/>
      <c r="AB63" s="830"/>
      <c r="AC63" s="829"/>
      <c r="AD63" s="830"/>
      <c r="AE63" s="829"/>
      <c r="AF63" s="830"/>
      <c r="AG63" s="829"/>
      <c r="AH63" s="830"/>
      <c r="AI63" s="829"/>
      <c r="AJ63" s="830"/>
      <c r="AK63" s="829"/>
      <c r="AL63" s="830"/>
      <c r="AM63" s="823"/>
      <c r="AN63" s="826"/>
      <c r="AO63" s="345">
        <v>15</v>
      </c>
      <c r="AR63" s="319"/>
    </row>
    <row r="64" spans="1:44" ht="13.5" customHeight="1" x14ac:dyDescent="0.2">
      <c r="A64" s="318"/>
      <c r="B64" s="803"/>
      <c r="C64" s="804"/>
      <c r="D64" s="804"/>
      <c r="E64" s="804"/>
      <c r="F64" s="804"/>
      <c r="G64" s="804"/>
      <c r="H64" s="804"/>
      <c r="I64" s="804"/>
      <c r="J64" s="805"/>
      <c r="K64" s="822" t="s">
        <v>486</v>
      </c>
      <c r="L64" s="822"/>
      <c r="M64" s="821" t="s">
        <v>487</v>
      </c>
      <c r="N64" s="822"/>
      <c r="O64" s="821" t="s">
        <v>488</v>
      </c>
      <c r="P64" s="822"/>
      <c r="Q64" s="821" t="s">
        <v>482</v>
      </c>
      <c r="R64" s="822"/>
      <c r="S64" s="821">
        <v>2</v>
      </c>
      <c r="T64" s="822"/>
      <c r="U64" s="821">
        <v>1</v>
      </c>
      <c r="V64" s="822"/>
      <c r="W64" s="821"/>
      <c r="X64" s="822"/>
      <c r="Y64" s="821"/>
      <c r="Z64" s="822"/>
      <c r="AA64" s="821"/>
      <c r="AB64" s="822"/>
      <c r="AC64" s="821"/>
      <c r="AD64" s="822"/>
      <c r="AE64" s="821"/>
      <c r="AF64" s="822"/>
      <c r="AG64" s="821"/>
      <c r="AH64" s="822"/>
      <c r="AI64" s="821"/>
      <c r="AJ64" s="822"/>
      <c r="AK64" s="821"/>
      <c r="AL64" s="827"/>
      <c r="AM64" s="821"/>
      <c r="AN64" s="825"/>
      <c r="AO64" s="345"/>
      <c r="AR64" s="319"/>
    </row>
    <row r="65" spans="1:44" ht="13.5" customHeight="1" x14ac:dyDescent="0.2">
      <c r="A65" s="318"/>
      <c r="B65" s="806"/>
      <c r="C65" s="807"/>
      <c r="D65" s="807"/>
      <c r="E65" s="807"/>
      <c r="F65" s="807"/>
      <c r="G65" s="807"/>
      <c r="H65" s="807"/>
      <c r="I65" s="807"/>
      <c r="J65" s="808"/>
      <c r="K65" s="824"/>
      <c r="L65" s="824"/>
      <c r="M65" s="823"/>
      <c r="N65" s="824"/>
      <c r="O65" s="823"/>
      <c r="P65" s="824"/>
      <c r="Q65" s="823"/>
      <c r="R65" s="824"/>
      <c r="S65" s="823"/>
      <c r="T65" s="824"/>
      <c r="U65" s="823"/>
      <c r="V65" s="824"/>
      <c r="W65" s="823"/>
      <c r="X65" s="824"/>
      <c r="Y65" s="823"/>
      <c r="Z65" s="824"/>
      <c r="AA65" s="823"/>
      <c r="AB65" s="824"/>
      <c r="AC65" s="823"/>
      <c r="AD65" s="824"/>
      <c r="AE65" s="823"/>
      <c r="AF65" s="824"/>
      <c r="AG65" s="823"/>
      <c r="AH65" s="824"/>
      <c r="AI65" s="823"/>
      <c r="AJ65" s="824"/>
      <c r="AK65" s="823"/>
      <c r="AL65" s="828"/>
      <c r="AM65" s="823"/>
      <c r="AN65" s="826"/>
      <c r="AO65" s="345">
        <v>30</v>
      </c>
      <c r="AR65" s="319"/>
    </row>
    <row r="66" spans="1:44" ht="13.5" customHeight="1" x14ac:dyDescent="0.2">
      <c r="A66" s="318"/>
      <c r="B66" s="803" t="s">
        <v>489</v>
      </c>
      <c r="C66" s="804"/>
      <c r="D66" s="804"/>
      <c r="E66" s="804"/>
      <c r="F66" s="804"/>
      <c r="G66" s="804"/>
      <c r="H66" s="804"/>
      <c r="I66" s="804"/>
      <c r="J66" s="805"/>
      <c r="K66" s="809" t="s">
        <v>490</v>
      </c>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1"/>
      <c r="AO66" s="345"/>
      <c r="AR66" s="319"/>
    </row>
    <row r="67" spans="1:44" ht="13.5" customHeight="1" x14ac:dyDescent="0.2">
      <c r="A67" s="318"/>
      <c r="B67" s="806"/>
      <c r="C67" s="807"/>
      <c r="D67" s="807"/>
      <c r="E67" s="807"/>
      <c r="F67" s="807"/>
      <c r="G67" s="807"/>
      <c r="H67" s="807"/>
      <c r="I67" s="807"/>
      <c r="J67" s="808"/>
      <c r="K67" s="812"/>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4"/>
      <c r="AO67" s="345"/>
      <c r="AR67" s="319"/>
    </row>
    <row r="68" spans="1:44" x14ac:dyDescent="0.2">
      <c r="A68" s="318"/>
      <c r="B68" s="815"/>
      <c r="C68" s="816"/>
      <c r="D68" s="816"/>
      <c r="E68" s="816"/>
      <c r="F68" s="816"/>
      <c r="G68" s="816"/>
      <c r="H68" s="816"/>
      <c r="I68" s="816"/>
      <c r="J68" s="817"/>
      <c r="K68" s="314" t="s">
        <v>448</v>
      </c>
      <c r="L68" s="315"/>
      <c r="M68" s="315"/>
      <c r="N68" s="315"/>
      <c r="O68" s="315"/>
      <c r="P68" s="315"/>
      <c r="Q68" s="315"/>
      <c r="R68" s="315"/>
      <c r="S68" s="315"/>
      <c r="T68" s="315"/>
      <c r="U68" s="315"/>
      <c r="V68" s="315"/>
      <c r="W68" s="315"/>
      <c r="X68" s="315"/>
      <c r="Y68" s="315"/>
      <c r="Z68" s="315"/>
      <c r="AA68" s="315"/>
      <c r="AB68" s="315"/>
      <c r="AC68" s="315"/>
      <c r="AD68" s="315"/>
      <c r="AE68" s="315"/>
      <c r="AF68" s="315"/>
      <c r="AG68" s="315"/>
      <c r="AH68" s="315"/>
      <c r="AI68" s="315"/>
      <c r="AJ68" s="315"/>
      <c r="AK68" s="315"/>
      <c r="AL68" s="315"/>
      <c r="AM68" s="315"/>
      <c r="AN68" s="346"/>
      <c r="AR68" s="319"/>
    </row>
    <row r="69" spans="1:44" x14ac:dyDescent="0.2">
      <c r="A69" s="318"/>
      <c r="B69" s="815"/>
      <c r="C69" s="816"/>
      <c r="D69" s="816"/>
      <c r="E69" s="816"/>
      <c r="F69" s="816"/>
      <c r="G69" s="816"/>
      <c r="H69" s="816"/>
      <c r="I69" s="816"/>
      <c r="J69" s="817"/>
      <c r="K69" s="318" t="s">
        <v>449</v>
      </c>
      <c r="AN69" s="343"/>
      <c r="AR69" s="319"/>
    </row>
    <row r="70" spans="1:44" x14ac:dyDescent="0.2">
      <c r="A70" s="318"/>
      <c r="B70" s="815"/>
      <c r="C70" s="816"/>
      <c r="D70" s="816"/>
      <c r="E70" s="816"/>
      <c r="F70" s="816"/>
      <c r="G70" s="816"/>
      <c r="H70" s="816"/>
      <c r="I70" s="816"/>
      <c r="J70" s="817"/>
      <c r="K70" s="318" t="s">
        <v>450</v>
      </c>
      <c r="AN70" s="343"/>
      <c r="AR70" s="319"/>
    </row>
    <row r="71" spans="1:44" ht="13.8" thickBot="1" x14ac:dyDescent="0.25">
      <c r="A71" s="318"/>
      <c r="B71" s="818"/>
      <c r="C71" s="819"/>
      <c r="D71" s="819"/>
      <c r="E71" s="819"/>
      <c r="F71" s="819"/>
      <c r="G71" s="819"/>
      <c r="H71" s="819"/>
      <c r="I71" s="819"/>
      <c r="J71" s="820"/>
      <c r="K71" s="347" t="s">
        <v>451</v>
      </c>
      <c r="L71" s="348"/>
      <c r="M71" s="348"/>
      <c r="N71" s="348"/>
      <c r="O71" s="348"/>
      <c r="P71" s="348"/>
      <c r="Q71" s="348"/>
      <c r="R71" s="348"/>
      <c r="S71" s="348"/>
      <c r="T71" s="348"/>
      <c r="U71" s="348"/>
      <c r="V71" s="348"/>
      <c r="W71" s="348"/>
      <c r="X71" s="348"/>
      <c r="Y71" s="348"/>
      <c r="Z71" s="348"/>
      <c r="AA71" s="348"/>
      <c r="AB71" s="348"/>
      <c r="AC71" s="348"/>
      <c r="AD71" s="348"/>
      <c r="AE71" s="348"/>
      <c r="AF71" s="348"/>
      <c r="AG71" s="348"/>
      <c r="AH71" s="348"/>
      <c r="AI71" s="348"/>
      <c r="AJ71" s="348"/>
      <c r="AK71" s="348"/>
      <c r="AL71" s="348"/>
      <c r="AM71" s="348"/>
      <c r="AN71" s="349"/>
      <c r="AO71" s="350"/>
      <c r="AR71" s="319"/>
    </row>
    <row r="72" spans="1:44" ht="13.8" thickBot="1" x14ac:dyDescent="0.25">
      <c r="A72" s="318"/>
      <c r="B72" s="332"/>
      <c r="C72" s="332"/>
      <c r="D72" s="332"/>
      <c r="E72" s="332"/>
      <c r="F72" s="332"/>
      <c r="G72" s="332"/>
      <c r="H72" s="332"/>
      <c r="I72" s="332"/>
      <c r="J72" s="332"/>
      <c r="K72" s="350"/>
      <c r="L72" s="350"/>
      <c r="M72" s="350"/>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c r="AL72" s="350"/>
      <c r="AM72" s="350"/>
      <c r="AN72" s="350"/>
      <c r="AO72" s="350"/>
      <c r="AR72" s="319"/>
    </row>
    <row r="73" spans="1:44" x14ac:dyDescent="0.2">
      <c r="A73" s="318"/>
      <c r="B73" s="787" t="s">
        <v>452</v>
      </c>
      <c r="C73" s="788"/>
      <c r="D73" s="788"/>
      <c r="E73" s="788"/>
      <c r="F73" s="788"/>
      <c r="G73" s="788"/>
      <c r="H73" s="788"/>
      <c r="I73" s="788"/>
      <c r="J73" s="789"/>
      <c r="K73" s="351" t="s">
        <v>453</v>
      </c>
      <c r="L73" s="352"/>
      <c r="M73" s="352"/>
      <c r="N73" s="352"/>
      <c r="O73" s="352"/>
      <c r="P73" s="352"/>
      <c r="Q73" s="352"/>
      <c r="R73" s="352"/>
      <c r="S73" s="352"/>
      <c r="T73" s="352"/>
      <c r="U73" s="352"/>
      <c r="V73" s="352"/>
      <c r="W73" s="352"/>
      <c r="X73" s="352"/>
      <c r="Y73" s="352"/>
      <c r="Z73" s="352"/>
      <c r="AA73" s="352"/>
      <c r="AB73" s="352"/>
      <c r="AC73" s="352"/>
      <c r="AD73" s="352"/>
      <c r="AE73" s="352"/>
      <c r="AF73" s="352"/>
      <c r="AG73" s="352"/>
      <c r="AH73" s="352"/>
      <c r="AI73" s="352"/>
      <c r="AJ73" s="352"/>
      <c r="AK73" s="352"/>
      <c r="AL73" s="352"/>
      <c r="AM73" s="352"/>
      <c r="AN73" s="353"/>
      <c r="AR73" s="319"/>
    </row>
    <row r="74" spans="1:44" x14ac:dyDescent="0.2">
      <c r="A74" s="318"/>
      <c r="B74" s="790"/>
      <c r="C74" s="791"/>
      <c r="D74" s="791"/>
      <c r="E74" s="791"/>
      <c r="F74" s="791"/>
      <c r="G74" s="791"/>
      <c r="H74" s="791"/>
      <c r="I74" s="791"/>
      <c r="J74" s="792"/>
      <c r="K74" s="320" t="s">
        <v>491</v>
      </c>
      <c r="AN74" s="343"/>
      <c r="AR74" s="319"/>
    </row>
    <row r="75" spans="1:44" x14ac:dyDescent="0.2">
      <c r="A75" s="318"/>
      <c r="B75" s="790"/>
      <c r="C75" s="791"/>
      <c r="D75" s="791"/>
      <c r="E75" s="791"/>
      <c r="F75" s="791"/>
      <c r="G75" s="791"/>
      <c r="H75" s="791"/>
      <c r="I75" s="791"/>
      <c r="J75" s="792"/>
      <c r="K75" s="796" t="s">
        <v>492</v>
      </c>
      <c r="L75" s="797"/>
      <c r="M75" s="797"/>
      <c r="N75" s="797"/>
      <c r="O75" s="797"/>
      <c r="P75" s="797"/>
      <c r="Q75" s="797"/>
      <c r="R75" s="797"/>
      <c r="S75" s="797"/>
      <c r="T75" s="797"/>
      <c r="U75" s="797"/>
      <c r="V75" s="797"/>
      <c r="W75" s="797"/>
      <c r="X75" s="797"/>
      <c r="Y75" s="797"/>
      <c r="Z75" s="797"/>
      <c r="AA75" s="797"/>
      <c r="AB75" s="797"/>
      <c r="AC75" s="797"/>
      <c r="AD75" s="797"/>
      <c r="AE75" s="797"/>
      <c r="AF75" s="797"/>
      <c r="AG75" s="797"/>
      <c r="AH75" s="797"/>
      <c r="AI75" s="797"/>
      <c r="AJ75" s="797"/>
      <c r="AK75" s="797"/>
      <c r="AN75" s="343"/>
      <c r="AR75" s="319"/>
    </row>
    <row r="76" spans="1:44" x14ac:dyDescent="0.2">
      <c r="A76" s="318"/>
      <c r="B76" s="790"/>
      <c r="C76" s="791"/>
      <c r="D76" s="791"/>
      <c r="E76" s="791"/>
      <c r="F76" s="791"/>
      <c r="G76" s="791"/>
      <c r="H76" s="791"/>
      <c r="I76" s="791"/>
      <c r="J76" s="792"/>
      <c r="K76" s="796"/>
      <c r="L76" s="797"/>
      <c r="M76" s="797"/>
      <c r="N76" s="797"/>
      <c r="O76" s="797"/>
      <c r="P76" s="797"/>
      <c r="Q76" s="797"/>
      <c r="R76" s="797"/>
      <c r="S76" s="797"/>
      <c r="T76" s="797"/>
      <c r="U76" s="797"/>
      <c r="V76" s="797"/>
      <c r="W76" s="797"/>
      <c r="X76" s="797"/>
      <c r="Y76" s="797"/>
      <c r="Z76" s="797"/>
      <c r="AA76" s="797"/>
      <c r="AB76" s="797"/>
      <c r="AC76" s="797"/>
      <c r="AD76" s="797"/>
      <c r="AE76" s="797"/>
      <c r="AF76" s="797"/>
      <c r="AG76" s="797"/>
      <c r="AH76" s="797"/>
      <c r="AI76" s="797"/>
      <c r="AJ76" s="797"/>
      <c r="AK76" s="797"/>
      <c r="AN76" s="343"/>
      <c r="AR76" s="319"/>
    </row>
    <row r="77" spans="1:44" x14ac:dyDescent="0.2">
      <c r="A77" s="318"/>
      <c r="B77" s="793"/>
      <c r="C77" s="794"/>
      <c r="D77" s="794"/>
      <c r="E77" s="794"/>
      <c r="F77" s="794"/>
      <c r="G77" s="794"/>
      <c r="H77" s="794"/>
      <c r="I77" s="794"/>
      <c r="J77" s="795"/>
      <c r="K77" s="798"/>
      <c r="L77" s="799"/>
      <c r="M77" s="799"/>
      <c r="N77" s="799"/>
      <c r="O77" s="799"/>
      <c r="P77" s="799"/>
      <c r="Q77" s="799"/>
      <c r="R77" s="799"/>
      <c r="S77" s="799"/>
      <c r="T77" s="799"/>
      <c r="U77" s="799"/>
      <c r="V77" s="799"/>
      <c r="W77" s="799"/>
      <c r="X77" s="799"/>
      <c r="Y77" s="799"/>
      <c r="Z77" s="799"/>
      <c r="AA77" s="799"/>
      <c r="AB77" s="799"/>
      <c r="AC77" s="799"/>
      <c r="AD77" s="799"/>
      <c r="AE77" s="799"/>
      <c r="AF77" s="799"/>
      <c r="AG77" s="799"/>
      <c r="AH77" s="799"/>
      <c r="AI77" s="799"/>
      <c r="AJ77" s="799"/>
      <c r="AK77" s="799"/>
      <c r="AL77" s="354"/>
      <c r="AM77" s="354"/>
      <c r="AN77" s="355"/>
      <c r="AR77" s="319"/>
    </row>
    <row r="78" spans="1:44" ht="27" customHeight="1" x14ac:dyDescent="0.2">
      <c r="A78" s="356"/>
      <c r="B78" s="800" t="s">
        <v>455</v>
      </c>
      <c r="C78" s="801"/>
      <c r="D78" s="801"/>
      <c r="E78" s="801"/>
      <c r="F78" s="801"/>
      <c r="G78" s="801"/>
      <c r="H78" s="801"/>
      <c r="I78" s="801"/>
      <c r="J78" s="802"/>
      <c r="K78" s="784">
        <v>0</v>
      </c>
      <c r="L78" s="785"/>
      <c r="M78" s="784">
        <v>5</v>
      </c>
      <c r="N78" s="785"/>
      <c r="O78" s="784">
        <v>2</v>
      </c>
      <c r="P78" s="785"/>
      <c r="Q78" s="784" t="s">
        <v>469</v>
      </c>
      <c r="R78" s="785"/>
      <c r="S78" s="784" t="s">
        <v>469</v>
      </c>
      <c r="T78" s="785"/>
      <c r="U78" s="784" t="s">
        <v>469</v>
      </c>
      <c r="V78" s="785"/>
      <c r="W78" s="784" t="s">
        <v>469</v>
      </c>
      <c r="X78" s="785"/>
      <c r="Y78" s="784" t="s">
        <v>469</v>
      </c>
      <c r="Z78" s="785"/>
      <c r="AA78" s="784" t="s">
        <v>469</v>
      </c>
      <c r="AB78" s="785"/>
      <c r="AC78" s="784" t="s">
        <v>469</v>
      </c>
      <c r="AD78" s="785"/>
      <c r="AE78" s="784"/>
      <c r="AF78" s="785"/>
      <c r="AG78" s="784"/>
      <c r="AH78" s="785"/>
      <c r="AI78" s="784"/>
      <c r="AJ78" s="785"/>
      <c r="AK78" s="784"/>
      <c r="AL78" s="785"/>
      <c r="AM78" s="784"/>
      <c r="AN78" s="786"/>
      <c r="AO78" s="354"/>
      <c r="AP78" s="354"/>
      <c r="AQ78" s="354"/>
      <c r="AR78" s="357"/>
    </row>
  </sheetData>
  <mergeCells count="145">
    <mergeCell ref="B13:J15"/>
    <mergeCell ref="K13:AN15"/>
    <mergeCell ref="B16:J18"/>
    <mergeCell ref="K16:AN18"/>
    <mergeCell ref="B19:J21"/>
    <mergeCell ref="K19:AN21"/>
    <mergeCell ref="AQ4:AR4"/>
    <mergeCell ref="B11:J11"/>
    <mergeCell ref="M11:N11"/>
    <mergeCell ref="O11:T11"/>
    <mergeCell ref="W11:X11"/>
    <mergeCell ref="Y11:AD11"/>
    <mergeCell ref="AE11:AP11"/>
    <mergeCell ref="AB4:AD4"/>
    <mergeCell ref="AE4:AH4"/>
    <mergeCell ref="AI4:AJ4"/>
    <mergeCell ref="AK4:AL4"/>
    <mergeCell ref="AM4:AN4"/>
    <mergeCell ref="AO4:AP4"/>
    <mergeCell ref="B22:J24"/>
    <mergeCell ref="K22:AN24"/>
    <mergeCell ref="B25:J27"/>
    <mergeCell ref="K25:Y27"/>
    <mergeCell ref="Z25:AN27"/>
    <mergeCell ref="B28:J30"/>
    <mergeCell ref="K28:Y28"/>
    <mergeCell ref="Z28:AN28"/>
    <mergeCell ref="K29:Y30"/>
    <mergeCell ref="Z29:AN30"/>
    <mergeCell ref="S39:T40"/>
    <mergeCell ref="U39:V40"/>
    <mergeCell ref="W39:X40"/>
    <mergeCell ref="Y39:Z40"/>
    <mergeCell ref="AA39:AN40"/>
    <mergeCell ref="B41:J44"/>
    <mergeCell ref="K41:AN42"/>
    <mergeCell ref="K43:AN44"/>
    <mergeCell ref="B32:J34"/>
    <mergeCell ref="K32:AN34"/>
    <mergeCell ref="B35:J37"/>
    <mergeCell ref="K35:AN37"/>
    <mergeCell ref="B39:H40"/>
    <mergeCell ref="I39:J40"/>
    <mergeCell ref="K39:L40"/>
    <mergeCell ref="M39:N40"/>
    <mergeCell ref="O39:P40"/>
    <mergeCell ref="Q39:R40"/>
    <mergeCell ref="AG45:AH45"/>
    <mergeCell ref="AI45:AJ45"/>
    <mergeCell ref="AK45:AL45"/>
    <mergeCell ref="AM45:AN45"/>
    <mergeCell ref="B49:J55"/>
    <mergeCell ref="K49:Y49"/>
    <mergeCell ref="Z49:AN49"/>
    <mergeCell ref="K50:U55"/>
    <mergeCell ref="Z50:AJ55"/>
    <mergeCell ref="V51:Y54"/>
    <mergeCell ref="U45:V45"/>
    <mergeCell ref="W45:X45"/>
    <mergeCell ref="Y45:Z45"/>
    <mergeCell ref="AA45:AB45"/>
    <mergeCell ref="AC45:AD45"/>
    <mergeCell ref="AE45:AF45"/>
    <mergeCell ref="B45:J45"/>
    <mergeCell ref="K45:L45"/>
    <mergeCell ref="M45:N45"/>
    <mergeCell ref="O45:P45"/>
    <mergeCell ref="Q45:R45"/>
    <mergeCell ref="S45:T45"/>
    <mergeCell ref="AK51:AN54"/>
    <mergeCell ref="AF56:AN57"/>
    <mergeCell ref="B58:J59"/>
    <mergeCell ref="K58:N59"/>
    <mergeCell ref="O58:R59"/>
    <mergeCell ref="S58:AB59"/>
    <mergeCell ref="B60:J61"/>
    <mergeCell ref="K60:L61"/>
    <mergeCell ref="M60:N61"/>
    <mergeCell ref="O60:P61"/>
    <mergeCell ref="Q60:R61"/>
    <mergeCell ref="S60:T61"/>
    <mergeCell ref="U60:V61"/>
    <mergeCell ref="W60:X61"/>
    <mergeCell ref="Y60:AN61"/>
    <mergeCell ref="B56:J57"/>
    <mergeCell ref="K56:L57"/>
    <mergeCell ref="M56:N57"/>
    <mergeCell ref="O56:P57"/>
    <mergeCell ref="Q56:R57"/>
    <mergeCell ref="S56:Y57"/>
    <mergeCell ref="Z56:AA57"/>
    <mergeCell ref="AB56:AC57"/>
    <mergeCell ref="AD56:AE57"/>
    <mergeCell ref="AM62:AN63"/>
    <mergeCell ref="K64:L65"/>
    <mergeCell ref="M64:N65"/>
    <mergeCell ref="O64:P65"/>
    <mergeCell ref="Q64:R65"/>
    <mergeCell ref="S64:T65"/>
    <mergeCell ref="U64:V65"/>
    <mergeCell ref="U62:V63"/>
    <mergeCell ref="W62:X63"/>
    <mergeCell ref="Y62:Z63"/>
    <mergeCell ref="AA62:AB63"/>
    <mergeCell ref="AC62:AD63"/>
    <mergeCell ref="AE62:AF63"/>
    <mergeCell ref="AI64:AJ65"/>
    <mergeCell ref="AK64:AL65"/>
    <mergeCell ref="AM64:AN65"/>
    <mergeCell ref="K62:L63"/>
    <mergeCell ref="M62:N63"/>
    <mergeCell ref="O62:P63"/>
    <mergeCell ref="Q62:R63"/>
    <mergeCell ref="S62:T63"/>
    <mergeCell ref="AG62:AH63"/>
    <mergeCell ref="AI62:AJ63"/>
    <mergeCell ref="AK62:AL63"/>
    <mergeCell ref="B66:J67"/>
    <mergeCell ref="K66:AN67"/>
    <mergeCell ref="B68:J71"/>
    <mergeCell ref="W64:X65"/>
    <mergeCell ref="Y64:Z65"/>
    <mergeCell ref="AA64:AB65"/>
    <mergeCell ref="AC64:AD65"/>
    <mergeCell ref="AE64:AF65"/>
    <mergeCell ref="AG64:AH65"/>
    <mergeCell ref="B62:J65"/>
    <mergeCell ref="AK78:AL78"/>
    <mergeCell ref="AM78:AN78"/>
    <mergeCell ref="Y78:Z78"/>
    <mergeCell ref="AA78:AB78"/>
    <mergeCell ref="AC78:AD78"/>
    <mergeCell ref="AE78:AF78"/>
    <mergeCell ref="AG78:AH78"/>
    <mergeCell ref="AI78:AJ78"/>
    <mergeCell ref="B73:J77"/>
    <mergeCell ref="K75:AK77"/>
    <mergeCell ref="B78:J78"/>
    <mergeCell ref="K78:L78"/>
    <mergeCell ref="M78:N78"/>
    <mergeCell ref="O78:P78"/>
    <mergeCell ref="Q78:R78"/>
    <mergeCell ref="S78:T78"/>
    <mergeCell ref="U78:V78"/>
    <mergeCell ref="W78:X78"/>
  </mergeCells>
  <phoneticPr fontId="10"/>
  <dataValidations count="4">
    <dataValidation imeMode="halfKatakana" allowBlank="1" showInputMessage="1" showErrorMessage="1" sqref="K13:AN15 K19:AN21 K25:AN27 K32:AN34" xr:uid="{C945D05A-FD76-42BB-A9C8-0B7F9ED47DA6}"/>
    <dataValidation imeMode="hiragana" allowBlank="1" showInputMessage="1" showErrorMessage="1" sqref="K16:AN18 K22:AN24 K29:AN30 K35:AN37 K75:AK77 Z50:AJ55 K50:U55 K43 K41" xr:uid="{EF655FD7-FCCB-4470-9DA1-9C3A34DD16CE}"/>
    <dataValidation imeMode="fullKatakana" allowBlank="1" showInputMessage="1" showErrorMessage="1" sqref="U64:V65 L62:T65 U62 AL62:AL63 K62:K66 AK62:AK64 W62:AJ65 AM62:AN65" xr:uid="{4B0A10D9-EAD9-4DF4-83B0-98E4DA7DB044}"/>
    <dataValidation imeMode="halfAlpha" allowBlank="1" showInputMessage="1" showErrorMessage="1" sqref="K56:R57 Z56:AE57 K60:X61 K78:AN78 K45:AN46" xr:uid="{7A5B1B7C-AAF3-411F-A576-1CA6791C38FE}"/>
  </dataValidations>
  <printOptions horizontalCentered="1"/>
  <pageMargins left="0.39370078740157483" right="0.39370078740157483" top="0.59055118110236227" bottom="0.39370078740157483" header="0.51181102362204722" footer="0.51181102362204722"/>
  <pageSetup paperSize="9" scale="54"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151F5-A3D9-4218-9BED-427E94152944}">
  <sheetPr>
    <tabColor rgb="FFFF0000"/>
    <pageSetUpPr fitToPage="1"/>
  </sheetPr>
  <dimension ref="A1:D34"/>
  <sheetViews>
    <sheetView view="pageBreakPreview" zoomScaleNormal="100" zoomScaleSheetLayoutView="100" workbookViewId="0">
      <selection activeCell="H13" sqref="H13"/>
    </sheetView>
  </sheetViews>
  <sheetFormatPr defaultRowHeight="27.75" customHeight="1" x14ac:dyDescent="0.2"/>
  <cols>
    <col min="1" max="1" width="25.44140625" style="362" customWidth="1"/>
    <col min="2" max="2" width="18.6640625" style="362" customWidth="1"/>
    <col min="3" max="3" width="25.44140625" style="362" bestFit="1" customWidth="1"/>
    <col min="4" max="4" width="18.6640625" style="362" customWidth="1"/>
    <col min="5" max="16384" width="8.88671875" style="362"/>
  </cols>
  <sheetData>
    <row r="1" spans="1:4" ht="27.75" customHeight="1" thickTop="1" x14ac:dyDescent="0.2">
      <c r="A1" s="358" t="s">
        <v>493</v>
      </c>
      <c r="B1" s="359" t="s">
        <v>494</v>
      </c>
      <c r="C1" s="360" t="s">
        <v>493</v>
      </c>
      <c r="D1" s="361" t="s">
        <v>494</v>
      </c>
    </row>
    <row r="2" spans="1:4" ht="27.75" customHeight="1" x14ac:dyDescent="0.2">
      <c r="A2" s="363" t="s">
        <v>495</v>
      </c>
      <c r="B2" s="364" t="s">
        <v>496</v>
      </c>
      <c r="C2" s="365" t="s">
        <v>497</v>
      </c>
      <c r="D2" s="965" t="s">
        <v>498</v>
      </c>
    </row>
    <row r="3" spans="1:4" ht="27.75" customHeight="1" x14ac:dyDescent="0.2">
      <c r="A3" s="363" t="s">
        <v>499</v>
      </c>
      <c r="B3" s="364" t="s">
        <v>500</v>
      </c>
      <c r="C3" s="365" t="s">
        <v>501</v>
      </c>
      <c r="D3" s="965"/>
    </row>
    <row r="4" spans="1:4" ht="27.75" customHeight="1" x14ac:dyDescent="0.2">
      <c r="A4" s="363" t="s">
        <v>502</v>
      </c>
      <c r="B4" s="364" t="s">
        <v>503</v>
      </c>
      <c r="C4" s="365" t="s">
        <v>504</v>
      </c>
      <c r="D4" s="366" t="s">
        <v>505</v>
      </c>
    </row>
    <row r="5" spans="1:4" ht="27.75" customHeight="1" x14ac:dyDescent="0.2">
      <c r="A5" s="363" t="s">
        <v>506</v>
      </c>
      <c r="B5" s="364" t="s">
        <v>507</v>
      </c>
      <c r="C5" s="365" t="s">
        <v>508</v>
      </c>
      <c r="D5" s="366" t="s">
        <v>509</v>
      </c>
    </row>
    <row r="6" spans="1:4" ht="27.75" customHeight="1" x14ac:dyDescent="0.2">
      <c r="A6" s="363" t="s">
        <v>510</v>
      </c>
      <c r="B6" s="364" t="s">
        <v>511</v>
      </c>
      <c r="C6" s="365" t="s">
        <v>512</v>
      </c>
      <c r="D6" s="366" t="s">
        <v>513</v>
      </c>
    </row>
    <row r="7" spans="1:4" ht="27.75" customHeight="1" x14ac:dyDescent="0.2">
      <c r="A7" s="363" t="s">
        <v>514</v>
      </c>
      <c r="B7" s="966" t="s">
        <v>515</v>
      </c>
      <c r="C7" s="365" t="s">
        <v>516</v>
      </c>
      <c r="D7" s="366" t="s">
        <v>517</v>
      </c>
    </row>
    <row r="8" spans="1:4" ht="27.75" customHeight="1" x14ac:dyDescent="0.2">
      <c r="A8" s="363" t="s">
        <v>518</v>
      </c>
      <c r="B8" s="966"/>
      <c r="C8" s="365" t="s">
        <v>519</v>
      </c>
      <c r="D8" s="366" t="s">
        <v>520</v>
      </c>
    </row>
    <row r="9" spans="1:4" ht="27.75" customHeight="1" x14ac:dyDescent="0.2">
      <c r="A9" s="363" t="s">
        <v>521</v>
      </c>
      <c r="B9" s="966"/>
      <c r="C9" s="365" t="s">
        <v>522</v>
      </c>
      <c r="D9" s="366" t="s">
        <v>523</v>
      </c>
    </row>
    <row r="10" spans="1:4" ht="27.75" customHeight="1" x14ac:dyDescent="0.2">
      <c r="A10" s="363" t="s">
        <v>524</v>
      </c>
      <c r="B10" s="966"/>
      <c r="C10" s="365" t="s">
        <v>525</v>
      </c>
      <c r="D10" s="366" t="s">
        <v>526</v>
      </c>
    </row>
    <row r="11" spans="1:4" ht="27.75" customHeight="1" x14ac:dyDescent="0.2">
      <c r="A11" s="363" t="s">
        <v>527</v>
      </c>
      <c r="B11" s="966" t="s">
        <v>528</v>
      </c>
      <c r="C11" s="365" t="s">
        <v>529</v>
      </c>
      <c r="D11" s="366" t="s">
        <v>530</v>
      </c>
    </row>
    <row r="12" spans="1:4" ht="27.75" customHeight="1" x14ac:dyDescent="0.2">
      <c r="A12" s="363" t="s">
        <v>531</v>
      </c>
      <c r="B12" s="966"/>
      <c r="C12" s="365" t="s">
        <v>532</v>
      </c>
      <c r="D12" s="366" t="s">
        <v>533</v>
      </c>
    </row>
    <row r="13" spans="1:4" ht="27.75" customHeight="1" x14ac:dyDescent="0.2">
      <c r="A13" s="363" t="s">
        <v>534</v>
      </c>
      <c r="B13" s="966"/>
      <c r="C13" s="365" t="s">
        <v>535</v>
      </c>
      <c r="D13" s="366" t="s">
        <v>536</v>
      </c>
    </row>
    <row r="14" spans="1:4" ht="27.75" customHeight="1" x14ac:dyDescent="0.2">
      <c r="A14" s="363" t="s">
        <v>537</v>
      </c>
      <c r="B14" s="966" t="s">
        <v>538</v>
      </c>
      <c r="C14" s="365" t="s">
        <v>539</v>
      </c>
      <c r="D14" s="366" t="s">
        <v>540</v>
      </c>
    </row>
    <row r="15" spans="1:4" ht="27.75" customHeight="1" x14ac:dyDescent="0.2">
      <c r="A15" s="363" t="s">
        <v>541</v>
      </c>
      <c r="B15" s="966"/>
      <c r="C15" s="365" t="s">
        <v>542</v>
      </c>
      <c r="D15" s="366" t="s">
        <v>543</v>
      </c>
    </row>
    <row r="16" spans="1:4" ht="27.75" customHeight="1" x14ac:dyDescent="0.2">
      <c r="A16" s="363" t="s">
        <v>544</v>
      </c>
      <c r="B16" s="966"/>
      <c r="C16" s="365" t="s">
        <v>545</v>
      </c>
      <c r="D16" s="366" t="s">
        <v>546</v>
      </c>
    </row>
    <row r="17" spans="1:4" ht="27.75" customHeight="1" x14ac:dyDescent="0.2">
      <c r="A17" s="363" t="s">
        <v>547</v>
      </c>
      <c r="B17" s="364" t="s">
        <v>548</v>
      </c>
      <c r="C17" s="365" t="s">
        <v>549</v>
      </c>
      <c r="D17" s="366" t="s">
        <v>550</v>
      </c>
    </row>
    <row r="18" spans="1:4" ht="27.75" customHeight="1" x14ac:dyDescent="0.2">
      <c r="A18" s="363" t="s">
        <v>551</v>
      </c>
      <c r="B18" s="364" t="s">
        <v>552</v>
      </c>
      <c r="C18" s="365" t="s">
        <v>553</v>
      </c>
      <c r="D18" s="366" t="s">
        <v>554</v>
      </c>
    </row>
    <row r="19" spans="1:4" ht="27.75" customHeight="1" x14ac:dyDescent="0.2">
      <c r="A19" s="363" t="s">
        <v>555</v>
      </c>
      <c r="B19" s="364" t="s">
        <v>556</v>
      </c>
      <c r="C19" s="365" t="s">
        <v>557</v>
      </c>
      <c r="D19" s="366" t="s">
        <v>558</v>
      </c>
    </row>
    <row r="20" spans="1:4" ht="27.75" customHeight="1" x14ac:dyDescent="0.2">
      <c r="A20" s="363" t="s">
        <v>559</v>
      </c>
      <c r="B20" s="364" t="s">
        <v>560</v>
      </c>
      <c r="C20" s="365" t="s">
        <v>561</v>
      </c>
      <c r="D20" s="366" t="s">
        <v>562</v>
      </c>
    </row>
    <row r="21" spans="1:4" ht="27.75" customHeight="1" x14ac:dyDescent="0.2">
      <c r="A21" s="363" t="s">
        <v>563</v>
      </c>
      <c r="B21" s="364" t="s">
        <v>564</v>
      </c>
      <c r="C21" s="365" t="s">
        <v>565</v>
      </c>
      <c r="D21" s="366" t="s">
        <v>566</v>
      </c>
    </row>
    <row r="22" spans="1:4" ht="27.75" customHeight="1" x14ac:dyDescent="0.2">
      <c r="A22" s="363" t="s">
        <v>567</v>
      </c>
      <c r="B22" s="364" t="s">
        <v>568</v>
      </c>
      <c r="C22" s="365" t="s">
        <v>569</v>
      </c>
      <c r="D22" s="366" t="s">
        <v>570</v>
      </c>
    </row>
    <row r="23" spans="1:4" ht="27.75" customHeight="1" x14ac:dyDescent="0.2">
      <c r="A23" s="363" t="s">
        <v>571</v>
      </c>
      <c r="B23" s="364" t="s">
        <v>572</v>
      </c>
      <c r="C23" s="365" t="s">
        <v>573</v>
      </c>
      <c r="D23" s="366" t="s">
        <v>574</v>
      </c>
    </row>
    <row r="24" spans="1:4" ht="27.75" customHeight="1" x14ac:dyDescent="0.2">
      <c r="A24" s="363" t="s">
        <v>575</v>
      </c>
      <c r="B24" s="364" t="s">
        <v>576</v>
      </c>
      <c r="C24" s="365" t="s">
        <v>577</v>
      </c>
      <c r="D24" s="366" t="s">
        <v>578</v>
      </c>
    </row>
    <row r="25" spans="1:4" ht="27.75" customHeight="1" x14ac:dyDescent="0.2">
      <c r="A25" s="363" t="s">
        <v>579</v>
      </c>
      <c r="B25" s="364" t="s">
        <v>580</v>
      </c>
      <c r="C25" s="365" t="s">
        <v>581</v>
      </c>
      <c r="D25" s="366" t="s">
        <v>582</v>
      </c>
    </row>
    <row r="26" spans="1:4" ht="27.75" customHeight="1" x14ac:dyDescent="0.2">
      <c r="A26" s="363" t="s">
        <v>583</v>
      </c>
      <c r="B26" s="364" t="s">
        <v>584</v>
      </c>
      <c r="C26" s="365" t="s">
        <v>585</v>
      </c>
      <c r="D26" s="366" t="s">
        <v>586</v>
      </c>
    </row>
    <row r="27" spans="1:4" ht="27.75" customHeight="1" x14ac:dyDescent="0.2">
      <c r="A27" s="363" t="s">
        <v>587</v>
      </c>
      <c r="B27" s="364" t="s">
        <v>588</v>
      </c>
      <c r="C27" s="365" t="s">
        <v>589</v>
      </c>
      <c r="D27" s="366" t="s">
        <v>590</v>
      </c>
    </row>
    <row r="28" spans="1:4" ht="27.75" customHeight="1" x14ac:dyDescent="0.2">
      <c r="A28" s="363" t="s">
        <v>591</v>
      </c>
      <c r="B28" s="364" t="s">
        <v>592</v>
      </c>
      <c r="C28" s="365" t="s">
        <v>593</v>
      </c>
      <c r="D28" s="366" t="s">
        <v>594</v>
      </c>
    </row>
    <row r="29" spans="1:4" ht="27.75" customHeight="1" x14ac:dyDescent="0.2">
      <c r="A29" s="363" t="s">
        <v>595</v>
      </c>
      <c r="B29" s="966" t="s">
        <v>596</v>
      </c>
      <c r="C29" s="365" t="s">
        <v>597</v>
      </c>
      <c r="D29" s="366" t="s">
        <v>598</v>
      </c>
    </row>
    <row r="30" spans="1:4" ht="27.75" customHeight="1" x14ac:dyDescent="0.2">
      <c r="A30" s="363" t="s">
        <v>599</v>
      </c>
      <c r="B30" s="966"/>
      <c r="C30" s="365" t="s">
        <v>600</v>
      </c>
      <c r="D30" s="366" t="s">
        <v>601</v>
      </c>
    </row>
    <row r="31" spans="1:4" ht="27.75" customHeight="1" x14ac:dyDescent="0.2">
      <c r="A31" s="363" t="s">
        <v>602</v>
      </c>
      <c r="B31" s="364" t="s">
        <v>603</v>
      </c>
      <c r="C31" s="365" t="s">
        <v>604</v>
      </c>
      <c r="D31" s="366" t="s">
        <v>605</v>
      </c>
    </row>
    <row r="32" spans="1:4" ht="27.75" customHeight="1" x14ac:dyDescent="0.2">
      <c r="A32" s="363" t="s">
        <v>606</v>
      </c>
      <c r="B32" s="364" t="s">
        <v>607</v>
      </c>
      <c r="C32" s="365" t="s">
        <v>608</v>
      </c>
      <c r="D32" s="366" t="s">
        <v>609</v>
      </c>
    </row>
    <row r="33" spans="1:4" ht="27.75" customHeight="1" thickBot="1" x14ac:dyDescent="0.25">
      <c r="A33" s="367" t="s">
        <v>610</v>
      </c>
      <c r="B33" s="368" t="s">
        <v>611</v>
      </c>
      <c r="C33" s="369" t="s">
        <v>612</v>
      </c>
      <c r="D33" s="370" t="s">
        <v>613</v>
      </c>
    </row>
    <row r="34" spans="1:4" ht="27.75" customHeight="1" thickTop="1" x14ac:dyDescent="0.2"/>
  </sheetData>
  <mergeCells count="5">
    <mergeCell ref="D2:D3"/>
    <mergeCell ref="B7:B10"/>
    <mergeCell ref="B11:B13"/>
    <mergeCell ref="B14:B16"/>
    <mergeCell ref="B29:B30"/>
  </mergeCells>
  <phoneticPr fontId="10"/>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F2FD1-8C1B-4311-997A-8699B60012C1}">
  <sheetPr>
    <tabColor theme="8" tint="0.59999389629810485"/>
    <pageSetUpPr fitToPage="1"/>
  </sheetPr>
  <dimension ref="A1:AV22"/>
  <sheetViews>
    <sheetView view="pageBreakPreview" zoomScale="78" zoomScaleNormal="100" zoomScaleSheetLayoutView="78" workbookViewId="0">
      <selection activeCell="A2" sqref="A2:N2"/>
    </sheetView>
  </sheetViews>
  <sheetFormatPr defaultColWidth="9" defaultRowHeight="18" x14ac:dyDescent="0.2"/>
  <cols>
    <col min="1" max="1" width="8" style="31" customWidth="1"/>
    <col min="2" max="2" width="14.44140625" style="31" customWidth="1"/>
    <col min="3" max="3" width="11.77734375" style="29" customWidth="1"/>
    <col min="4" max="4" width="18.6640625" style="29" customWidth="1"/>
    <col min="5" max="5" width="43.109375" style="29" customWidth="1"/>
    <col min="6" max="6" width="25.77734375" style="14" customWidth="1"/>
    <col min="7" max="7" width="27.88671875" style="14" customWidth="1"/>
    <col min="8" max="11" width="25.77734375" style="14" customWidth="1"/>
    <col min="12" max="12" width="4.6640625" style="14" customWidth="1"/>
    <col min="13" max="13" width="27.109375" style="14" customWidth="1"/>
    <col min="14" max="14" width="41.109375" style="30" customWidth="1"/>
    <col min="15" max="29" width="9" style="14"/>
    <col min="30" max="30" width="9.88671875" style="14" bestFit="1" customWidth="1"/>
    <col min="31" max="16384" width="9" style="14"/>
  </cols>
  <sheetData>
    <row r="1" spans="1:48" x14ac:dyDescent="0.2">
      <c r="A1" s="430" t="s">
        <v>385</v>
      </c>
      <c r="B1" s="430"/>
      <c r="C1" s="430"/>
      <c r="D1" s="430"/>
      <c r="E1" s="430"/>
      <c r="F1" s="430"/>
      <c r="G1" s="430"/>
      <c r="H1" s="430"/>
      <c r="I1" s="430"/>
      <c r="J1" s="430"/>
      <c r="K1" s="430"/>
      <c r="L1" s="430"/>
      <c r="M1" s="430"/>
      <c r="N1" s="430"/>
      <c r="O1" s="430"/>
      <c r="P1" s="212"/>
      <c r="Q1" s="212"/>
      <c r="R1" s="212"/>
      <c r="S1" s="212"/>
      <c r="T1" s="212"/>
      <c r="U1" s="212"/>
      <c r="V1" s="212"/>
    </row>
    <row r="2" spans="1:48" ht="21" customHeight="1" x14ac:dyDescent="0.2">
      <c r="A2" s="431" t="s">
        <v>382</v>
      </c>
      <c r="B2" s="431"/>
      <c r="C2" s="431"/>
      <c r="D2" s="431"/>
      <c r="E2" s="431"/>
      <c r="F2" s="431"/>
      <c r="G2" s="431"/>
      <c r="H2" s="431"/>
      <c r="I2" s="431"/>
      <c r="J2" s="431"/>
      <c r="K2" s="431"/>
      <c r="L2" s="431"/>
      <c r="M2" s="431"/>
      <c r="N2" s="431"/>
    </row>
    <row r="3" spans="1:48" ht="32.25" customHeight="1" x14ac:dyDescent="0.7">
      <c r="A3" s="432"/>
      <c r="B3" s="432"/>
      <c r="C3" s="432"/>
      <c r="D3" s="126"/>
      <c r="E3" s="15"/>
      <c r="K3" s="32" t="s">
        <v>52</v>
      </c>
      <c r="L3" s="32"/>
      <c r="M3" s="434" t="str">
        <f>IF('１交付申請書'!Q8="","",'2事業所一覧　'!AL3)</f>
        <v/>
      </c>
      <c r="N3" s="434"/>
      <c r="O3" s="16" t="s">
        <v>55</v>
      </c>
      <c r="P3" s="16"/>
      <c r="Q3" s="16"/>
      <c r="R3" s="16"/>
      <c r="S3" s="16"/>
      <c r="T3" s="16"/>
      <c r="U3" s="16"/>
      <c r="V3" s="16"/>
      <c r="AL3" s="111">
        <f>'１交付申請書'!Q8</f>
        <v>0</v>
      </c>
    </row>
    <row r="4" spans="1:48" s="17" customFormat="1" ht="30.75" customHeight="1" x14ac:dyDescent="0.55000000000000004">
      <c r="A4" s="432"/>
      <c r="B4" s="432"/>
      <c r="C4" s="432"/>
      <c r="D4" s="15"/>
      <c r="E4" s="15"/>
      <c r="K4" s="33" t="s">
        <v>53</v>
      </c>
      <c r="L4" s="33"/>
      <c r="M4" s="433" t="str">
        <f>IF('１交付申請書'!Q7="","",'2事業所一覧　'!AL4)</f>
        <v/>
      </c>
      <c r="N4" s="433"/>
      <c r="O4" s="16" t="s">
        <v>55</v>
      </c>
      <c r="P4" s="16"/>
      <c r="Q4" s="16"/>
      <c r="R4" s="16"/>
      <c r="S4" s="16"/>
      <c r="T4" s="16"/>
      <c r="U4" s="16"/>
      <c r="V4" s="16"/>
      <c r="AL4" s="112">
        <f>'１交付申請書'!Q7</f>
        <v>0</v>
      </c>
    </row>
    <row r="5" spans="1:48" s="17" customFormat="1" ht="29.25" customHeight="1" thickBot="1" x14ac:dyDescent="0.7">
      <c r="A5" s="125" t="s">
        <v>19</v>
      </c>
      <c r="B5" s="18"/>
      <c r="C5" s="203" t="s">
        <v>362</v>
      </c>
      <c r="D5" s="19"/>
      <c r="E5" s="19"/>
      <c r="F5" s="19"/>
      <c r="G5" s="19"/>
      <c r="H5" s="19"/>
      <c r="I5" s="19"/>
      <c r="J5" s="19"/>
      <c r="K5" s="19"/>
      <c r="L5" s="19"/>
      <c r="M5" s="19"/>
      <c r="N5" s="20"/>
    </row>
    <row r="6" spans="1:48" s="27" customFormat="1" ht="56.25" customHeight="1" thickBot="1" x14ac:dyDescent="0.25">
      <c r="A6" s="21" t="s">
        <v>20</v>
      </c>
      <c r="B6" s="420" t="s">
        <v>21</v>
      </c>
      <c r="C6" s="421"/>
      <c r="D6" s="22" t="s">
        <v>22</v>
      </c>
      <c r="E6" s="23" t="s">
        <v>23</v>
      </c>
      <c r="F6" s="24" t="s">
        <v>24</v>
      </c>
      <c r="G6" s="24" t="s">
        <v>329</v>
      </c>
      <c r="H6" s="107" t="s">
        <v>330</v>
      </c>
      <c r="I6" s="107" t="s">
        <v>326</v>
      </c>
      <c r="J6" s="107" t="s">
        <v>222</v>
      </c>
      <c r="K6" s="107" t="s">
        <v>223</v>
      </c>
      <c r="L6" s="403" t="s">
        <v>383</v>
      </c>
      <c r="M6" s="404"/>
      <c r="N6" s="25" t="s">
        <v>54</v>
      </c>
      <c r="O6" s="26"/>
      <c r="P6" s="26"/>
      <c r="Q6" s="26"/>
      <c r="R6" s="26"/>
      <c r="S6" s="26"/>
      <c r="T6" s="26"/>
      <c r="U6" s="26"/>
      <c r="V6" s="26"/>
    </row>
    <row r="7" spans="1:48" s="17" customFormat="1" ht="44.25" customHeight="1" x14ac:dyDescent="0.2">
      <c r="A7" s="411">
        <v>1</v>
      </c>
      <c r="B7" s="407"/>
      <c r="C7" s="408"/>
      <c r="D7" s="405"/>
      <c r="E7" s="428"/>
      <c r="F7" s="426"/>
      <c r="G7" s="424"/>
      <c r="H7" s="424"/>
      <c r="I7" s="424"/>
      <c r="J7" s="422"/>
      <c r="K7" s="422"/>
      <c r="L7" s="413"/>
      <c r="M7" s="414"/>
      <c r="N7" s="418">
        <f>'4介護テクノロジー導入支援　補助金所要額調書（優先順位1位分）'!O49+'５パッケージ型導入支援　補助金所要額調書（優先順位１位分）'!O19</f>
        <v>0</v>
      </c>
    </row>
    <row r="8" spans="1:48" s="17" customFormat="1" ht="44.25" customHeight="1" thickBot="1" x14ac:dyDescent="0.25">
      <c r="A8" s="412"/>
      <c r="B8" s="409"/>
      <c r="C8" s="410"/>
      <c r="D8" s="406"/>
      <c r="E8" s="429"/>
      <c r="F8" s="427"/>
      <c r="G8" s="425"/>
      <c r="H8" s="425"/>
      <c r="I8" s="425"/>
      <c r="J8" s="423"/>
      <c r="K8" s="423"/>
      <c r="L8" s="415"/>
      <c r="M8" s="416"/>
      <c r="N8" s="419"/>
      <c r="AV8" s="113" t="e">
        <f>#REF!+#REF!+#REF!</f>
        <v>#REF!</v>
      </c>
    </row>
    <row r="9" spans="1:48" s="17" customFormat="1" ht="44.25" customHeight="1" x14ac:dyDescent="0.2">
      <c r="A9" s="417">
        <v>2</v>
      </c>
      <c r="B9" s="442"/>
      <c r="C9" s="443"/>
      <c r="D9" s="440"/>
      <c r="E9" s="439"/>
      <c r="F9" s="426"/>
      <c r="G9" s="447"/>
      <c r="H9" s="447"/>
      <c r="I9" s="447"/>
      <c r="J9" s="446"/>
      <c r="K9" s="446"/>
      <c r="L9" s="413"/>
      <c r="M9" s="414"/>
      <c r="N9" s="418">
        <f>'4介護テクノロジー導入支援　補助金所要額調書（優先順位２位分）'!O49+'５パッケージ型導入支援　補助金所要額調書（優先順位２位分）'!O19</f>
        <v>0</v>
      </c>
      <c r="P9" s="437" t="s">
        <v>227</v>
      </c>
      <c r="Q9" s="438"/>
      <c r="R9" s="438"/>
      <c r="S9" s="438"/>
      <c r="T9" s="438"/>
      <c r="U9" s="438"/>
      <c r="V9" s="438"/>
      <c r="W9" s="438"/>
      <c r="X9" s="438"/>
      <c r="Y9" s="438"/>
      <c r="Z9" s="438"/>
      <c r="AA9" s="438"/>
      <c r="AB9" s="438"/>
      <c r="AC9" s="438"/>
      <c r="AD9" s="438"/>
      <c r="AE9" s="438"/>
      <c r="AV9" s="113" t="e">
        <f>#REF!+#REF!+#REF!</f>
        <v>#REF!</v>
      </c>
    </row>
    <row r="10" spans="1:48" s="17" customFormat="1" ht="44.25" customHeight="1" x14ac:dyDescent="0.2">
      <c r="A10" s="412"/>
      <c r="B10" s="444"/>
      <c r="C10" s="445"/>
      <c r="D10" s="441"/>
      <c r="E10" s="429"/>
      <c r="F10" s="427"/>
      <c r="G10" s="425"/>
      <c r="H10" s="425"/>
      <c r="I10" s="425"/>
      <c r="J10" s="423"/>
      <c r="K10" s="423"/>
      <c r="L10" s="415"/>
      <c r="M10" s="416"/>
      <c r="N10" s="419"/>
    </row>
    <row r="11" spans="1:48" s="17" customFormat="1" ht="45.75" customHeight="1" thickBot="1" x14ac:dyDescent="0.25">
      <c r="A11" s="28" t="s">
        <v>25</v>
      </c>
      <c r="B11" s="435"/>
      <c r="C11" s="436"/>
      <c r="D11" s="436"/>
      <c r="E11" s="436"/>
      <c r="F11" s="436"/>
      <c r="G11" s="436"/>
      <c r="H11" s="436"/>
      <c r="I11" s="436"/>
      <c r="J11" s="436"/>
      <c r="K11" s="436"/>
      <c r="L11" s="436"/>
      <c r="M11" s="436"/>
      <c r="N11" s="202">
        <f>SUM(N7:N10)</f>
        <v>0</v>
      </c>
      <c r="AV11" s="114">
        <f>SUM(N7:N9)</f>
        <v>0</v>
      </c>
    </row>
    <row r="12" spans="1:48" s="17" customFormat="1" ht="45.75" customHeight="1" x14ac:dyDescent="0.2">
      <c r="A12" s="402" t="s">
        <v>325</v>
      </c>
      <c r="B12" s="402"/>
      <c r="C12" s="402"/>
      <c r="D12" s="402"/>
      <c r="E12" s="402"/>
      <c r="F12" s="402"/>
      <c r="G12" s="402"/>
      <c r="H12" s="402"/>
      <c r="I12" s="122"/>
      <c r="J12" s="122"/>
      <c r="K12" s="122"/>
      <c r="L12" s="122"/>
      <c r="M12" s="122"/>
      <c r="N12" s="211"/>
      <c r="AV12" s="114"/>
    </row>
    <row r="13" spans="1:48" s="17" customFormat="1" ht="45.75" customHeight="1" x14ac:dyDescent="0.2">
      <c r="A13" s="121"/>
      <c r="B13" s="121"/>
      <c r="C13" s="122"/>
      <c r="D13" s="122"/>
      <c r="E13" s="122"/>
      <c r="F13" s="122"/>
      <c r="G13" s="122"/>
      <c r="H13" s="122"/>
      <c r="I13" s="122"/>
      <c r="J13" s="122"/>
      <c r="K13" s="122"/>
      <c r="L13" s="122"/>
      <c r="M13" s="122"/>
      <c r="N13" s="127"/>
      <c r="AV13" s="114"/>
    </row>
    <row r="14" spans="1:48" x14ac:dyDescent="0.2">
      <c r="W14" s="217" t="s">
        <v>340</v>
      </c>
    </row>
    <row r="15" spans="1:48" x14ac:dyDescent="0.2">
      <c r="W15" s="217" t="s">
        <v>341</v>
      </c>
    </row>
    <row r="16" spans="1:48" x14ac:dyDescent="0.2">
      <c r="W16" s="217"/>
    </row>
    <row r="17" spans="23:23" x14ac:dyDescent="0.2">
      <c r="W17" s="217" t="s">
        <v>342</v>
      </c>
    </row>
    <row r="18" spans="23:23" x14ac:dyDescent="0.2">
      <c r="W18" s="217" t="s">
        <v>343</v>
      </c>
    </row>
    <row r="19" spans="23:23" x14ac:dyDescent="0.2">
      <c r="W19" s="217" t="s">
        <v>344</v>
      </c>
    </row>
    <row r="20" spans="23:23" x14ac:dyDescent="0.2">
      <c r="W20" s="217"/>
    </row>
    <row r="21" spans="23:23" x14ac:dyDescent="0.2">
      <c r="W21" s="217" t="s">
        <v>345</v>
      </c>
    </row>
    <row r="22" spans="23:23" x14ac:dyDescent="0.2">
      <c r="W22" s="217" t="s">
        <v>346</v>
      </c>
    </row>
  </sheetData>
  <sheetProtection algorithmName="SHA-512" hashValue="N3E6GUUow7ikgiAdgfevT62g6wA4kUDv4WhbUIEnrdox2ul7d42geUK+fBZbwvM8NczEt80o7AthSMurh/4bFg==" saltValue="+3KsbDOfYYIQxx95Wor/og==" spinCount="100000" sheet="1"/>
  <mergeCells count="35">
    <mergeCell ref="N9:N10"/>
    <mergeCell ref="B11:M11"/>
    <mergeCell ref="P9:AE9"/>
    <mergeCell ref="E9:E10"/>
    <mergeCell ref="D9:D10"/>
    <mergeCell ref="B9:C10"/>
    <mergeCell ref="K9:K10"/>
    <mergeCell ref="J9:J10"/>
    <mergeCell ref="H9:H10"/>
    <mergeCell ref="G9:G10"/>
    <mergeCell ref="F9:F10"/>
    <mergeCell ref="I9:I10"/>
    <mergeCell ref="A1:O1"/>
    <mergeCell ref="A2:N2"/>
    <mergeCell ref="A3:C3"/>
    <mergeCell ref="A4:C4"/>
    <mergeCell ref="M4:N4"/>
    <mergeCell ref="M3:N3"/>
    <mergeCell ref="N7:N8"/>
    <mergeCell ref="B6:C6"/>
    <mergeCell ref="K7:K8"/>
    <mergeCell ref="J7:J8"/>
    <mergeCell ref="H7:H8"/>
    <mergeCell ref="G7:G8"/>
    <mergeCell ref="F7:F8"/>
    <mergeCell ref="E7:E8"/>
    <mergeCell ref="L7:M8"/>
    <mergeCell ref="I7:I8"/>
    <mergeCell ref="A12:H12"/>
    <mergeCell ref="L6:M6"/>
    <mergeCell ref="D7:D8"/>
    <mergeCell ref="B7:C8"/>
    <mergeCell ref="A7:A8"/>
    <mergeCell ref="L9:M10"/>
    <mergeCell ref="A9:A10"/>
  </mergeCells>
  <phoneticPr fontId="10"/>
  <dataValidations count="2">
    <dataValidation type="list" allowBlank="1" showInputMessage="1" showErrorMessage="1" sqref="J7:K10" xr:uid="{960BC908-2D38-449F-99AD-5AE8BBEEDA23}">
      <formula1>"申請する,申請しない"</formula1>
    </dataValidation>
    <dataValidation type="list" allowBlank="1" showInputMessage="1" showErrorMessage="1" sqref="F7:F10" xr:uid="{FEBB90B6-F8B3-4757-BBE1-475F2164D6DF}">
      <formula1>#REF!</formula1>
    </dataValidation>
  </dataValidations>
  <pageMargins left="0.70866141732283461" right="0.70866141732283461" top="0.74803149606299213" bottom="0.74803149606299213" header="0.31496062992125984" footer="0.31496062992125984"/>
  <pageSetup paperSize="9" scale="4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B3B62-4BC7-45F2-8BBE-7AE905FDD0AB}">
  <sheetPr>
    <tabColor theme="4" tint="0.79998168889431442"/>
    <pageSetUpPr fitToPage="1"/>
  </sheetPr>
  <dimension ref="A1:I71"/>
  <sheetViews>
    <sheetView showGridLines="0" view="pageBreakPreview" topLeftCell="A12" zoomScaleNormal="100" zoomScaleSheetLayoutView="100" workbookViewId="0">
      <selection activeCell="C10" sqref="C10:F10"/>
    </sheetView>
  </sheetViews>
  <sheetFormatPr defaultColWidth="8.77734375" defaultRowHeight="14.4" x14ac:dyDescent="0.2"/>
  <cols>
    <col min="1" max="1" width="8.77734375" style="139"/>
    <col min="2" max="2" width="30.77734375" style="139" customWidth="1"/>
    <col min="3" max="3" width="4.88671875" style="139" customWidth="1"/>
    <col min="4" max="4" width="33.88671875" style="139" customWidth="1"/>
    <col min="5" max="5" width="4.88671875" style="139" customWidth="1"/>
    <col min="6" max="6" width="33.88671875" style="139" customWidth="1"/>
    <col min="7" max="16384" width="8.77734375" style="139"/>
  </cols>
  <sheetData>
    <row r="1" spans="1:7" ht="16.2" x14ac:dyDescent="0.2">
      <c r="A1" s="95"/>
      <c r="B1" s="96" t="s">
        <v>74</v>
      </c>
      <c r="C1" s="136"/>
      <c r="D1" s="137"/>
      <c r="E1" s="138"/>
    </row>
    <row r="2" spans="1:7" ht="16.2" x14ac:dyDescent="0.2">
      <c r="A2" s="97"/>
      <c r="B2" s="96" t="s">
        <v>75</v>
      </c>
      <c r="C2" s="136"/>
      <c r="D2" s="137"/>
      <c r="E2" s="138"/>
    </row>
    <row r="3" spans="1:7" ht="16.2" x14ac:dyDescent="0.2">
      <c r="A3" s="98"/>
      <c r="B3" s="96" t="s">
        <v>76</v>
      </c>
      <c r="C3" s="136"/>
      <c r="D3" s="137"/>
      <c r="E3" s="138"/>
    </row>
    <row r="4" spans="1:7" ht="22.5" customHeight="1" x14ac:dyDescent="0.2">
      <c r="A4" s="140" t="s">
        <v>230</v>
      </c>
      <c r="B4" s="138"/>
      <c r="C4" s="138"/>
      <c r="E4" s="138"/>
    </row>
    <row r="5" spans="1:7" ht="18" customHeight="1" x14ac:dyDescent="0.2">
      <c r="A5" s="141"/>
      <c r="B5" s="142" t="s">
        <v>142</v>
      </c>
      <c r="C5" s="143"/>
      <c r="D5" s="452" t="s">
        <v>143</v>
      </c>
      <c r="E5" s="138"/>
    </row>
    <row r="6" spans="1:7" ht="18" customHeight="1" x14ac:dyDescent="0.2">
      <c r="A6" s="141"/>
      <c r="B6" s="142" t="s">
        <v>145</v>
      </c>
      <c r="C6" s="143"/>
      <c r="D6" s="452"/>
      <c r="E6" s="138"/>
    </row>
    <row r="7" spans="1:7" ht="10.5" customHeight="1" x14ac:dyDescent="0.2">
      <c r="A7" s="138"/>
      <c r="B7" s="138"/>
      <c r="C7" s="138"/>
      <c r="E7" s="138"/>
    </row>
    <row r="8" spans="1:7" x14ac:dyDescent="0.2">
      <c r="A8" s="453" t="s">
        <v>77</v>
      </c>
      <c r="B8" s="454"/>
      <c r="C8" s="454"/>
      <c r="D8" s="454"/>
      <c r="E8" s="144"/>
      <c r="F8" s="145"/>
    </row>
    <row r="9" spans="1:7" ht="9.75" customHeight="1" x14ac:dyDescent="0.2">
      <c r="A9" s="146"/>
      <c r="B9" s="146"/>
      <c r="C9" s="146"/>
      <c r="D9" s="146"/>
      <c r="E9" s="146"/>
      <c r="F9" s="146"/>
    </row>
    <row r="10" spans="1:7" x14ac:dyDescent="0.2">
      <c r="A10" s="147" t="s">
        <v>78</v>
      </c>
      <c r="B10" s="148" t="s">
        <v>79</v>
      </c>
      <c r="C10" s="455"/>
      <c r="D10" s="456"/>
      <c r="E10" s="456"/>
      <c r="F10" s="457"/>
      <c r="G10" s="139" t="s">
        <v>312</v>
      </c>
    </row>
    <row r="11" spans="1:7" x14ac:dyDescent="0.2">
      <c r="A11" s="147" t="s">
        <v>80</v>
      </c>
      <c r="B11" s="148" t="s">
        <v>81</v>
      </c>
      <c r="C11" s="455"/>
      <c r="D11" s="456"/>
      <c r="E11" s="456"/>
      <c r="F11" s="457"/>
      <c r="G11" s="139" t="s">
        <v>313</v>
      </c>
    </row>
    <row r="12" spans="1:7" x14ac:dyDescent="0.2">
      <c r="A12" s="147" t="s">
        <v>82</v>
      </c>
      <c r="B12" s="148" t="s">
        <v>83</v>
      </c>
      <c r="C12" s="458"/>
      <c r="D12" s="459"/>
      <c r="E12" s="459"/>
      <c r="F12" s="460"/>
    </row>
    <row r="13" spans="1:7" x14ac:dyDescent="0.2">
      <c r="A13" s="147" t="s">
        <v>84</v>
      </c>
      <c r="B13" s="149" t="s">
        <v>85</v>
      </c>
      <c r="C13" s="461"/>
      <c r="D13" s="462"/>
      <c r="E13" s="462"/>
      <c r="F13" s="463"/>
      <c r="G13" s="139" t="s">
        <v>314</v>
      </c>
    </row>
    <row r="14" spans="1:7" x14ac:dyDescent="0.2">
      <c r="A14" s="147" t="s">
        <v>86</v>
      </c>
      <c r="B14" s="149" t="s">
        <v>24</v>
      </c>
      <c r="C14" s="458"/>
      <c r="D14" s="459"/>
      <c r="E14" s="459"/>
      <c r="F14" s="460"/>
      <c r="G14" s="173" t="s">
        <v>347</v>
      </c>
    </row>
    <row r="15" spans="1:7" x14ac:dyDescent="0.2">
      <c r="A15" s="147" t="s">
        <v>87</v>
      </c>
      <c r="B15" s="149" t="s">
        <v>88</v>
      </c>
      <c r="C15" s="458"/>
      <c r="D15" s="459"/>
      <c r="E15" s="459"/>
      <c r="F15" s="460"/>
    </row>
    <row r="16" spans="1:7" x14ac:dyDescent="0.2">
      <c r="A16" s="147" t="s">
        <v>89</v>
      </c>
      <c r="B16" s="149" t="s">
        <v>90</v>
      </c>
      <c r="C16" s="458"/>
      <c r="D16" s="459"/>
      <c r="E16" s="459"/>
      <c r="F16" s="460"/>
    </row>
    <row r="17" spans="1:9" ht="9.75" customHeight="1" x14ac:dyDescent="0.2">
      <c r="A17" s="150"/>
      <c r="B17" s="150"/>
      <c r="C17" s="150"/>
      <c r="D17" s="150"/>
      <c r="E17" s="150"/>
      <c r="F17" s="150"/>
    </row>
    <row r="18" spans="1:9" x14ac:dyDescent="0.2">
      <c r="A18" s="453" t="s">
        <v>91</v>
      </c>
      <c r="B18" s="454"/>
      <c r="C18" s="454"/>
      <c r="D18" s="454"/>
      <c r="E18" s="144"/>
      <c r="F18" s="145"/>
    </row>
    <row r="19" spans="1:9" x14ac:dyDescent="0.2">
      <c r="A19" s="151" t="s">
        <v>92</v>
      </c>
      <c r="B19" s="151"/>
      <c r="C19" s="151"/>
      <c r="D19" s="151"/>
      <c r="E19" s="152"/>
      <c r="F19" s="152"/>
    </row>
    <row r="20" spans="1:9" x14ac:dyDescent="0.2">
      <c r="A20" s="151"/>
      <c r="B20" s="153" t="s">
        <v>93</v>
      </c>
      <c r="C20" s="154"/>
      <c r="D20" s="155" t="s">
        <v>94</v>
      </c>
      <c r="E20" s="154"/>
      <c r="F20" s="156" t="s">
        <v>95</v>
      </c>
    </row>
    <row r="21" spans="1:9" x14ac:dyDescent="0.2">
      <c r="A21" s="151"/>
      <c r="B21" s="157"/>
      <c r="C21" s="154"/>
      <c r="D21" s="155" t="s">
        <v>96</v>
      </c>
      <c r="E21" s="154"/>
      <c r="F21" s="156" t="s">
        <v>97</v>
      </c>
    </row>
    <row r="22" spans="1:9" x14ac:dyDescent="0.2">
      <c r="A22" s="151"/>
      <c r="B22" s="157"/>
      <c r="C22" s="154"/>
      <c r="D22" s="155" t="s">
        <v>98</v>
      </c>
      <c r="E22" s="154"/>
      <c r="F22" s="156" t="s">
        <v>99</v>
      </c>
    </row>
    <row r="23" spans="1:9" x14ac:dyDescent="0.2">
      <c r="A23" s="151"/>
      <c r="B23" s="157"/>
      <c r="C23" s="154"/>
      <c r="D23" s="155" t="s">
        <v>100</v>
      </c>
      <c r="E23" s="154"/>
      <c r="F23" s="156"/>
    </row>
    <row r="24" spans="1:9" x14ac:dyDescent="0.2">
      <c r="A24" s="151"/>
      <c r="B24" s="157"/>
      <c r="C24" s="154"/>
      <c r="D24" s="155" t="s">
        <v>101</v>
      </c>
      <c r="E24" s="464" t="s">
        <v>102</v>
      </c>
      <c r="F24" s="465"/>
    </row>
    <row r="25" spans="1:9" x14ac:dyDescent="0.2">
      <c r="A25" s="151" t="s">
        <v>103</v>
      </c>
      <c r="B25" s="151"/>
      <c r="C25" s="158"/>
      <c r="D25" s="152"/>
      <c r="E25" s="151"/>
      <c r="F25" s="152"/>
    </row>
    <row r="26" spans="1:9" x14ac:dyDescent="0.2">
      <c r="B26" s="153" t="s">
        <v>93</v>
      </c>
      <c r="C26" s="154"/>
      <c r="D26" s="159" t="s">
        <v>104</v>
      </c>
      <c r="E26" s="154"/>
      <c r="F26" s="156" t="s">
        <v>105</v>
      </c>
      <c r="I26" s="160"/>
    </row>
    <row r="27" spans="1:9" ht="14.25" customHeight="1" x14ac:dyDescent="0.2">
      <c r="A27" s="450" t="s">
        <v>106</v>
      </c>
      <c r="B27" s="451"/>
      <c r="C27" s="154"/>
      <c r="D27" s="159" t="s">
        <v>107</v>
      </c>
      <c r="E27" s="154"/>
      <c r="F27" s="156" t="s">
        <v>108</v>
      </c>
    </row>
    <row r="28" spans="1:9" x14ac:dyDescent="0.2">
      <c r="A28" s="450"/>
      <c r="B28" s="451"/>
      <c r="C28" s="154"/>
      <c r="D28" s="161" t="s">
        <v>109</v>
      </c>
      <c r="E28" s="154"/>
      <c r="F28" s="156" t="s">
        <v>110</v>
      </c>
    </row>
    <row r="29" spans="1:9" x14ac:dyDescent="0.2">
      <c r="A29" s="151"/>
      <c r="B29" s="153"/>
      <c r="C29" s="154"/>
      <c r="D29" s="159" t="s">
        <v>111</v>
      </c>
      <c r="E29" s="154"/>
      <c r="F29" s="156" t="s">
        <v>112</v>
      </c>
    </row>
    <row r="30" spans="1:9" x14ac:dyDescent="0.2">
      <c r="A30" s="151"/>
      <c r="B30" s="153"/>
      <c r="C30" s="154"/>
      <c r="D30" s="156" t="s">
        <v>101</v>
      </c>
      <c r="E30" s="466" t="s">
        <v>102</v>
      </c>
      <c r="F30" s="467"/>
    </row>
    <row r="31" spans="1:9" x14ac:dyDescent="0.2">
      <c r="A31" s="151" t="s">
        <v>113</v>
      </c>
      <c r="B31" s="151"/>
      <c r="C31" s="158"/>
      <c r="D31" s="152"/>
      <c r="E31" s="151"/>
      <c r="F31" s="152"/>
    </row>
    <row r="32" spans="1:9" x14ac:dyDescent="0.2">
      <c r="A32" s="151"/>
      <c r="B32" s="153" t="s">
        <v>93</v>
      </c>
      <c r="C32" s="154"/>
      <c r="D32" s="468" t="s">
        <v>114</v>
      </c>
      <c r="E32" s="469"/>
      <c r="F32" s="470"/>
    </row>
    <row r="33" spans="1:6" x14ac:dyDescent="0.2">
      <c r="A33" s="151"/>
      <c r="B33" s="153"/>
      <c r="C33" s="154"/>
      <c r="D33" s="468" t="s">
        <v>115</v>
      </c>
      <c r="E33" s="469"/>
      <c r="F33" s="470"/>
    </row>
    <row r="34" spans="1:6" x14ac:dyDescent="0.2">
      <c r="A34" s="151"/>
      <c r="B34" s="153"/>
      <c r="C34" s="154"/>
      <c r="D34" s="468" t="s">
        <v>116</v>
      </c>
      <c r="E34" s="469"/>
      <c r="F34" s="470"/>
    </row>
    <row r="35" spans="1:6" x14ac:dyDescent="0.2">
      <c r="A35" s="151"/>
      <c r="B35" s="153"/>
      <c r="C35" s="154"/>
      <c r="D35" s="468" t="s">
        <v>117</v>
      </c>
      <c r="E35" s="469"/>
      <c r="F35" s="470"/>
    </row>
    <row r="36" spans="1:6" x14ac:dyDescent="0.2">
      <c r="A36" s="151"/>
      <c r="B36" s="153"/>
      <c r="C36" s="154"/>
      <c r="D36" s="468" t="s">
        <v>118</v>
      </c>
      <c r="E36" s="469"/>
      <c r="F36" s="470"/>
    </row>
    <row r="37" spans="1:6" x14ac:dyDescent="0.2">
      <c r="A37" s="151"/>
      <c r="B37" s="153"/>
      <c r="C37" s="154"/>
      <c r="D37" s="468" t="s">
        <v>119</v>
      </c>
      <c r="E37" s="469"/>
      <c r="F37" s="470"/>
    </row>
    <row r="38" spans="1:6" x14ac:dyDescent="0.2">
      <c r="A38" s="151"/>
      <c r="B38" s="157"/>
      <c r="C38" s="162"/>
      <c r="D38" s="156" t="s">
        <v>101</v>
      </c>
      <c r="E38" s="466" t="s">
        <v>102</v>
      </c>
      <c r="F38" s="467"/>
    </row>
    <row r="39" spans="1:6" x14ac:dyDescent="0.2">
      <c r="A39" s="151" t="s">
        <v>120</v>
      </c>
      <c r="B39" s="151"/>
      <c r="C39" s="158"/>
      <c r="D39" s="152"/>
      <c r="E39" s="151"/>
      <c r="F39" s="152"/>
    </row>
    <row r="40" spans="1:6" ht="30" customHeight="1" x14ac:dyDescent="0.2">
      <c r="A40" s="151"/>
      <c r="B40" s="153" t="s">
        <v>93</v>
      </c>
      <c r="C40" s="154"/>
      <c r="D40" s="468" t="s">
        <v>121</v>
      </c>
      <c r="E40" s="469"/>
      <c r="F40" s="470"/>
    </row>
    <row r="41" spans="1:6" ht="26.25" customHeight="1" x14ac:dyDescent="0.2">
      <c r="A41" s="448" t="s">
        <v>327</v>
      </c>
      <c r="B41" s="449"/>
      <c r="C41" s="154"/>
      <c r="D41" s="468" t="s">
        <v>122</v>
      </c>
      <c r="E41" s="469"/>
      <c r="F41" s="470"/>
    </row>
    <row r="42" spans="1:6" x14ac:dyDescent="0.2">
      <c r="A42" s="448"/>
      <c r="B42" s="449"/>
      <c r="C42" s="154"/>
      <c r="D42" s="468" t="s">
        <v>123</v>
      </c>
      <c r="E42" s="469"/>
      <c r="F42" s="470"/>
    </row>
    <row r="43" spans="1:6" x14ac:dyDescent="0.2">
      <c r="A43" s="448"/>
      <c r="B43" s="449"/>
      <c r="C43" s="162"/>
      <c r="D43" s="156" t="s">
        <v>101</v>
      </c>
      <c r="E43" s="466" t="s">
        <v>102</v>
      </c>
      <c r="F43" s="467"/>
    </row>
    <row r="44" spans="1:6" x14ac:dyDescent="0.2">
      <c r="A44" s="151" t="s">
        <v>124</v>
      </c>
      <c r="B44" s="151"/>
      <c r="C44" s="158"/>
      <c r="D44" s="151"/>
      <c r="E44" s="152"/>
      <c r="F44" s="151"/>
    </row>
    <row r="45" spans="1:6" x14ac:dyDescent="0.2">
      <c r="A45" s="151"/>
      <c r="B45" s="153" t="s">
        <v>93</v>
      </c>
      <c r="C45" s="154"/>
      <c r="D45" s="468" t="s">
        <v>125</v>
      </c>
      <c r="E45" s="469"/>
      <c r="F45" s="470"/>
    </row>
    <row r="46" spans="1:6" x14ac:dyDescent="0.2">
      <c r="A46" s="151"/>
      <c r="B46" s="157"/>
      <c r="C46" s="154"/>
      <c r="D46" s="474" t="s">
        <v>126</v>
      </c>
      <c r="E46" s="475"/>
      <c r="F46" s="476"/>
    </row>
    <row r="47" spans="1:6" x14ac:dyDescent="0.2">
      <c r="A47" s="151"/>
      <c r="B47" s="157"/>
      <c r="C47" s="154"/>
      <c r="D47" s="468" t="s">
        <v>127</v>
      </c>
      <c r="E47" s="469"/>
      <c r="F47" s="470"/>
    </row>
    <row r="48" spans="1:6" x14ac:dyDescent="0.2">
      <c r="A48" s="151"/>
      <c r="B48" s="157"/>
      <c r="C48" s="154"/>
      <c r="D48" s="468" t="s">
        <v>128</v>
      </c>
      <c r="E48" s="469"/>
      <c r="F48" s="470"/>
    </row>
    <row r="49" spans="1:6" x14ac:dyDescent="0.2">
      <c r="A49" s="151"/>
      <c r="B49" s="157"/>
      <c r="C49" s="154"/>
      <c r="D49" s="468" t="s">
        <v>129</v>
      </c>
      <c r="E49" s="469"/>
      <c r="F49" s="470"/>
    </row>
    <row r="50" spans="1:6" x14ac:dyDescent="0.2">
      <c r="B50" s="163"/>
      <c r="C50" s="154"/>
      <c r="D50" s="471" t="s">
        <v>130</v>
      </c>
      <c r="E50" s="472"/>
      <c r="F50" s="473"/>
    </row>
    <row r="51" spans="1:6" x14ac:dyDescent="0.2">
      <c r="B51" s="163"/>
      <c r="C51" s="154"/>
      <c r="D51" s="471" t="s">
        <v>131</v>
      </c>
      <c r="E51" s="472"/>
      <c r="F51" s="473"/>
    </row>
    <row r="52" spans="1:6" x14ac:dyDescent="0.2">
      <c r="B52" s="164"/>
      <c r="C52" s="162"/>
      <c r="D52" s="165" t="s">
        <v>101</v>
      </c>
      <c r="E52" s="477" t="s">
        <v>102</v>
      </c>
      <c r="F52" s="478"/>
    </row>
    <row r="53" spans="1:6" x14ac:dyDescent="0.2">
      <c r="A53" s="139" t="s">
        <v>132</v>
      </c>
      <c r="C53" s="166"/>
      <c r="D53" s="146"/>
      <c r="F53" s="146"/>
    </row>
    <row r="54" spans="1:6" x14ac:dyDescent="0.2">
      <c r="B54" s="167" t="s">
        <v>93</v>
      </c>
      <c r="C54" s="154"/>
      <c r="D54" s="479" t="s">
        <v>231</v>
      </c>
      <c r="E54" s="480"/>
      <c r="F54" s="481"/>
    </row>
    <row r="55" spans="1:6" x14ac:dyDescent="0.2">
      <c r="B55" s="163"/>
      <c r="C55" s="154"/>
      <c r="D55" s="471" t="s">
        <v>134</v>
      </c>
      <c r="E55" s="472"/>
      <c r="F55" s="473"/>
    </row>
    <row r="56" spans="1:6" x14ac:dyDescent="0.2">
      <c r="B56" s="163"/>
      <c r="C56" s="154"/>
      <c r="D56" s="471" t="s">
        <v>135</v>
      </c>
      <c r="E56" s="472"/>
      <c r="F56" s="473"/>
    </row>
    <row r="57" spans="1:6" x14ac:dyDescent="0.2">
      <c r="B57" s="163"/>
      <c r="C57" s="154"/>
      <c r="D57" s="471" t="s">
        <v>136</v>
      </c>
      <c r="E57" s="472"/>
      <c r="F57" s="473"/>
    </row>
    <row r="58" spans="1:6" ht="14.25" customHeight="1" x14ac:dyDescent="0.2">
      <c r="C58" s="168"/>
      <c r="D58" s="165" t="s">
        <v>101</v>
      </c>
      <c r="E58" s="477" t="s">
        <v>102</v>
      </c>
      <c r="F58" s="478"/>
    </row>
    <row r="59" spans="1:6" ht="14.25" customHeight="1" x14ac:dyDescent="0.2">
      <c r="A59" s="169" t="s">
        <v>137</v>
      </c>
      <c r="C59" s="485"/>
      <c r="D59" s="486"/>
      <c r="E59" s="486"/>
      <c r="F59" s="487"/>
    </row>
    <row r="60" spans="1:6" x14ac:dyDescent="0.2">
      <c r="A60" s="139" t="s">
        <v>232</v>
      </c>
    </row>
    <row r="61" spans="1:6" x14ac:dyDescent="0.2">
      <c r="B61" s="170" t="s">
        <v>233</v>
      </c>
      <c r="C61" s="458"/>
      <c r="D61" s="459"/>
      <c r="E61" s="459"/>
      <c r="F61" s="460"/>
    </row>
    <row r="62" spans="1:6" x14ac:dyDescent="0.2">
      <c r="A62" s="488" t="s">
        <v>234</v>
      </c>
      <c r="B62" s="489"/>
      <c r="C62" s="458"/>
      <c r="D62" s="459"/>
      <c r="E62" s="459"/>
      <c r="F62" s="460"/>
    </row>
    <row r="63" spans="1:6" ht="7.5" customHeight="1" x14ac:dyDescent="0.2">
      <c r="A63" s="170"/>
      <c r="B63" s="170"/>
      <c r="C63" s="160"/>
      <c r="D63" s="160"/>
      <c r="E63" s="160"/>
      <c r="F63" s="160"/>
    </row>
    <row r="64" spans="1:6" x14ac:dyDescent="0.2">
      <c r="A64" s="139" t="s">
        <v>235</v>
      </c>
    </row>
    <row r="65" spans="1:6" x14ac:dyDescent="0.2">
      <c r="B65" s="170" t="s">
        <v>236</v>
      </c>
      <c r="C65" s="458"/>
      <c r="D65" s="459"/>
      <c r="E65" s="459"/>
      <c r="F65" s="460"/>
    </row>
    <row r="66" spans="1:6" ht="13.2" customHeight="1" x14ac:dyDescent="0.2">
      <c r="A66" s="139" t="s">
        <v>237</v>
      </c>
      <c r="C66" s="151"/>
      <c r="D66" s="152"/>
      <c r="E66" s="151"/>
      <c r="F66" s="152"/>
    </row>
    <row r="67" spans="1:6" x14ac:dyDescent="0.2">
      <c r="B67" s="170" t="s">
        <v>138</v>
      </c>
      <c r="C67" s="458"/>
      <c r="D67" s="459"/>
      <c r="E67" s="459"/>
      <c r="F67" s="460"/>
    </row>
    <row r="68" spans="1:6" ht="12.75" customHeight="1" x14ac:dyDescent="0.2">
      <c r="A68" s="482" t="s">
        <v>238</v>
      </c>
      <c r="B68" s="482"/>
      <c r="C68" s="154"/>
      <c r="D68" s="159" t="s">
        <v>139</v>
      </c>
      <c r="E68" s="162"/>
      <c r="F68" s="156" t="s">
        <v>140</v>
      </c>
    </row>
    <row r="69" spans="1:6" ht="13.5" customHeight="1" x14ac:dyDescent="0.2">
      <c r="A69" s="171" t="s">
        <v>239</v>
      </c>
      <c r="C69" s="151"/>
      <c r="D69" s="151"/>
      <c r="E69" s="151"/>
      <c r="F69" s="151"/>
    </row>
    <row r="70" spans="1:6" ht="18.75" customHeight="1" x14ac:dyDescent="0.2">
      <c r="A70" s="483" t="s">
        <v>141</v>
      </c>
      <c r="B70" s="484"/>
      <c r="C70" s="458"/>
      <c r="D70" s="459"/>
      <c r="E70" s="459"/>
      <c r="F70" s="460"/>
    </row>
    <row r="71" spans="1:6" ht="5.25" customHeight="1" x14ac:dyDescent="0.2"/>
  </sheetData>
  <mergeCells count="47">
    <mergeCell ref="C67:F67"/>
    <mergeCell ref="A68:B68"/>
    <mergeCell ref="A70:B70"/>
    <mergeCell ref="C70:F70"/>
    <mergeCell ref="E58:F58"/>
    <mergeCell ref="C59:F59"/>
    <mergeCell ref="C61:F61"/>
    <mergeCell ref="A62:B62"/>
    <mergeCell ref="C62:F62"/>
    <mergeCell ref="C65:F65"/>
    <mergeCell ref="E38:F38"/>
    <mergeCell ref="D40:F40"/>
    <mergeCell ref="D41:F41"/>
    <mergeCell ref="D42:F42"/>
    <mergeCell ref="D57:F57"/>
    <mergeCell ref="D45:F45"/>
    <mergeCell ref="D46:F46"/>
    <mergeCell ref="D47:F47"/>
    <mergeCell ref="D48:F48"/>
    <mergeCell ref="D49:F49"/>
    <mergeCell ref="D50:F50"/>
    <mergeCell ref="D51:F51"/>
    <mergeCell ref="E52:F52"/>
    <mergeCell ref="D54:F54"/>
    <mergeCell ref="D55:F55"/>
    <mergeCell ref="D56:F56"/>
    <mergeCell ref="D33:F33"/>
    <mergeCell ref="D34:F34"/>
    <mergeCell ref="D35:F35"/>
    <mergeCell ref="D36:F36"/>
    <mergeCell ref="D37:F37"/>
    <mergeCell ref="A41:B43"/>
    <mergeCell ref="A27:B28"/>
    <mergeCell ref="D5:D6"/>
    <mergeCell ref="A8:D8"/>
    <mergeCell ref="C10:F10"/>
    <mergeCell ref="C11:F11"/>
    <mergeCell ref="C12:F12"/>
    <mergeCell ref="C13:F13"/>
    <mergeCell ref="C14:F14"/>
    <mergeCell ref="C15:F15"/>
    <mergeCell ref="C16:F16"/>
    <mergeCell ref="A18:D18"/>
    <mergeCell ref="E24:F24"/>
    <mergeCell ref="E43:F43"/>
    <mergeCell ref="E30:F30"/>
    <mergeCell ref="D32:F32"/>
  </mergeCells>
  <phoneticPr fontId="10"/>
  <pageMargins left="0" right="0" top="0" bottom="0" header="0.31496062992125984" footer="0.31496062992125984"/>
  <pageSetup paperSize="9" scale="91" fitToHeight="0"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FABAA273-3332-449E-96C0-60E082299D63}">
          <x14:formula1>
            <xm:f>'（このシートは記載不可です）データセット'!$C$2:$C$41</xm:f>
          </x14:formula1>
          <xm:sqref>C14</xm:sqref>
        </x14:dataValidation>
        <x14:dataValidation type="list" allowBlank="1" showInputMessage="1" showErrorMessage="1" xr:uid="{0EF18685-2E4E-4BB0-82C7-049F08992D59}">
          <x14:formula1>
            <xm:f>'（このシートは記載不可です）データセット'!$N$6:$N$17</xm:f>
          </x14:formula1>
          <xm:sqref>C59:F59</xm:sqref>
        </x14:dataValidation>
        <x14:dataValidation type="list" allowBlank="1" showInputMessage="1" showErrorMessage="1" xr:uid="{4CD58CA8-3221-4945-BB41-5444AB72DD8C}">
          <x14:formula1>
            <xm:f>'（このシートは記載不可です）データセット'!$M$2:$M$3</xm:f>
          </x14:formula1>
          <xm:sqref>C67:F67</xm:sqref>
        </x14:dataValidation>
        <x14:dataValidation type="list" allowBlank="1" showInputMessage="1" showErrorMessage="1" xr:uid="{3905DFCC-2FF1-41CF-9AE6-B277EDF03369}">
          <x14:formula1>
            <xm:f>'（このシートは記載不可です）データセット'!$G$9:$G$11</xm:f>
          </x14:formula1>
          <xm:sqref>C62:F62</xm:sqref>
        </x14:dataValidation>
        <x14:dataValidation type="list" allowBlank="1" showInputMessage="1" showErrorMessage="1" xr:uid="{07923ACC-9451-4956-93C5-6BBB4F1D907F}">
          <x14:formula1>
            <xm:f>'（このシートは記載不可です）データセット'!$B$5:$B$7</xm:f>
          </x14:formula1>
          <xm:sqref>C26:C30 E26:E29</xm:sqref>
        </x14:dataValidation>
        <x14:dataValidation type="list" allowBlank="1" showInputMessage="1" showErrorMessage="1" xr:uid="{AEF850D9-E170-4DA5-A6C5-A749F033712E}">
          <x14:formula1>
            <xm:f>'（このシートは記載不可です）データセット'!$E$2:$E$12</xm:f>
          </x14:formula1>
          <xm:sqref>C16</xm:sqref>
        </x14:dataValidation>
        <x14:dataValidation type="list" allowBlank="1" showInputMessage="1" showErrorMessage="1" xr:uid="{E6CB79F8-E57C-4DB7-9ACF-E8F31863F46A}">
          <x14:formula1>
            <xm:f>'（このシートは記載不可です）データセット'!$D$2:$D$5</xm:f>
          </x14:formula1>
          <xm:sqref>C15</xm:sqref>
        </x14:dataValidation>
        <x14:dataValidation type="list" allowBlank="1" showInputMessage="1" showErrorMessage="1" xr:uid="{8FA29AB9-70E4-4BB5-B32C-5D1B7F7E6DD4}">
          <x14:formula1>
            <xm:f>'（このシートは記載不可です）データセット'!$B$2:$B$3</xm:f>
          </x14:formula1>
          <xm:sqref>C20:C24 C45:C52 E68 A5:A6 E40:E42 E54:E57 E45:E51 C40:C43 E20:E23 C68 C54:C58 C32:C38</xm:sqref>
        </x14:dataValidation>
        <x14:dataValidation type="list" allowBlank="1" showInputMessage="1" showErrorMessage="1" xr:uid="{60955BDF-3227-4C25-A0B6-F278424C1D2A}">
          <x14:formula1>
            <xm:f>'（このシートは記載不可です）データセット'!$A$2:$A$48</xm:f>
          </x14:formula1>
          <xm:sqref>C12</xm:sqref>
        </x14:dataValidation>
        <x14:dataValidation type="list" allowBlank="1" showInputMessage="1" showErrorMessage="1" xr:uid="{3745605B-C629-419D-9991-1BEDB6083C21}">
          <x14:formula1>
            <xm:f>'（このシートは記載不可です）データセット'!$F$2:$F$45</xm:f>
          </x14:formula1>
          <xm:sqref>C61:F61 C65:F65</xm:sqref>
        </x14:dataValidation>
        <x14:dataValidation type="list" allowBlank="1" showInputMessage="1" showErrorMessage="1" xr:uid="{D8C1C527-1046-4B86-A038-A5A6716A2688}">
          <x14:formula1>
            <xm:f>'（このシートは記載不可です）データセット'!$G$2:$G$3</xm:f>
          </x14:formula1>
          <xm:sqref>C70:F70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A542E-9CE6-4369-8561-83107C890893}">
  <sheetPr>
    <tabColor theme="4" tint="0.79998168889431442"/>
    <pageSetUpPr fitToPage="1"/>
  </sheetPr>
  <dimension ref="A1:I71"/>
  <sheetViews>
    <sheetView showGridLines="0" view="pageBreakPreview" zoomScaleNormal="100" zoomScaleSheetLayoutView="100" workbookViewId="0">
      <selection activeCell="J22" sqref="J22"/>
    </sheetView>
  </sheetViews>
  <sheetFormatPr defaultColWidth="8.77734375" defaultRowHeight="14.4" x14ac:dyDescent="0.2"/>
  <cols>
    <col min="1" max="1" width="8.77734375" style="139"/>
    <col min="2" max="2" width="30.77734375" style="139" customWidth="1"/>
    <col min="3" max="3" width="4.88671875" style="139" customWidth="1"/>
    <col min="4" max="4" width="33.88671875" style="139" customWidth="1"/>
    <col min="5" max="5" width="4.88671875" style="139" customWidth="1"/>
    <col min="6" max="6" width="33.88671875" style="139" customWidth="1"/>
    <col min="7" max="16384" width="8.77734375" style="139"/>
  </cols>
  <sheetData>
    <row r="1" spans="1:7" ht="16.2" x14ac:dyDescent="0.2">
      <c r="A1" s="95"/>
      <c r="B1" s="96" t="s">
        <v>74</v>
      </c>
      <c r="C1" s="136"/>
      <c r="D1" s="137"/>
      <c r="E1" s="138"/>
    </row>
    <row r="2" spans="1:7" ht="16.2" x14ac:dyDescent="0.2">
      <c r="A2" s="97"/>
      <c r="B2" s="96" t="s">
        <v>75</v>
      </c>
      <c r="C2" s="136"/>
      <c r="D2" s="137"/>
      <c r="E2" s="138"/>
    </row>
    <row r="3" spans="1:7" ht="16.2" x14ac:dyDescent="0.2">
      <c r="A3" s="98"/>
      <c r="B3" s="96" t="s">
        <v>76</v>
      </c>
      <c r="C3" s="136"/>
      <c r="D3" s="137"/>
      <c r="E3" s="138"/>
    </row>
    <row r="4" spans="1:7" ht="22.5" customHeight="1" x14ac:dyDescent="0.2">
      <c r="A4" s="140" t="s">
        <v>230</v>
      </c>
      <c r="B4" s="138"/>
      <c r="C4" s="138"/>
      <c r="E4" s="138"/>
    </row>
    <row r="5" spans="1:7" ht="18" customHeight="1" x14ac:dyDescent="0.2">
      <c r="A5" s="141"/>
      <c r="B5" s="142" t="s">
        <v>142</v>
      </c>
      <c r="C5" s="143"/>
      <c r="D5" s="452" t="s">
        <v>143</v>
      </c>
      <c r="E5" s="138"/>
    </row>
    <row r="6" spans="1:7" ht="18" customHeight="1" x14ac:dyDescent="0.2">
      <c r="A6" s="141"/>
      <c r="B6" s="142" t="s">
        <v>145</v>
      </c>
      <c r="C6" s="143"/>
      <c r="D6" s="452"/>
      <c r="E6" s="138"/>
    </row>
    <row r="7" spans="1:7" ht="10.5" customHeight="1" x14ac:dyDescent="0.2">
      <c r="A7" s="138"/>
      <c r="B7" s="138"/>
      <c r="C7" s="138"/>
      <c r="E7" s="138"/>
    </row>
    <row r="8" spans="1:7" x14ac:dyDescent="0.2">
      <c r="A8" s="453" t="s">
        <v>77</v>
      </c>
      <c r="B8" s="454"/>
      <c r="C8" s="454"/>
      <c r="D8" s="454"/>
      <c r="E8" s="208"/>
      <c r="F8" s="145"/>
    </row>
    <row r="9" spans="1:7" ht="9.75" customHeight="1" x14ac:dyDescent="0.2">
      <c r="A9" s="146"/>
      <c r="B9" s="146"/>
      <c r="C9" s="146"/>
      <c r="D9" s="146"/>
      <c r="E9" s="146"/>
      <c r="F9" s="146"/>
    </row>
    <row r="10" spans="1:7" x14ac:dyDescent="0.2">
      <c r="A10" s="147" t="s">
        <v>78</v>
      </c>
      <c r="B10" s="148" t="s">
        <v>79</v>
      </c>
      <c r="C10" s="461"/>
      <c r="D10" s="462"/>
      <c r="E10" s="462"/>
      <c r="F10" s="463"/>
      <c r="G10" s="139" t="s">
        <v>369</v>
      </c>
    </row>
    <row r="11" spans="1:7" x14ac:dyDescent="0.2">
      <c r="A11" s="147" t="s">
        <v>80</v>
      </c>
      <c r="B11" s="148" t="s">
        <v>81</v>
      </c>
      <c r="C11" s="461"/>
      <c r="D11" s="462"/>
      <c r="E11" s="462"/>
      <c r="F11" s="463"/>
      <c r="G11" s="139" t="s">
        <v>370</v>
      </c>
    </row>
    <row r="12" spans="1:7" x14ac:dyDescent="0.2">
      <c r="A12" s="147" t="s">
        <v>82</v>
      </c>
      <c r="B12" s="148" t="s">
        <v>83</v>
      </c>
      <c r="C12" s="458"/>
      <c r="D12" s="459"/>
      <c r="E12" s="459"/>
      <c r="F12" s="460"/>
    </row>
    <row r="13" spans="1:7" x14ac:dyDescent="0.2">
      <c r="A13" s="147" t="s">
        <v>84</v>
      </c>
      <c r="B13" s="149" t="s">
        <v>85</v>
      </c>
      <c r="C13" s="461"/>
      <c r="D13" s="462"/>
      <c r="E13" s="462"/>
      <c r="F13" s="463"/>
      <c r="G13" s="139" t="s">
        <v>371</v>
      </c>
    </row>
    <row r="14" spans="1:7" x14ac:dyDescent="0.2">
      <c r="A14" s="147" t="s">
        <v>86</v>
      </c>
      <c r="B14" s="149" t="s">
        <v>24</v>
      </c>
      <c r="C14" s="458"/>
      <c r="D14" s="459"/>
      <c r="E14" s="459"/>
      <c r="F14" s="460"/>
      <c r="G14" s="173" t="s">
        <v>348</v>
      </c>
    </row>
    <row r="15" spans="1:7" x14ac:dyDescent="0.2">
      <c r="A15" s="147" t="s">
        <v>87</v>
      </c>
      <c r="B15" s="149" t="s">
        <v>88</v>
      </c>
      <c r="C15" s="458"/>
      <c r="D15" s="459"/>
      <c r="E15" s="459"/>
      <c r="F15" s="460"/>
    </row>
    <row r="16" spans="1:7" x14ac:dyDescent="0.2">
      <c r="A16" s="147" t="s">
        <v>89</v>
      </c>
      <c r="B16" s="149" t="s">
        <v>90</v>
      </c>
      <c r="C16" s="458"/>
      <c r="D16" s="459"/>
      <c r="E16" s="459"/>
      <c r="F16" s="460"/>
    </row>
    <row r="17" spans="1:9" ht="9.75" customHeight="1" x14ac:dyDescent="0.2">
      <c r="A17" s="150"/>
      <c r="B17" s="150"/>
      <c r="C17" s="150"/>
      <c r="D17" s="150"/>
      <c r="E17" s="150"/>
      <c r="F17" s="150"/>
    </row>
    <row r="18" spans="1:9" x14ac:dyDescent="0.2">
      <c r="A18" s="453" t="s">
        <v>91</v>
      </c>
      <c r="B18" s="454"/>
      <c r="C18" s="454"/>
      <c r="D18" s="454"/>
      <c r="E18" s="208"/>
      <c r="F18" s="145"/>
    </row>
    <row r="19" spans="1:9" x14ac:dyDescent="0.2">
      <c r="A19" s="151" t="s">
        <v>92</v>
      </c>
      <c r="B19" s="151"/>
      <c r="C19" s="151"/>
      <c r="D19" s="151"/>
      <c r="E19" s="152"/>
      <c r="F19" s="152"/>
    </row>
    <row r="20" spans="1:9" x14ac:dyDescent="0.2">
      <c r="A20" s="151"/>
      <c r="B20" s="153" t="s">
        <v>93</v>
      </c>
      <c r="C20" s="154"/>
      <c r="D20" s="155" t="s">
        <v>94</v>
      </c>
      <c r="E20" s="154"/>
      <c r="F20" s="156" t="s">
        <v>95</v>
      </c>
    </row>
    <row r="21" spans="1:9" x14ac:dyDescent="0.2">
      <c r="A21" s="151"/>
      <c r="B21" s="157"/>
      <c r="C21" s="154"/>
      <c r="D21" s="155" t="s">
        <v>96</v>
      </c>
      <c r="E21" s="154"/>
      <c r="F21" s="156" t="s">
        <v>97</v>
      </c>
    </row>
    <row r="22" spans="1:9" x14ac:dyDescent="0.2">
      <c r="A22" s="151"/>
      <c r="B22" s="157"/>
      <c r="C22" s="154"/>
      <c r="D22" s="155" t="s">
        <v>98</v>
      </c>
      <c r="E22" s="154"/>
      <c r="F22" s="156" t="s">
        <v>99</v>
      </c>
    </row>
    <row r="23" spans="1:9" x14ac:dyDescent="0.2">
      <c r="A23" s="151"/>
      <c r="B23" s="157"/>
      <c r="C23" s="154"/>
      <c r="D23" s="155" t="s">
        <v>100</v>
      </c>
      <c r="E23" s="154"/>
      <c r="F23" s="156"/>
    </row>
    <row r="24" spans="1:9" x14ac:dyDescent="0.2">
      <c r="A24" s="151"/>
      <c r="B24" s="157"/>
      <c r="C24" s="154"/>
      <c r="D24" s="155" t="s">
        <v>101</v>
      </c>
      <c r="E24" s="464" t="s">
        <v>102</v>
      </c>
      <c r="F24" s="465"/>
    </row>
    <row r="25" spans="1:9" x14ac:dyDescent="0.2">
      <c r="A25" s="151" t="s">
        <v>103</v>
      </c>
      <c r="B25" s="151"/>
      <c r="C25" s="158"/>
      <c r="D25" s="152"/>
      <c r="E25" s="151"/>
      <c r="F25" s="152"/>
    </row>
    <row r="26" spans="1:9" x14ac:dyDescent="0.2">
      <c r="B26" s="153" t="s">
        <v>93</v>
      </c>
      <c r="C26" s="154"/>
      <c r="D26" s="159" t="s">
        <v>104</v>
      </c>
      <c r="E26" s="154"/>
      <c r="F26" s="156" t="s">
        <v>105</v>
      </c>
      <c r="I26" s="160"/>
    </row>
    <row r="27" spans="1:9" ht="14.25" customHeight="1" x14ac:dyDescent="0.2">
      <c r="A27" s="450" t="s">
        <v>106</v>
      </c>
      <c r="B27" s="451"/>
      <c r="C27" s="154"/>
      <c r="D27" s="159" t="s">
        <v>107</v>
      </c>
      <c r="E27" s="154"/>
      <c r="F27" s="156" t="s">
        <v>108</v>
      </c>
    </row>
    <row r="28" spans="1:9" x14ac:dyDescent="0.2">
      <c r="A28" s="450"/>
      <c r="B28" s="451"/>
      <c r="C28" s="154"/>
      <c r="D28" s="161" t="s">
        <v>109</v>
      </c>
      <c r="E28" s="154"/>
      <c r="F28" s="156" t="s">
        <v>110</v>
      </c>
    </row>
    <row r="29" spans="1:9" x14ac:dyDescent="0.2">
      <c r="A29" s="151"/>
      <c r="B29" s="153"/>
      <c r="C29" s="154"/>
      <c r="D29" s="159" t="s">
        <v>111</v>
      </c>
      <c r="E29" s="154"/>
      <c r="F29" s="156" t="s">
        <v>112</v>
      </c>
    </row>
    <row r="30" spans="1:9" x14ac:dyDescent="0.2">
      <c r="A30" s="151"/>
      <c r="B30" s="153"/>
      <c r="C30" s="154"/>
      <c r="D30" s="156" t="s">
        <v>101</v>
      </c>
      <c r="E30" s="466" t="s">
        <v>102</v>
      </c>
      <c r="F30" s="467"/>
    </row>
    <row r="31" spans="1:9" x14ac:dyDescent="0.2">
      <c r="A31" s="151" t="s">
        <v>113</v>
      </c>
      <c r="B31" s="151"/>
      <c r="C31" s="158"/>
      <c r="D31" s="152"/>
      <c r="E31" s="151"/>
      <c r="F31" s="152"/>
    </row>
    <row r="32" spans="1:9" x14ac:dyDescent="0.2">
      <c r="A32" s="151"/>
      <c r="B32" s="153" t="s">
        <v>93</v>
      </c>
      <c r="C32" s="154"/>
      <c r="D32" s="468" t="s">
        <v>114</v>
      </c>
      <c r="E32" s="469"/>
      <c r="F32" s="470"/>
    </row>
    <row r="33" spans="1:6" x14ac:dyDescent="0.2">
      <c r="A33" s="151"/>
      <c r="B33" s="153"/>
      <c r="C33" s="154"/>
      <c r="D33" s="468" t="s">
        <v>115</v>
      </c>
      <c r="E33" s="469"/>
      <c r="F33" s="470"/>
    </row>
    <row r="34" spans="1:6" x14ac:dyDescent="0.2">
      <c r="A34" s="151"/>
      <c r="B34" s="153"/>
      <c r="C34" s="154"/>
      <c r="D34" s="468" t="s">
        <v>116</v>
      </c>
      <c r="E34" s="469"/>
      <c r="F34" s="470"/>
    </row>
    <row r="35" spans="1:6" x14ac:dyDescent="0.2">
      <c r="A35" s="151"/>
      <c r="B35" s="153"/>
      <c r="C35" s="154"/>
      <c r="D35" s="468" t="s">
        <v>117</v>
      </c>
      <c r="E35" s="469"/>
      <c r="F35" s="470"/>
    </row>
    <row r="36" spans="1:6" x14ac:dyDescent="0.2">
      <c r="A36" s="151"/>
      <c r="B36" s="153"/>
      <c r="C36" s="154"/>
      <c r="D36" s="468" t="s">
        <v>118</v>
      </c>
      <c r="E36" s="469"/>
      <c r="F36" s="470"/>
    </row>
    <row r="37" spans="1:6" x14ac:dyDescent="0.2">
      <c r="A37" s="151"/>
      <c r="B37" s="153"/>
      <c r="C37" s="154"/>
      <c r="D37" s="468" t="s">
        <v>119</v>
      </c>
      <c r="E37" s="469"/>
      <c r="F37" s="470"/>
    </row>
    <row r="38" spans="1:6" x14ac:dyDescent="0.2">
      <c r="A38" s="151"/>
      <c r="B38" s="157"/>
      <c r="C38" s="162"/>
      <c r="D38" s="156" t="s">
        <v>101</v>
      </c>
      <c r="E38" s="466" t="s">
        <v>102</v>
      </c>
      <c r="F38" s="467"/>
    </row>
    <row r="39" spans="1:6" x14ac:dyDescent="0.2">
      <c r="A39" s="151" t="s">
        <v>120</v>
      </c>
      <c r="B39" s="151"/>
      <c r="C39" s="158"/>
      <c r="D39" s="152"/>
      <c r="E39" s="151"/>
      <c r="F39" s="152"/>
    </row>
    <row r="40" spans="1:6" ht="30" customHeight="1" x14ac:dyDescent="0.2">
      <c r="A40" s="151"/>
      <c r="B40" s="153" t="s">
        <v>93</v>
      </c>
      <c r="C40" s="154"/>
      <c r="D40" s="468" t="s">
        <v>121</v>
      </c>
      <c r="E40" s="469"/>
      <c r="F40" s="470"/>
    </row>
    <row r="41" spans="1:6" ht="26.25" customHeight="1" x14ac:dyDescent="0.2">
      <c r="A41" s="448" t="s">
        <v>327</v>
      </c>
      <c r="B41" s="449"/>
      <c r="C41" s="154"/>
      <c r="D41" s="468" t="s">
        <v>122</v>
      </c>
      <c r="E41" s="469"/>
      <c r="F41" s="470"/>
    </row>
    <row r="42" spans="1:6" x14ac:dyDescent="0.2">
      <c r="A42" s="448"/>
      <c r="B42" s="449"/>
      <c r="C42" s="154"/>
      <c r="D42" s="468" t="s">
        <v>123</v>
      </c>
      <c r="E42" s="469"/>
      <c r="F42" s="470"/>
    </row>
    <row r="43" spans="1:6" x14ac:dyDescent="0.2">
      <c r="A43" s="448"/>
      <c r="B43" s="449"/>
      <c r="C43" s="162"/>
      <c r="D43" s="156" t="s">
        <v>101</v>
      </c>
      <c r="E43" s="466" t="s">
        <v>102</v>
      </c>
      <c r="F43" s="467"/>
    </row>
    <row r="44" spans="1:6" x14ac:dyDescent="0.2">
      <c r="A44" s="151" t="s">
        <v>124</v>
      </c>
      <c r="B44" s="151"/>
      <c r="C44" s="158"/>
      <c r="D44" s="151"/>
      <c r="E44" s="152"/>
      <c r="F44" s="151"/>
    </row>
    <row r="45" spans="1:6" x14ac:dyDescent="0.2">
      <c r="A45" s="151"/>
      <c r="B45" s="153" t="s">
        <v>93</v>
      </c>
      <c r="C45" s="154"/>
      <c r="D45" s="468" t="s">
        <v>125</v>
      </c>
      <c r="E45" s="469"/>
      <c r="F45" s="470"/>
    </row>
    <row r="46" spans="1:6" x14ac:dyDescent="0.2">
      <c r="A46" s="151"/>
      <c r="B46" s="157"/>
      <c r="C46" s="154"/>
      <c r="D46" s="474" t="s">
        <v>126</v>
      </c>
      <c r="E46" s="475"/>
      <c r="F46" s="476"/>
    </row>
    <row r="47" spans="1:6" x14ac:dyDescent="0.2">
      <c r="A47" s="151"/>
      <c r="B47" s="157"/>
      <c r="C47" s="154"/>
      <c r="D47" s="468" t="s">
        <v>127</v>
      </c>
      <c r="E47" s="469"/>
      <c r="F47" s="470"/>
    </row>
    <row r="48" spans="1:6" x14ac:dyDescent="0.2">
      <c r="A48" s="151"/>
      <c r="B48" s="157"/>
      <c r="C48" s="154"/>
      <c r="D48" s="468" t="s">
        <v>128</v>
      </c>
      <c r="E48" s="469"/>
      <c r="F48" s="470"/>
    </row>
    <row r="49" spans="1:6" x14ac:dyDescent="0.2">
      <c r="A49" s="151"/>
      <c r="B49" s="157"/>
      <c r="C49" s="154"/>
      <c r="D49" s="468" t="s">
        <v>129</v>
      </c>
      <c r="E49" s="469"/>
      <c r="F49" s="470"/>
    </row>
    <row r="50" spans="1:6" x14ac:dyDescent="0.2">
      <c r="B50" s="163"/>
      <c r="C50" s="154"/>
      <c r="D50" s="471" t="s">
        <v>130</v>
      </c>
      <c r="E50" s="472"/>
      <c r="F50" s="473"/>
    </row>
    <row r="51" spans="1:6" x14ac:dyDescent="0.2">
      <c r="B51" s="163"/>
      <c r="C51" s="154"/>
      <c r="D51" s="471" t="s">
        <v>131</v>
      </c>
      <c r="E51" s="472"/>
      <c r="F51" s="473"/>
    </row>
    <row r="52" spans="1:6" x14ac:dyDescent="0.2">
      <c r="B52" s="164"/>
      <c r="C52" s="162"/>
      <c r="D52" s="165" t="s">
        <v>101</v>
      </c>
      <c r="E52" s="477" t="s">
        <v>102</v>
      </c>
      <c r="F52" s="478"/>
    </row>
    <row r="53" spans="1:6" x14ac:dyDescent="0.2">
      <c r="A53" s="139" t="s">
        <v>132</v>
      </c>
      <c r="C53" s="166"/>
      <c r="D53" s="146"/>
      <c r="F53" s="146"/>
    </row>
    <row r="54" spans="1:6" x14ac:dyDescent="0.2">
      <c r="B54" s="207" t="s">
        <v>93</v>
      </c>
      <c r="C54" s="154"/>
      <c r="D54" s="479" t="s">
        <v>231</v>
      </c>
      <c r="E54" s="480"/>
      <c r="F54" s="481"/>
    </row>
    <row r="55" spans="1:6" x14ac:dyDescent="0.2">
      <c r="B55" s="163"/>
      <c r="C55" s="154"/>
      <c r="D55" s="471" t="s">
        <v>134</v>
      </c>
      <c r="E55" s="472"/>
      <c r="F55" s="473"/>
    </row>
    <row r="56" spans="1:6" x14ac:dyDescent="0.2">
      <c r="B56" s="163"/>
      <c r="C56" s="154"/>
      <c r="D56" s="471" t="s">
        <v>135</v>
      </c>
      <c r="E56" s="472"/>
      <c r="F56" s="473"/>
    </row>
    <row r="57" spans="1:6" x14ac:dyDescent="0.2">
      <c r="B57" s="163"/>
      <c r="C57" s="154"/>
      <c r="D57" s="471" t="s">
        <v>136</v>
      </c>
      <c r="E57" s="472"/>
      <c r="F57" s="473"/>
    </row>
    <row r="58" spans="1:6" ht="14.25" customHeight="1" x14ac:dyDescent="0.2">
      <c r="C58" s="168"/>
      <c r="D58" s="165" t="s">
        <v>101</v>
      </c>
      <c r="E58" s="477" t="s">
        <v>102</v>
      </c>
      <c r="F58" s="478"/>
    </row>
    <row r="59" spans="1:6" ht="14.25" customHeight="1" x14ac:dyDescent="0.2">
      <c r="A59" s="169" t="s">
        <v>137</v>
      </c>
      <c r="C59" s="485"/>
      <c r="D59" s="486"/>
      <c r="E59" s="486"/>
      <c r="F59" s="487"/>
    </row>
    <row r="60" spans="1:6" x14ac:dyDescent="0.2">
      <c r="A60" s="139" t="s">
        <v>232</v>
      </c>
    </row>
    <row r="61" spans="1:6" x14ac:dyDescent="0.2">
      <c r="B61" s="206" t="s">
        <v>233</v>
      </c>
      <c r="C61" s="458"/>
      <c r="D61" s="459"/>
      <c r="E61" s="459"/>
      <c r="F61" s="460"/>
    </row>
    <row r="62" spans="1:6" x14ac:dyDescent="0.2">
      <c r="A62" s="488" t="s">
        <v>234</v>
      </c>
      <c r="B62" s="489"/>
      <c r="C62" s="458"/>
      <c r="D62" s="459"/>
      <c r="E62" s="459"/>
      <c r="F62" s="460"/>
    </row>
    <row r="63" spans="1:6" ht="7.5" customHeight="1" x14ac:dyDescent="0.2">
      <c r="A63" s="206"/>
      <c r="B63" s="206"/>
      <c r="C63" s="160"/>
      <c r="D63" s="160"/>
      <c r="E63" s="160"/>
      <c r="F63" s="160"/>
    </row>
    <row r="64" spans="1:6" x14ac:dyDescent="0.2">
      <c r="A64" s="139" t="s">
        <v>235</v>
      </c>
    </row>
    <row r="65" spans="1:6" x14ac:dyDescent="0.2">
      <c r="B65" s="206" t="s">
        <v>236</v>
      </c>
      <c r="C65" s="458"/>
      <c r="D65" s="459"/>
      <c r="E65" s="459"/>
      <c r="F65" s="460"/>
    </row>
    <row r="66" spans="1:6" ht="13.2" customHeight="1" x14ac:dyDescent="0.2">
      <c r="A66" s="139" t="s">
        <v>237</v>
      </c>
      <c r="C66" s="151"/>
      <c r="D66" s="152"/>
      <c r="E66" s="151"/>
      <c r="F66" s="152"/>
    </row>
    <row r="67" spans="1:6" x14ac:dyDescent="0.2">
      <c r="B67" s="206" t="s">
        <v>138</v>
      </c>
      <c r="C67" s="458"/>
      <c r="D67" s="459"/>
      <c r="E67" s="459"/>
      <c r="F67" s="460"/>
    </row>
    <row r="68" spans="1:6" ht="12.75" customHeight="1" x14ac:dyDescent="0.2">
      <c r="A68" s="482" t="s">
        <v>238</v>
      </c>
      <c r="B68" s="482"/>
      <c r="C68" s="154"/>
      <c r="D68" s="159" t="s">
        <v>139</v>
      </c>
      <c r="E68" s="162"/>
      <c r="F68" s="156" t="s">
        <v>140</v>
      </c>
    </row>
    <row r="69" spans="1:6" ht="13.5" customHeight="1" x14ac:dyDescent="0.2">
      <c r="A69" s="171" t="s">
        <v>239</v>
      </c>
      <c r="C69" s="151"/>
      <c r="D69" s="151"/>
      <c r="E69" s="151"/>
      <c r="F69" s="151"/>
    </row>
    <row r="70" spans="1:6" ht="18.75" customHeight="1" x14ac:dyDescent="0.2">
      <c r="A70" s="483" t="s">
        <v>141</v>
      </c>
      <c r="B70" s="484"/>
      <c r="C70" s="458"/>
      <c r="D70" s="459"/>
      <c r="E70" s="459"/>
      <c r="F70" s="460"/>
    </row>
    <row r="71" spans="1:6" ht="5.25" customHeight="1" x14ac:dyDescent="0.2"/>
  </sheetData>
  <mergeCells count="47">
    <mergeCell ref="C67:F67"/>
    <mergeCell ref="A68:B68"/>
    <mergeCell ref="A70:B70"/>
    <mergeCell ref="C70:F70"/>
    <mergeCell ref="E58:F58"/>
    <mergeCell ref="C59:F59"/>
    <mergeCell ref="C61:F61"/>
    <mergeCell ref="A62:B62"/>
    <mergeCell ref="C62:F62"/>
    <mergeCell ref="C65:F65"/>
    <mergeCell ref="D57:F57"/>
    <mergeCell ref="D45:F45"/>
    <mergeCell ref="D46:F46"/>
    <mergeCell ref="D47:F47"/>
    <mergeCell ref="D48:F48"/>
    <mergeCell ref="D49:F49"/>
    <mergeCell ref="D50:F50"/>
    <mergeCell ref="D51:F51"/>
    <mergeCell ref="E52:F52"/>
    <mergeCell ref="D54:F54"/>
    <mergeCell ref="D55:F55"/>
    <mergeCell ref="D56:F56"/>
    <mergeCell ref="D37:F37"/>
    <mergeCell ref="E38:F38"/>
    <mergeCell ref="D40:F40"/>
    <mergeCell ref="A41:B43"/>
    <mergeCell ref="D41:F41"/>
    <mergeCell ref="D42:F42"/>
    <mergeCell ref="E43:F43"/>
    <mergeCell ref="D36:F36"/>
    <mergeCell ref="C14:F14"/>
    <mergeCell ref="C15:F15"/>
    <mergeCell ref="C16:F16"/>
    <mergeCell ref="A18:D18"/>
    <mergeCell ref="E24:F24"/>
    <mergeCell ref="A27:B28"/>
    <mergeCell ref="E30:F30"/>
    <mergeCell ref="D32:F32"/>
    <mergeCell ref="D33:F33"/>
    <mergeCell ref="D34:F34"/>
    <mergeCell ref="D35:F35"/>
    <mergeCell ref="C13:F13"/>
    <mergeCell ref="D5:D6"/>
    <mergeCell ref="A8:D8"/>
    <mergeCell ref="C10:F10"/>
    <mergeCell ref="C11:F11"/>
    <mergeCell ref="C12:F12"/>
  </mergeCells>
  <phoneticPr fontId="10"/>
  <pageMargins left="0" right="0" top="0" bottom="0" header="0.31496062992125984" footer="0.31496062992125984"/>
  <pageSetup paperSize="9" scale="91" fitToHeight="0"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AB2BADF7-8B39-4D43-B4DA-094BF68082EF}">
          <x14:formula1>
            <xm:f>'（このシートは記載不可です）データセット'!$G$2:$G$3</xm:f>
          </x14:formula1>
          <xm:sqref>C70:F70</xm:sqref>
        </x14:dataValidation>
        <x14:dataValidation type="list" allowBlank="1" showInputMessage="1" showErrorMessage="1" xr:uid="{3DE3DC3A-E53C-44F0-B338-B0BDFE53C552}">
          <x14:formula1>
            <xm:f>'（このシートは記載不可です）データセット'!$F$2:$F$45</xm:f>
          </x14:formula1>
          <xm:sqref>C61:F61 C65:F65</xm:sqref>
        </x14:dataValidation>
        <x14:dataValidation type="list" allowBlank="1" showInputMessage="1" showErrorMessage="1" xr:uid="{CD4A624F-43FA-4137-BC77-6AE601B449D9}">
          <x14:formula1>
            <xm:f>'（このシートは記載不可です）データセット'!$A$2:$A$48</xm:f>
          </x14:formula1>
          <xm:sqref>C12</xm:sqref>
        </x14:dataValidation>
        <x14:dataValidation type="list" allowBlank="1" showInputMessage="1" showErrorMessage="1" xr:uid="{70E48270-8DFC-425A-936D-4D954B113E67}">
          <x14:formula1>
            <xm:f>'（このシートは記載不可です）データセット'!$B$2:$B$3</xm:f>
          </x14:formula1>
          <xm:sqref>C20:C24 C45:C52 E68 A5:A6 E40:E42 E54:E57 E45:E51 C40:C43 E20:E23 C68 C54:C58 C32:C38</xm:sqref>
        </x14:dataValidation>
        <x14:dataValidation type="list" allowBlank="1" showInputMessage="1" showErrorMessage="1" xr:uid="{9662A652-F4F4-4BB6-A6E7-3F155B85FB41}">
          <x14:formula1>
            <xm:f>'（このシートは記載不可です）データセット'!$D$2:$D$5</xm:f>
          </x14:formula1>
          <xm:sqref>C15</xm:sqref>
        </x14:dataValidation>
        <x14:dataValidation type="list" allowBlank="1" showInputMessage="1" showErrorMessage="1" xr:uid="{B88B0899-0EA8-47FD-B5CA-8B0A066BD4D7}">
          <x14:formula1>
            <xm:f>'（このシートは記載不可です）データセット'!$E$2:$E$12</xm:f>
          </x14:formula1>
          <xm:sqref>C16</xm:sqref>
        </x14:dataValidation>
        <x14:dataValidation type="list" allowBlank="1" showInputMessage="1" showErrorMessage="1" xr:uid="{2A76DF78-490D-408D-B3EE-0C35F4BCA753}">
          <x14:formula1>
            <xm:f>'（このシートは記載不可です）データセット'!$B$5:$B$7</xm:f>
          </x14:formula1>
          <xm:sqref>C26:C30 E26:E29</xm:sqref>
        </x14:dataValidation>
        <x14:dataValidation type="list" allowBlank="1" showInputMessage="1" showErrorMessage="1" xr:uid="{47DF966F-7656-4C5F-860E-9BCA9D263AAF}">
          <x14:formula1>
            <xm:f>'（このシートは記載不可です）データセット'!$G$9:$G$11</xm:f>
          </x14:formula1>
          <xm:sqref>C62:F62</xm:sqref>
        </x14:dataValidation>
        <x14:dataValidation type="list" allowBlank="1" showInputMessage="1" showErrorMessage="1" xr:uid="{9BD5FB2B-7A41-4E11-8DD7-8668FF2C218E}">
          <x14:formula1>
            <xm:f>'（このシートは記載不可です）データセット'!$M$2:$M$3</xm:f>
          </x14:formula1>
          <xm:sqref>C67:F67</xm:sqref>
        </x14:dataValidation>
        <x14:dataValidation type="list" allowBlank="1" showInputMessage="1" showErrorMessage="1" xr:uid="{0B0B9B51-2B2E-44B6-BB2D-9288313ECF88}">
          <x14:formula1>
            <xm:f>'（このシートは記載不可です）データセット'!$N$6:$N$17</xm:f>
          </x14:formula1>
          <xm:sqref>C59:F59</xm:sqref>
        </x14:dataValidation>
        <x14:dataValidation type="list" allowBlank="1" showInputMessage="1" showErrorMessage="1" xr:uid="{2E1F5D92-B219-4B0D-AED1-FCB73EDBBF04}">
          <x14:formula1>
            <xm:f>'（このシートは記載不可です）データセット'!$C$2:$C$41</xm:f>
          </x14:formula1>
          <xm:sqref>C14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AC34B-D8DB-49C3-B3AE-9E57C32D7362}">
  <sheetPr>
    <tabColor rgb="FFFF0000"/>
    <pageSetUpPr fitToPage="1"/>
  </sheetPr>
  <dimension ref="A1:F70"/>
  <sheetViews>
    <sheetView showGridLines="0" view="pageBreakPreview" zoomScaleNormal="100" zoomScaleSheetLayoutView="100" workbookViewId="0">
      <selection activeCell="G71" sqref="A1:G71"/>
    </sheetView>
  </sheetViews>
  <sheetFormatPr defaultColWidth="8.77734375" defaultRowHeight="14.4" x14ac:dyDescent="0.2"/>
  <cols>
    <col min="1" max="1" width="8.77734375" style="139"/>
    <col min="2" max="2" width="30.77734375" style="139" customWidth="1"/>
    <col min="3" max="3" width="4.88671875" style="139" customWidth="1"/>
    <col min="4" max="4" width="33.88671875" style="139" customWidth="1"/>
    <col min="5" max="5" width="4.88671875" style="139" customWidth="1"/>
    <col min="6" max="6" width="33.88671875" style="139" customWidth="1"/>
    <col min="7" max="16384" width="8.77734375" style="139"/>
  </cols>
  <sheetData>
    <row r="1" spans="1:6" ht="16.2" x14ac:dyDescent="0.2">
      <c r="A1" s="95"/>
      <c r="B1" s="96" t="s">
        <v>74</v>
      </c>
      <c r="C1" s="136"/>
      <c r="D1" s="137"/>
      <c r="E1" s="138"/>
    </row>
    <row r="2" spans="1:6" ht="16.2" x14ac:dyDescent="0.2">
      <c r="A2" s="97"/>
      <c r="B2" s="96" t="s">
        <v>75</v>
      </c>
      <c r="C2" s="136"/>
      <c r="D2" s="137"/>
      <c r="E2" s="138"/>
    </row>
    <row r="3" spans="1:6" ht="16.2" x14ac:dyDescent="0.2">
      <c r="A3" s="98"/>
      <c r="B3" s="96" t="s">
        <v>76</v>
      </c>
      <c r="C3" s="136"/>
      <c r="D3" s="137"/>
      <c r="E3" s="138"/>
    </row>
    <row r="4" spans="1:6" s="173" customFormat="1" ht="22.5" customHeight="1" x14ac:dyDescent="0.2">
      <c r="A4" s="140" t="s">
        <v>230</v>
      </c>
      <c r="B4" s="172"/>
      <c r="C4" s="172"/>
      <c r="E4" s="172"/>
    </row>
    <row r="5" spans="1:6" ht="25.5" customHeight="1" x14ac:dyDescent="0.2">
      <c r="A5" s="141"/>
      <c r="B5" s="142" t="s">
        <v>142</v>
      </c>
      <c r="C5" s="143"/>
      <c r="D5" s="452" t="s">
        <v>143</v>
      </c>
      <c r="E5" s="138"/>
    </row>
    <row r="6" spans="1:6" ht="25.5" customHeight="1" x14ac:dyDescent="0.2">
      <c r="A6" s="174" t="s">
        <v>144</v>
      </c>
      <c r="B6" s="142" t="s">
        <v>145</v>
      </c>
      <c r="C6" s="143"/>
      <c r="D6" s="452"/>
      <c r="E6" s="138"/>
    </row>
    <row r="7" spans="1:6" ht="8.25" customHeight="1" x14ac:dyDescent="0.2">
      <c r="A7" s="143"/>
      <c r="B7" s="138"/>
      <c r="C7" s="175"/>
      <c r="D7" s="175"/>
      <c r="E7" s="138"/>
    </row>
    <row r="8" spans="1:6" x14ac:dyDescent="0.2">
      <c r="A8" s="453" t="s">
        <v>77</v>
      </c>
      <c r="B8" s="454"/>
      <c r="C8" s="454"/>
      <c r="D8" s="454"/>
      <c r="E8" s="144"/>
      <c r="F8" s="145"/>
    </row>
    <row r="9" spans="1:6" ht="9.75" customHeight="1" x14ac:dyDescent="0.2">
      <c r="A9" s="146"/>
      <c r="B9" s="146"/>
      <c r="C9" s="146"/>
      <c r="D9" s="146"/>
      <c r="E9" s="146"/>
      <c r="F9" s="146"/>
    </row>
    <row r="10" spans="1:6" x14ac:dyDescent="0.2">
      <c r="A10" s="147" t="s">
        <v>78</v>
      </c>
      <c r="B10" s="148" t="s">
        <v>79</v>
      </c>
      <c r="C10" s="490" t="s">
        <v>146</v>
      </c>
      <c r="D10" s="491"/>
      <c r="E10" s="491"/>
      <c r="F10" s="492"/>
    </row>
    <row r="11" spans="1:6" x14ac:dyDescent="0.2">
      <c r="A11" s="147" t="s">
        <v>80</v>
      </c>
      <c r="B11" s="148" t="s">
        <v>81</v>
      </c>
      <c r="C11" s="490" t="s">
        <v>147</v>
      </c>
      <c r="D11" s="491"/>
      <c r="E11" s="491"/>
      <c r="F11" s="492"/>
    </row>
    <row r="12" spans="1:6" x14ac:dyDescent="0.2">
      <c r="A12" s="147" t="s">
        <v>82</v>
      </c>
      <c r="B12" s="148" t="s">
        <v>83</v>
      </c>
      <c r="C12" s="493" t="s">
        <v>148</v>
      </c>
      <c r="D12" s="494"/>
      <c r="E12" s="494"/>
      <c r="F12" s="495"/>
    </row>
    <row r="13" spans="1:6" x14ac:dyDescent="0.2">
      <c r="A13" s="147" t="s">
        <v>84</v>
      </c>
      <c r="B13" s="149" t="s">
        <v>85</v>
      </c>
      <c r="C13" s="490" t="s">
        <v>149</v>
      </c>
      <c r="D13" s="491"/>
      <c r="E13" s="491"/>
      <c r="F13" s="492"/>
    </row>
    <row r="14" spans="1:6" x14ac:dyDescent="0.2">
      <c r="A14" s="147" t="s">
        <v>86</v>
      </c>
      <c r="B14" s="149" t="s">
        <v>24</v>
      </c>
      <c r="C14" s="493" t="s">
        <v>150</v>
      </c>
      <c r="D14" s="494"/>
      <c r="E14" s="494"/>
      <c r="F14" s="495"/>
    </row>
    <row r="15" spans="1:6" x14ac:dyDescent="0.2">
      <c r="A15" s="147" t="s">
        <v>87</v>
      </c>
      <c r="B15" s="149" t="s">
        <v>88</v>
      </c>
      <c r="C15" s="493" t="s">
        <v>151</v>
      </c>
      <c r="D15" s="494"/>
      <c r="E15" s="494"/>
      <c r="F15" s="495"/>
    </row>
    <row r="16" spans="1:6" x14ac:dyDescent="0.2">
      <c r="A16" s="147" t="s">
        <v>89</v>
      </c>
      <c r="B16" s="149" t="s">
        <v>90</v>
      </c>
      <c r="C16" s="493" t="s">
        <v>152</v>
      </c>
      <c r="D16" s="494"/>
      <c r="E16" s="494"/>
      <c r="F16" s="495"/>
    </row>
    <row r="17" spans="1:6" ht="9.75" customHeight="1" x14ac:dyDescent="0.2">
      <c r="A17" s="150"/>
      <c r="B17" s="150"/>
      <c r="C17" s="150"/>
      <c r="D17" s="150"/>
      <c r="E17" s="150"/>
      <c r="F17" s="150"/>
    </row>
    <row r="18" spans="1:6" x14ac:dyDescent="0.2">
      <c r="A18" s="453" t="s">
        <v>91</v>
      </c>
      <c r="B18" s="454"/>
      <c r="C18" s="454"/>
      <c r="D18" s="454"/>
      <c r="E18" s="144"/>
      <c r="F18" s="145"/>
    </row>
    <row r="19" spans="1:6" x14ac:dyDescent="0.2">
      <c r="A19" s="151" t="s">
        <v>92</v>
      </c>
      <c r="B19" s="151"/>
      <c r="C19" s="151"/>
      <c r="D19" s="151"/>
      <c r="E19" s="152"/>
      <c r="F19" s="152"/>
    </row>
    <row r="20" spans="1:6" x14ac:dyDescent="0.2">
      <c r="A20" s="151"/>
      <c r="B20" s="153" t="s">
        <v>93</v>
      </c>
      <c r="C20" s="176" t="s">
        <v>144</v>
      </c>
      <c r="D20" s="155" t="s">
        <v>94</v>
      </c>
      <c r="E20" s="154"/>
      <c r="F20" s="156" t="s">
        <v>95</v>
      </c>
    </row>
    <row r="21" spans="1:6" x14ac:dyDescent="0.2">
      <c r="A21" s="151"/>
      <c r="B21" s="157"/>
      <c r="C21" s="176"/>
      <c r="D21" s="155" t="s">
        <v>96</v>
      </c>
      <c r="E21" s="154"/>
      <c r="F21" s="156" t="s">
        <v>97</v>
      </c>
    </row>
    <row r="22" spans="1:6" x14ac:dyDescent="0.2">
      <c r="A22" s="151"/>
      <c r="B22" s="157"/>
      <c r="C22" s="176"/>
      <c r="D22" s="155" t="s">
        <v>98</v>
      </c>
      <c r="E22" s="154"/>
      <c r="F22" s="156" t="s">
        <v>99</v>
      </c>
    </row>
    <row r="23" spans="1:6" x14ac:dyDescent="0.2">
      <c r="A23" s="151"/>
      <c r="B23" s="157"/>
      <c r="C23" s="176" t="s">
        <v>144</v>
      </c>
      <c r="D23" s="155" t="s">
        <v>100</v>
      </c>
      <c r="E23" s="154"/>
      <c r="F23" s="156"/>
    </row>
    <row r="24" spans="1:6" x14ac:dyDescent="0.2">
      <c r="A24" s="151"/>
      <c r="B24" s="157"/>
      <c r="C24" s="176"/>
      <c r="D24" s="155" t="s">
        <v>101</v>
      </c>
      <c r="E24" s="464" t="s">
        <v>102</v>
      </c>
      <c r="F24" s="465"/>
    </row>
    <row r="25" spans="1:6" x14ac:dyDescent="0.2">
      <c r="A25" s="151" t="s">
        <v>103</v>
      </c>
      <c r="B25" s="151"/>
      <c r="C25" s="158"/>
      <c r="D25" s="152"/>
      <c r="E25" s="151"/>
      <c r="F25" s="152"/>
    </row>
    <row r="26" spans="1:6" x14ac:dyDescent="0.2">
      <c r="A26" s="151"/>
      <c r="B26" s="153" t="s">
        <v>93</v>
      </c>
      <c r="C26" s="176" t="s">
        <v>144</v>
      </c>
      <c r="D26" s="159" t="s">
        <v>104</v>
      </c>
      <c r="E26" s="176"/>
      <c r="F26" s="156" t="s">
        <v>105</v>
      </c>
    </row>
    <row r="27" spans="1:6" x14ac:dyDescent="0.2">
      <c r="A27" s="450" t="s">
        <v>106</v>
      </c>
      <c r="B27" s="451"/>
      <c r="C27" s="176" t="s">
        <v>144</v>
      </c>
      <c r="D27" s="159" t="s">
        <v>107</v>
      </c>
      <c r="E27" s="176"/>
      <c r="F27" s="156" t="s">
        <v>108</v>
      </c>
    </row>
    <row r="28" spans="1:6" x14ac:dyDescent="0.2">
      <c r="A28" s="450"/>
      <c r="B28" s="451"/>
      <c r="C28" s="176" t="s">
        <v>144</v>
      </c>
      <c r="D28" s="161" t="s">
        <v>109</v>
      </c>
      <c r="E28" s="176"/>
      <c r="F28" s="156" t="s">
        <v>110</v>
      </c>
    </row>
    <row r="29" spans="1:6" x14ac:dyDescent="0.2">
      <c r="A29" s="151"/>
      <c r="B29" s="153"/>
      <c r="C29" s="176"/>
      <c r="D29" s="159" t="s">
        <v>111</v>
      </c>
      <c r="E29" s="176" t="s">
        <v>153</v>
      </c>
      <c r="F29" s="156" t="s">
        <v>112</v>
      </c>
    </row>
    <row r="30" spans="1:6" x14ac:dyDescent="0.2">
      <c r="A30" s="151"/>
      <c r="B30" s="153"/>
      <c r="C30" s="176" t="s">
        <v>144</v>
      </c>
      <c r="D30" s="156" t="s">
        <v>101</v>
      </c>
      <c r="E30" s="466" t="s">
        <v>154</v>
      </c>
      <c r="F30" s="467"/>
    </row>
    <row r="31" spans="1:6" x14ac:dyDescent="0.2">
      <c r="A31" s="151" t="s">
        <v>113</v>
      </c>
      <c r="B31" s="151"/>
      <c r="C31" s="158"/>
      <c r="D31" s="152"/>
      <c r="E31" s="151"/>
      <c r="F31" s="152"/>
    </row>
    <row r="32" spans="1:6" x14ac:dyDescent="0.2">
      <c r="A32" s="151"/>
      <c r="B32" s="153" t="s">
        <v>93</v>
      </c>
      <c r="C32" s="176" t="s">
        <v>144</v>
      </c>
      <c r="D32" s="468" t="s">
        <v>114</v>
      </c>
      <c r="E32" s="469"/>
      <c r="F32" s="470"/>
    </row>
    <row r="33" spans="1:6" x14ac:dyDescent="0.2">
      <c r="A33" s="151"/>
      <c r="B33" s="153"/>
      <c r="C33" s="176" t="s">
        <v>144</v>
      </c>
      <c r="D33" s="468" t="s">
        <v>115</v>
      </c>
      <c r="E33" s="469"/>
      <c r="F33" s="470"/>
    </row>
    <row r="34" spans="1:6" x14ac:dyDescent="0.2">
      <c r="A34" s="151"/>
      <c r="B34" s="153"/>
      <c r="C34" s="176"/>
      <c r="D34" s="468" t="s">
        <v>116</v>
      </c>
      <c r="E34" s="469"/>
      <c r="F34" s="470"/>
    </row>
    <row r="35" spans="1:6" x14ac:dyDescent="0.2">
      <c r="A35" s="151"/>
      <c r="B35" s="153"/>
      <c r="C35" s="176"/>
      <c r="D35" s="468" t="s">
        <v>117</v>
      </c>
      <c r="E35" s="469"/>
      <c r="F35" s="470"/>
    </row>
    <row r="36" spans="1:6" x14ac:dyDescent="0.2">
      <c r="A36" s="151"/>
      <c r="B36" s="153"/>
      <c r="C36" s="176"/>
      <c r="D36" s="468" t="s">
        <v>118</v>
      </c>
      <c r="E36" s="469"/>
      <c r="F36" s="470"/>
    </row>
    <row r="37" spans="1:6" x14ac:dyDescent="0.2">
      <c r="A37" s="151"/>
      <c r="B37" s="153"/>
      <c r="C37" s="176" t="s">
        <v>144</v>
      </c>
      <c r="D37" s="468" t="s">
        <v>119</v>
      </c>
      <c r="E37" s="469"/>
      <c r="F37" s="470"/>
    </row>
    <row r="38" spans="1:6" x14ac:dyDescent="0.2">
      <c r="A38" s="151"/>
      <c r="B38" s="157"/>
      <c r="C38" s="162"/>
      <c r="D38" s="156" t="s">
        <v>101</v>
      </c>
      <c r="E38" s="466" t="s">
        <v>102</v>
      </c>
      <c r="F38" s="467"/>
    </row>
    <row r="39" spans="1:6" x14ac:dyDescent="0.2">
      <c r="A39" s="151" t="s">
        <v>120</v>
      </c>
      <c r="B39" s="151"/>
      <c r="C39" s="158"/>
      <c r="D39" s="152"/>
      <c r="E39" s="151"/>
      <c r="F39" s="152"/>
    </row>
    <row r="40" spans="1:6" ht="30" customHeight="1" x14ac:dyDescent="0.2">
      <c r="A40" s="151"/>
      <c r="B40" s="153" t="s">
        <v>93</v>
      </c>
      <c r="C40" s="176" t="s">
        <v>144</v>
      </c>
      <c r="D40" s="468" t="s">
        <v>121</v>
      </c>
      <c r="E40" s="469"/>
      <c r="F40" s="470"/>
    </row>
    <row r="41" spans="1:6" ht="26.25" customHeight="1" x14ac:dyDescent="0.2">
      <c r="A41" s="151"/>
      <c r="B41" s="153"/>
      <c r="C41" s="176"/>
      <c r="D41" s="468" t="s">
        <v>122</v>
      </c>
      <c r="E41" s="469"/>
      <c r="F41" s="470"/>
    </row>
    <row r="42" spans="1:6" x14ac:dyDescent="0.2">
      <c r="A42" s="151"/>
      <c r="B42" s="153"/>
      <c r="C42" s="154"/>
      <c r="D42" s="468" t="s">
        <v>123</v>
      </c>
      <c r="E42" s="469"/>
      <c r="F42" s="470"/>
    </row>
    <row r="43" spans="1:6" x14ac:dyDescent="0.2">
      <c r="A43" s="151"/>
      <c r="B43" s="157"/>
      <c r="C43" s="162"/>
      <c r="D43" s="156" t="s">
        <v>101</v>
      </c>
      <c r="E43" s="466" t="s">
        <v>102</v>
      </c>
      <c r="F43" s="467"/>
    </row>
    <row r="44" spans="1:6" x14ac:dyDescent="0.2">
      <c r="A44" s="151" t="s">
        <v>124</v>
      </c>
      <c r="B44" s="151"/>
      <c r="C44" s="158"/>
      <c r="D44" s="151"/>
      <c r="E44" s="152"/>
      <c r="F44" s="151"/>
    </row>
    <row r="45" spans="1:6" x14ac:dyDescent="0.2">
      <c r="A45" s="151"/>
      <c r="B45" s="153" t="s">
        <v>93</v>
      </c>
      <c r="C45" s="176" t="s">
        <v>144</v>
      </c>
      <c r="D45" s="468" t="s">
        <v>125</v>
      </c>
      <c r="E45" s="469"/>
      <c r="F45" s="470"/>
    </row>
    <row r="46" spans="1:6" x14ac:dyDescent="0.2">
      <c r="A46" s="151"/>
      <c r="B46" s="157"/>
      <c r="C46" s="176" t="s">
        <v>144</v>
      </c>
      <c r="D46" s="468" t="s">
        <v>126</v>
      </c>
      <c r="E46" s="469"/>
      <c r="F46" s="470"/>
    </row>
    <row r="47" spans="1:6" x14ac:dyDescent="0.2">
      <c r="A47" s="151"/>
      <c r="B47" s="157"/>
      <c r="C47" s="176"/>
      <c r="D47" s="468" t="s">
        <v>127</v>
      </c>
      <c r="E47" s="469"/>
      <c r="F47" s="470"/>
    </row>
    <row r="48" spans="1:6" x14ac:dyDescent="0.2">
      <c r="A48" s="151"/>
      <c r="B48" s="157"/>
      <c r="C48" s="176" t="s">
        <v>144</v>
      </c>
      <c r="D48" s="468" t="s">
        <v>128</v>
      </c>
      <c r="E48" s="469"/>
      <c r="F48" s="470"/>
    </row>
    <row r="49" spans="1:6" x14ac:dyDescent="0.2">
      <c r="A49" s="151"/>
      <c r="B49" s="157"/>
      <c r="C49" s="176" t="s">
        <v>144</v>
      </c>
      <c r="D49" s="468" t="s">
        <v>129</v>
      </c>
      <c r="E49" s="469"/>
      <c r="F49" s="470"/>
    </row>
    <row r="50" spans="1:6" x14ac:dyDescent="0.2">
      <c r="B50" s="163"/>
      <c r="C50" s="176"/>
      <c r="D50" s="471" t="s">
        <v>130</v>
      </c>
      <c r="E50" s="472"/>
      <c r="F50" s="473"/>
    </row>
    <row r="51" spans="1:6" x14ac:dyDescent="0.2">
      <c r="B51" s="163"/>
      <c r="C51" s="176"/>
      <c r="D51" s="471" t="s">
        <v>131</v>
      </c>
      <c r="E51" s="472"/>
      <c r="F51" s="473"/>
    </row>
    <row r="52" spans="1:6" x14ac:dyDescent="0.2">
      <c r="B52" s="164"/>
      <c r="C52" s="177"/>
      <c r="D52" s="165" t="s">
        <v>101</v>
      </c>
      <c r="E52" s="477" t="s">
        <v>102</v>
      </c>
      <c r="F52" s="478"/>
    </row>
    <row r="53" spans="1:6" x14ac:dyDescent="0.2">
      <c r="A53" s="139" t="s">
        <v>155</v>
      </c>
      <c r="C53" s="166"/>
      <c r="D53" s="146"/>
      <c r="F53" s="146"/>
    </row>
    <row r="54" spans="1:6" x14ac:dyDescent="0.2">
      <c r="B54" s="167" t="s">
        <v>93</v>
      </c>
      <c r="C54" s="176" t="s">
        <v>144</v>
      </c>
      <c r="D54" s="479" t="s">
        <v>133</v>
      </c>
      <c r="E54" s="480"/>
      <c r="F54" s="481"/>
    </row>
    <row r="55" spans="1:6" x14ac:dyDescent="0.2">
      <c r="B55" s="163"/>
      <c r="C55" s="176"/>
      <c r="D55" s="471" t="s">
        <v>134</v>
      </c>
      <c r="E55" s="472"/>
      <c r="F55" s="473"/>
    </row>
    <row r="56" spans="1:6" x14ac:dyDescent="0.2">
      <c r="B56" s="163"/>
      <c r="C56" s="176" t="s">
        <v>144</v>
      </c>
      <c r="D56" s="471" t="s">
        <v>135</v>
      </c>
      <c r="E56" s="472"/>
      <c r="F56" s="473"/>
    </row>
    <row r="57" spans="1:6" x14ac:dyDescent="0.2">
      <c r="B57" s="163"/>
      <c r="C57" s="176"/>
      <c r="D57" s="471" t="s">
        <v>136</v>
      </c>
      <c r="E57" s="472"/>
      <c r="F57" s="473"/>
    </row>
    <row r="58" spans="1:6" ht="14.25" customHeight="1" x14ac:dyDescent="0.2">
      <c r="B58" s="163"/>
      <c r="C58" s="168"/>
      <c r="D58" s="165" t="s">
        <v>101</v>
      </c>
      <c r="E58" s="477" t="s">
        <v>102</v>
      </c>
      <c r="F58" s="478"/>
    </row>
    <row r="59" spans="1:6" ht="14.25" customHeight="1" x14ac:dyDescent="0.2">
      <c r="B59" s="178" t="s">
        <v>137</v>
      </c>
      <c r="C59" s="496" t="s">
        <v>156</v>
      </c>
      <c r="D59" s="497"/>
      <c r="E59" s="497"/>
      <c r="F59" s="498"/>
    </row>
    <row r="60" spans="1:6" x14ac:dyDescent="0.2">
      <c r="A60" s="139" t="s">
        <v>232</v>
      </c>
    </row>
    <row r="61" spans="1:6" x14ac:dyDescent="0.2">
      <c r="B61" s="170" t="s">
        <v>233</v>
      </c>
      <c r="C61" s="493" t="s">
        <v>240</v>
      </c>
      <c r="D61" s="494"/>
      <c r="E61" s="494"/>
      <c r="F61" s="495"/>
    </row>
    <row r="62" spans="1:6" ht="14.25" customHeight="1" x14ac:dyDescent="0.2">
      <c r="A62" s="488" t="s">
        <v>234</v>
      </c>
      <c r="B62" s="489"/>
      <c r="C62" s="493" t="s">
        <v>241</v>
      </c>
      <c r="D62" s="494"/>
      <c r="E62" s="494"/>
      <c r="F62" s="495"/>
    </row>
    <row r="63" spans="1:6" ht="14.25" customHeight="1" x14ac:dyDescent="0.2">
      <c r="A63" s="170"/>
      <c r="B63" s="170"/>
      <c r="C63" s="160"/>
      <c r="D63" s="160"/>
      <c r="E63" s="160"/>
      <c r="F63" s="160"/>
    </row>
    <row r="64" spans="1:6" ht="13.2" customHeight="1" x14ac:dyDescent="0.2">
      <c r="A64" s="139" t="s">
        <v>235</v>
      </c>
    </row>
    <row r="65" spans="1:6" x14ac:dyDescent="0.2">
      <c r="B65" s="170" t="s">
        <v>236</v>
      </c>
      <c r="C65" s="493" t="s">
        <v>242</v>
      </c>
      <c r="D65" s="494"/>
      <c r="E65" s="494"/>
      <c r="F65" s="495"/>
    </row>
    <row r="66" spans="1:6" ht="13.2" customHeight="1" x14ac:dyDescent="0.2">
      <c r="A66" s="139" t="s">
        <v>237</v>
      </c>
      <c r="C66" s="151"/>
      <c r="D66" s="152"/>
      <c r="E66" s="151"/>
      <c r="F66" s="152"/>
    </row>
    <row r="67" spans="1:6" ht="13.5" customHeight="1" x14ac:dyDescent="0.2">
      <c r="B67" s="170" t="s">
        <v>138</v>
      </c>
      <c r="C67" s="493" t="s">
        <v>157</v>
      </c>
      <c r="D67" s="494"/>
      <c r="E67" s="494"/>
      <c r="F67" s="495"/>
    </row>
    <row r="68" spans="1:6" ht="18.75" customHeight="1" x14ac:dyDescent="0.2">
      <c r="A68" s="482" t="s">
        <v>238</v>
      </c>
      <c r="B68" s="482"/>
      <c r="C68" s="176" t="s">
        <v>144</v>
      </c>
      <c r="D68" s="159" t="s">
        <v>139</v>
      </c>
      <c r="E68" s="162"/>
      <c r="F68" s="156" t="s">
        <v>140</v>
      </c>
    </row>
    <row r="69" spans="1:6" x14ac:dyDescent="0.2">
      <c r="A69" s="171" t="s">
        <v>239</v>
      </c>
      <c r="C69" s="151"/>
      <c r="D69" s="151"/>
      <c r="E69" s="151"/>
      <c r="F69" s="151"/>
    </row>
    <row r="70" spans="1:6" x14ac:dyDescent="0.2">
      <c r="A70" s="483" t="s">
        <v>141</v>
      </c>
      <c r="B70" s="484"/>
      <c r="C70" s="493" t="s">
        <v>243</v>
      </c>
      <c r="D70" s="494"/>
      <c r="E70" s="494"/>
      <c r="F70" s="495"/>
    </row>
  </sheetData>
  <sheetProtection algorithmName="SHA-512" hashValue="ZeI5cb65cZsC7jZcHfstsIMEvq7iVqNMtXO1R/U2NiYdRAWcDIK7hGsdZVRbjVPRaPjwt4PLHfOaLl6pWEJVQQ==" saltValue="94iWdi7oQ0YPGcWnK2St6w==" spinCount="100000" sheet="1" objects="1" scenarios="1"/>
  <mergeCells count="46">
    <mergeCell ref="C67:F67"/>
    <mergeCell ref="A68:B68"/>
    <mergeCell ref="A70:B70"/>
    <mergeCell ref="C70:F70"/>
    <mergeCell ref="E58:F58"/>
    <mergeCell ref="C59:F59"/>
    <mergeCell ref="C61:F61"/>
    <mergeCell ref="A62:B62"/>
    <mergeCell ref="C62:F62"/>
    <mergeCell ref="C65:F65"/>
    <mergeCell ref="D57:F57"/>
    <mergeCell ref="D45:F45"/>
    <mergeCell ref="D46:F46"/>
    <mergeCell ref="D47:F47"/>
    <mergeCell ref="D48:F48"/>
    <mergeCell ref="D49:F49"/>
    <mergeCell ref="D50:F50"/>
    <mergeCell ref="D51:F51"/>
    <mergeCell ref="E52:F52"/>
    <mergeCell ref="D54:F54"/>
    <mergeCell ref="D55:F55"/>
    <mergeCell ref="D56:F56"/>
    <mergeCell ref="E43:F43"/>
    <mergeCell ref="E30:F30"/>
    <mergeCell ref="D32:F32"/>
    <mergeCell ref="D33:F33"/>
    <mergeCell ref="D34:F34"/>
    <mergeCell ref="D35:F35"/>
    <mergeCell ref="D36:F36"/>
    <mergeCell ref="D37:F37"/>
    <mergeCell ref="E38:F38"/>
    <mergeCell ref="D40:F40"/>
    <mergeCell ref="D41:F41"/>
    <mergeCell ref="D42:F42"/>
    <mergeCell ref="A27:B28"/>
    <mergeCell ref="D5:D6"/>
    <mergeCell ref="A8:D8"/>
    <mergeCell ref="C10:F10"/>
    <mergeCell ref="C11:F11"/>
    <mergeCell ref="C12:F12"/>
    <mergeCell ref="C13:F13"/>
    <mergeCell ref="C14:F14"/>
    <mergeCell ref="C15:F15"/>
    <mergeCell ref="C16:F16"/>
    <mergeCell ref="A18:D18"/>
    <mergeCell ref="E24:F24"/>
  </mergeCells>
  <phoneticPr fontId="10"/>
  <pageMargins left="0" right="0" top="0" bottom="0" header="0.31496062992125984" footer="0.31496062992125984"/>
  <pageSetup paperSize="9" scale="91" fitToHeight="0"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639B259E-6C3E-4958-87D3-130BA4E7B264}">
          <x14:formula1>
            <xm:f>'（このシートは記載不可です）データセット'!$F$2:$F$45</xm:f>
          </x14:formula1>
          <xm:sqref>C61:F61 C65:F65</xm:sqref>
        </x14:dataValidation>
        <x14:dataValidation type="list" allowBlank="1" showInputMessage="1" showErrorMessage="1" xr:uid="{420C05C5-D9E5-49D9-9693-182CC54725A1}">
          <x14:formula1>
            <xm:f>'（このシートは記載不可です）データセット'!$G$9:$G$11</xm:f>
          </x14:formula1>
          <xm:sqref>C62:F62</xm:sqref>
        </x14:dataValidation>
        <x14:dataValidation type="list" allowBlank="1" showInputMessage="1" showErrorMessage="1" xr:uid="{94BE5334-9C50-4C0C-BC5B-C7D9303AD52C}">
          <x14:formula1>
            <xm:f>'（このシートは記載不可です）データセット'!$C$2:$C$41</xm:f>
          </x14:formula1>
          <xm:sqref>C14</xm:sqref>
        </x14:dataValidation>
        <x14:dataValidation type="list" allowBlank="1" showInputMessage="1" showErrorMessage="1" xr:uid="{8416E002-4799-4FDA-A202-2AC80AF617BD}">
          <x14:formula1>
            <xm:f>'（このシートは記載不可です）データセット'!$M$2:$M$3</xm:f>
          </x14:formula1>
          <xm:sqref>C67:F67</xm:sqref>
        </x14:dataValidation>
        <x14:dataValidation type="list" allowBlank="1" showInputMessage="1" showErrorMessage="1" xr:uid="{729F7A0B-2221-47AB-B7CB-BA2DB13D06E0}">
          <x14:formula1>
            <xm:f>'（このシートは記載不可です）データセット'!$N$6:$N$17</xm:f>
          </x14:formula1>
          <xm:sqref>C59:F59</xm:sqref>
        </x14:dataValidation>
        <x14:dataValidation type="list" allowBlank="1" showInputMessage="1" showErrorMessage="1" xr:uid="{FB38CE4F-A943-4B5A-ADF5-E79EC4638500}">
          <x14:formula1>
            <xm:f>'（このシートは記載不可です）データセット'!$B$5:$B$7</xm:f>
          </x14:formula1>
          <xm:sqref>C26:C30 E26:E29</xm:sqref>
        </x14:dataValidation>
        <x14:dataValidation type="list" allowBlank="1" showInputMessage="1" showErrorMessage="1" xr:uid="{A6D572F4-FD3A-43EE-9443-E4C0126E4833}">
          <x14:formula1>
            <xm:f>'（このシートは記載不可です）データセット'!$G$2:$G$3</xm:f>
          </x14:formula1>
          <xm:sqref>C70:F70</xm:sqref>
        </x14:dataValidation>
        <x14:dataValidation type="list" allowBlank="1" showInputMessage="1" showErrorMessage="1" xr:uid="{0A3C7D09-01CB-480E-9F5A-E44B07D33CA2}">
          <x14:formula1>
            <xm:f>'（このシートは記載不可です）データセット'!$A$2:$A$48</xm:f>
          </x14:formula1>
          <xm:sqref>C12</xm:sqref>
        </x14:dataValidation>
        <x14:dataValidation type="list" allowBlank="1" showInputMessage="1" showErrorMessage="1" xr:uid="{4470AF06-A6F7-464C-AC59-FE50E656871C}">
          <x14:formula1>
            <xm:f>'（このシートは記載不可です）データセット'!$B$2:$B$3</xm:f>
          </x14:formula1>
          <xm:sqref>C20:C24 C45:C52 C54:C58 A5:A6 E40:E42 C32:C38 E54:E57 E45:E51 C40:C43 E20:E23 E68 C68</xm:sqref>
        </x14:dataValidation>
        <x14:dataValidation type="list" allowBlank="1" showInputMessage="1" showErrorMessage="1" xr:uid="{6D67CC68-97E2-4443-9C41-DEFBD0BE141F}">
          <x14:formula1>
            <xm:f>'（このシートは記載不可です）データセット'!$D$2:$D$5</xm:f>
          </x14:formula1>
          <xm:sqref>C15</xm:sqref>
        </x14:dataValidation>
        <x14:dataValidation type="list" allowBlank="1" showInputMessage="1" showErrorMessage="1" xr:uid="{AE2735C1-B29E-47C9-8FB3-DD12A8F35A21}">
          <x14:formula1>
            <xm:f>'（このシートは記載不可です）データセット'!$E$2:$E$12</xm:f>
          </x14:formula1>
          <xm:sqref>C16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6EF-307B-4948-9C37-CE4E85B2F3B6}">
  <sheetPr>
    <tabColor rgb="FFFF0000"/>
  </sheetPr>
  <dimension ref="A1:P50"/>
  <sheetViews>
    <sheetView topLeftCell="A41" zoomScaleNormal="100" workbookViewId="0">
      <selection activeCell="A49" sqref="A1:R49"/>
    </sheetView>
  </sheetViews>
  <sheetFormatPr defaultColWidth="9" defaultRowHeight="18" x14ac:dyDescent="0.2"/>
  <cols>
    <col min="1" max="1" width="13.109375" style="182" customWidth="1"/>
    <col min="2" max="2" width="9" style="180"/>
    <col min="3" max="3" width="75" style="180" bestFit="1" customWidth="1"/>
    <col min="4" max="16384" width="9" style="180"/>
  </cols>
  <sheetData>
    <row r="1" spans="1:16" x14ac:dyDescent="0.2">
      <c r="A1" s="179" t="s">
        <v>244</v>
      </c>
      <c r="B1" s="180" t="s">
        <v>245</v>
      </c>
      <c r="C1" s="179" t="s">
        <v>24</v>
      </c>
      <c r="D1" s="180" t="s">
        <v>246</v>
      </c>
      <c r="E1" s="180" t="s">
        <v>247</v>
      </c>
      <c r="F1" s="180" t="s">
        <v>248</v>
      </c>
      <c r="G1" s="180" t="s">
        <v>249</v>
      </c>
    </row>
    <row r="2" spans="1:16" x14ac:dyDescent="0.2">
      <c r="A2" s="179" t="s">
        <v>250</v>
      </c>
      <c r="B2" s="180" t="s">
        <v>251</v>
      </c>
      <c r="C2" s="179" t="s">
        <v>150</v>
      </c>
      <c r="D2" s="179" t="s">
        <v>152</v>
      </c>
      <c r="E2" s="179" t="s">
        <v>152</v>
      </c>
      <c r="F2" s="179" t="s">
        <v>240</v>
      </c>
      <c r="G2" s="180" t="s">
        <v>243</v>
      </c>
      <c r="M2" s="180" t="s">
        <v>157</v>
      </c>
      <c r="P2" s="180" t="s">
        <v>252</v>
      </c>
    </row>
    <row r="3" spans="1:16" x14ac:dyDescent="0.2">
      <c r="A3" s="179" t="s">
        <v>253</v>
      </c>
      <c r="B3" s="180" t="s">
        <v>254</v>
      </c>
      <c r="C3" s="179" t="s">
        <v>162</v>
      </c>
      <c r="D3" s="179" t="s">
        <v>163</v>
      </c>
      <c r="E3" s="179" t="s">
        <v>163</v>
      </c>
      <c r="F3" s="179" t="s">
        <v>242</v>
      </c>
      <c r="G3" s="179" t="s">
        <v>164</v>
      </c>
      <c r="M3" s="180" t="s">
        <v>165</v>
      </c>
    </row>
    <row r="4" spans="1:16" x14ac:dyDescent="0.2">
      <c r="A4" s="179" t="s">
        <v>255</v>
      </c>
      <c r="C4" s="179" t="s">
        <v>166</v>
      </c>
      <c r="D4" s="179" t="s">
        <v>167</v>
      </c>
      <c r="E4" s="179" t="s">
        <v>167</v>
      </c>
      <c r="F4" s="179" t="s">
        <v>168</v>
      </c>
      <c r="I4" s="180" t="s">
        <v>158</v>
      </c>
    </row>
    <row r="5" spans="1:16" x14ac:dyDescent="0.2">
      <c r="A5" s="179" t="s">
        <v>256</v>
      </c>
      <c r="B5" s="180" t="s">
        <v>257</v>
      </c>
      <c r="C5" s="179" t="s">
        <v>169</v>
      </c>
      <c r="D5" s="179" t="s">
        <v>170</v>
      </c>
      <c r="E5" s="179" t="s">
        <v>171</v>
      </c>
      <c r="F5" s="179"/>
      <c r="I5" s="180" t="s">
        <v>258</v>
      </c>
    </row>
    <row r="6" spans="1:16" x14ac:dyDescent="0.2">
      <c r="A6" s="179" t="s">
        <v>259</v>
      </c>
      <c r="B6" s="180" t="s">
        <v>251</v>
      </c>
      <c r="C6" s="179" t="s">
        <v>172</v>
      </c>
      <c r="E6" s="179" t="s">
        <v>173</v>
      </c>
      <c r="G6" s="179" t="s">
        <v>174</v>
      </c>
      <c r="N6" s="180" t="s">
        <v>175</v>
      </c>
    </row>
    <row r="7" spans="1:16" x14ac:dyDescent="0.2">
      <c r="A7" s="179" t="s">
        <v>260</v>
      </c>
      <c r="B7" s="180" t="s">
        <v>254</v>
      </c>
      <c r="C7" s="179" t="s">
        <v>176</v>
      </c>
      <c r="E7" s="179" t="s">
        <v>177</v>
      </c>
      <c r="G7" s="179" t="s">
        <v>178</v>
      </c>
      <c r="N7" s="180" t="s">
        <v>179</v>
      </c>
    </row>
    <row r="8" spans="1:16" x14ac:dyDescent="0.2">
      <c r="A8" s="179" t="s">
        <v>261</v>
      </c>
      <c r="C8" s="179" t="s">
        <v>180</v>
      </c>
      <c r="E8" s="179" t="s">
        <v>181</v>
      </c>
      <c r="N8" s="180" t="s">
        <v>182</v>
      </c>
    </row>
    <row r="9" spans="1:16" x14ac:dyDescent="0.2">
      <c r="A9" s="179" t="s">
        <v>262</v>
      </c>
      <c r="C9" s="179" t="s">
        <v>183</v>
      </c>
      <c r="E9" s="179" t="s">
        <v>184</v>
      </c>
      <c r="G9" s="180" t="s">
        <v>241</v>
      </c>
      <c r="N9" s="180" t="s">
        <v>185</v>
      </c>
    </row>
    <row r="10" spans="1:16" x14ac:dyDescent="0.2">
      <c r="A10" s="179" t="s">
        <v>263</v>
      </c>
      <c r="C10" s="179" t="s">
        <v>264</v>
      </c>
      <c r="E10" s="179" t="s">
        <v>186</v>
      </c>
      <c r="N10" s="180" t="s">
        <v>187</v>
      </c>
    </row>
    <row r="11" spans="1:16" x14ac:dyDescent="0.2">
      <c r="A11" s="179" t="s">
        <v>265</v>
      </c>
      <c r="C11" s="179" t="s">
        <v>188</v>
      </c>
      <c r="E11" s="179" t="s">
        <v>189</v>
      </c>
      <c r="N11" s="180" t="s">
        <v>190</v>
      </c>
    </row>
    <row r="12" spans="1:16" x14ac:dyDescent="0.2">
      <c r="A12" s="179" t="s">
        <v>266</v>
      </c>
      <c r="C12" s="179" t="s">
        <v>191</v>
      </c>
      <c r="E12" s="179" t="s">
        <v>192</v>
      </c>
      <c r="N12" s="180" t="s">
        <v>193</v>
      </c>
    </row>
    <row r="13" spans="1:16" x14ac:dyDescent="0.2">
      <c r="A13" s="179" t="s">
        <v>148</v>
      </c>
      <c r="C13" s="179" t="s">
        <v>194</v>
      </c>
      <c r="N13" s="180" t="s">
        <v>195</v>
      </c>
    </row>
    <row r="14" spans="1:16" x14ac:dyDescent="0.2">
      <c r="A14" s="179" t="s">
        <v>267</v>
      </c>
      <c r="C14" s="181" t="s">
        <v>268</v>
      </c>
      <c r="N14" s="180" t="s">
        <v>196</v>
      </c>
    </row>
    <row r="15" spans="1:16" x14ac:dyDescent="0.2">
      <c r="A15" s="179" t="s">
        <v>269</v>
      </c>
      <c r="C15" s="179" t="s">
        <v>270</v>
      </c>
      <c r="N15" s="180" t="s">
        <v>198</v>
      </c>
    </row>
    <row r="16" spans="1:16" x14ac:dyDescent="0.2">
      <c r="A16" s="179" t="s">
        <v>271</v>
      </c>
      <c r="C16" s="179" t="s">
        <v>197</v>
      </c>
      <c r="N16" s="180" t="s">
        <v>200</v>
      </c>
    </row>
    <row r="17" spans="1:3" x14ac:dyDescent="0.2">
      <c r="A17" s="179" t="s">
        <v>272</v>
      </c>
      <c r="C17" s="179" t="s">
        <v>199</v>
      </c>
    </row>
    <row r="18" spans="1:3" x14ac:dyDescent="0.2">
      <c r="A18" s="179" t="s">
        <v>273</v>
      </c>
      <c r="C18" s="179" t="s">
        <v>274</v>
      </c>
    </row>
    <row r="19" spans="1:3" x14ac:dyDescent="0.2">
      <c r="A19" s="179" t="s">
        <v>275</v>
      </c>
      <c r="C19" s="179" t="s">
        <v>201</v>
      </c>
    </row>
    <row r="20" spans="1:3" x14ac:dyDescent="0.2">
      <c r="A20" s="179" t="s">
        <v>276</v>
      </c>
      <c r="C20" s="179" t="s">
        <v>202</v>
      </c>
    </row>
    <row r="21" spans="1:3" x14ac:dyDescent="0.2">
      <c r="A21" s="179" t="s">
        <v>277</v>
      </c>
      <c r="C21" s="179" t="s">
        <v>203</v>
      </c>
    </row>
    <row r="22" spans="1:3" x14ac:dyDescent="0.2">
      <c r="A22" s="179" t="s">
        <v>278</v>
      </c>
      <c r="C22" s="179" t="s">
        <v>279</v>
      </c>
    </row>
    <row r="23" spans="1:3" x14ac:dyDescent="0.2">
      <c r="A23" s="179" t="s">
        <v>280</v>
      </c>
      <c r="C23" s="179" t="s">
        <v>281</v>
      </c>
    </row>
    <row r="24" spans="1:3" x14ac:dyDescent="0.2">
      <c r="A24" s="179" t="s">
        <v>282</v>
      </c>
      <c r="C24" s="179" t="s">
        <v>204</v>
      </c>
    </row>
    <row r="25" spans="1:3" x14ac:dyDescent="0.2">
      <c r="A25" s="179" t="s">
        <v>283</v>
      </c>
      <c r="C25" s="179" t="s">
        <v>284</v>
      </c>
    </row>
    <row r="26" spans="1:3" x14ac:dyDescent="0.2">
      <c r="A26" s="179" t="s">
        <v>285</v>
      </c>
      <c r="C26" s="179" t="s">
        <v>286</v>
      </c>
    </row>
    <row r="27" spans="1:3" x14ac:dyDescent="0.2">
      <c r="A27" s="179" t="s">
        <v>287</v>
      </c>
      <c r="C27" s="179" t="s">
        <v>205</v>
      </c>
    </row>
    <row r="28" spans="1:3" x14ac:dyDescent="0.2">
      <c r="A28" s="179" t="s">
        <v>288</v>
      </c>
      <c r="C28" s="179" t="s">
        <v>206</v>
      </c>
    </row>
    <row r="29" spans="1:3" x14ac:dyDescent="0.2">
      <c r="A29" s="179" t="s">
        <v>289</v>
      </c>
      <c r="C29" s="179" t="s">
        <v>207</v>
      </c>
    </row>
    <row r="30" spans="1:3" x14ac:dyDescent="0.2">
      <c r="A30" s="179" t="s">
        <v>290</v>
      </c>
      <c r="C30" s="181" t="s">
        <v>291</v>
      </c>
    </row>
    <row r="31" spans="1:3" x14ac:dyDescent="0.2">
      <c r="A31" s="179" t="s">
        <v>292</v>
      </c>
      <c r="C31" s="179" t="s">
        <v>208</v>
      </c>
    </row>
    <row r="32" spans="1:3" x14ac:dyDescent="0.2">
      <c r="A32" s="179" t="s">
        <v>293</v>
      </c>
      <c r="C32" s="179" t="s">
        <v>209</v>
      </c>
    </row>
    <row r="33" spans="1:3" x14ac:dyDescent="0.2">
      <c r="A33" s="179" t="s">
        <v>294</v>
      </c>
      <c r="C33" s="179" t="s">
        <v>210</v>
      </c>
    </row>
    <row r="34" spans="1:3" x14ac:dyDescent="0.2">
      <c r="A34" s="179" t="s">
        <v>295</v>
      </c>
      <c r="C34" s="179" t="s">
        <v>211</v>
      </c>
    </row>
    <row r="35" spans="1:3" x14ac:dyDescent="0.2">
      <c r="A35" s="179" t="s">
        <v>296</v>
      </c>
      <c r="C35" s="179" t="s">
        <v>212</v>
      </c>
    </row>
    <row r="36" spans="1:3" x14ac:dyDescent="0.2">
      <c r="A36" s="179" t="s">
        <v>297</v>
      </c>
      <c r="C36" s="179" t="s">
        <v>213</v>
      </c>
    </row>
    <row r="37" spans="1:3" x14ac:dyDescent="0.2">
      <c r="A37" s="179" t="s">
        <v>298</v>
      </c>
      <c r="C37" s="179" t="s">
        <v>214</v>
      </c>
    </row>
    <row r="38" spans="1:3" x14ac:dyDescent="0.2">
      <c r="A38" s="179" t="s">
        <v>299</v>
      </c>
      <c r="C38" s="179" t="s">
        <v>215</v>
      </c>
    </row>
    <row r="39" spans="1:3" x14ac:dyDescent="0.2">
      <c r="A39" s="179" t="s">
        <v>300</v>
      </c>
      <c r="C39" s="179" t="s">
        <v>216</v>
      </c>
    </row>
    <row r="40" spans="1:3" x14ac:dyDescent="0.2">
      <c r="A40" s="179" t="s">
        <v>301</v>
      </c>
      <c r="C40" s="179" t="s">
        <v>217</v>
      </c>
    </row>
    <row r="41" spans="1:3" x14ac:dyDescent="0.2">
      <c r="A41" s="179" t="s">
        <v>302</v>
      </c>
      <c r="C41" s="179" t="s">
        <v>218</v>
      </c>
    </row>
    <row r="42" spans="1:3" x14ac:dyDescent="0.2">
      <c r="A42" s="179" t="s">
        <v>303</v>
      </c>
      <c r="C42" s="179"/>
    </row>
    <row r="43" spans="1:3" x14ac:dyDescent="0.2">
      <c r="A43" s="179" t="s">
        <v>304</v>
      </c>
      <c r="C43" s="179"/>
    </row>
    <row r="44" spans="1:3" x14ac:dyDescent="0.2">
      <c r="A44" s="179" t="s">
        <v>305</v>
      </c>
      <c r="C44" s="179"/>
    </row>
    <row r="45" spans="1:3" x14ac:dyDescent="0.2">
      <c r="A45" s="179" t="s">
        <v>306</v>
      </c>
      <c r="C45" s="179"/>
    </row>
    <row r="46" spans="1:3" x14ac:dyDescent="0.2">
      <c r="A46" s="179" t="s">
        <v>307</v>
      </c>
      <c r="C46" s="179"/>
    </row>
    <row r="47" spans="1:3" x14ac:dyDescent="0.2">
      <c r="A47" s="179" t="s">
        <v>308</v>
      </c>
      <c r="C47" s="179"/>
    </row>
    <row r="48" spans="1:3" x14ac:dyDescent="0.2">
      <c r="A48" s="179" t="s">
        <v>309</v>
      </c>
      <c r="C48" s="179"/>
    </row>
    <row r="49" spans="3:3" x14ac:dyDescent="0.2">
      <c r="C49" s="179"/>
    </row>
    <row r="50" spans="3:3" x14ac:dyDescent="0.2">
      <c r="C50" s="179"/>
    </row>
  </sheetData>
  <sheetProtection algorithmName="SHA-512" hashValue="lCk2k7kh5eXlnWtas9pdWht/Sqvb81kgMSQcsD3PKU3E1ovUhHT4HTDhBECc1XEDWd911rXxdcdAxxM60cKPVA==" saltValue="+Fu6K+RAKmhcqDPrVVoAlw==" spinCount="100000" sheet="1" objects="1" scenarios="1"/>
  <phoneticPr fontId="1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6418B-7505-4F17-A34A-8D20B9CBAE90}">
  <sheetPr>
    <tabColor theme="4" tint="0.79998168889431442"/>
    <pageSetUpPr fitToPage="1"/>
  </sheetPr>
  <dimension ref="B1:S100"/>
  <sheetViews>
    <sheetView view="pageBreakPreview" zoomScale="77" zoomScaleNormal="110" zoomScaleSheetLayoutView="77" workbookViewId="0">
      <selection activeCell="E14" sqref="E14"/>
    </sheetView>
  </sheetViews>
  <sheetFormatPr defaultRowHeight="13.2" x14ac:dyDescent="0.2"/>
  <cols>
    <col min="2" max="2" width="3.6640625" style="44" customWidth="1"/>
    <col min="3" max="3" width="32.6640625" style="44" customWidth="1"/>
    <col min="4" max="4" width="17.88671875" style="44" customWidth="1"/>
    <col min="5" max="5" width="20.88671875" style="44" customWidth="1"/>
    <col min="6" max="6" width="13.33203125" style="44" customWidth="1"/>
    <col min="7" max="7" width="8.21875" style="44" customWidth="1"/>
    <col min="8" max="8" width="17" style="44" customWidth="1"/>
    <col min="9" max="9" width="11.6640625" style="44" customWidth="1"/>
    <col min="10" max="10" width="20.6640625" style="44" customWidth="1"/>
    <col min="11" max="11" width="16.21875" style="44" customWidth="1"/>
    <col min="12" max="12" width="21.88671875" style="44" customWidth="1"/>
    <col min="13" max="13" width="14.33203125" style="44" customWidth="1"/>
    <col min="14" max="14" width="16.33203125" style="44" customWidth="1"/>
    <col min="15" max="15" width="16.77734375" style="44"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9" x14ac:dyDescent="0.2">
      <c r="B1" s="44" t="s">
        <v>618</v>
      </c>
    </row>
    <row r="2" spans="2:19" ht="16.2" x14ac:dyDescent="0.2">
      <c r="B2" s="511" t="s">
        <v>57</v>
      </c>
      <c r="C2" s="511"/>
      <c r="D2" s="511"/>
      <c r="E2" s="511"/>
      <c r="F2" s="511"/>
      <c r="G2" s="511"/>
      <c r="H2" s="511"/>
      <c r="I2" s="511"/>
      <c r="J2" s="511"/>
      <c r="K2" s="511"/>
      <c r="L2" s="511"/>
      <c r="M2" s="511"/>
      <c r="N2" s="511"/>
      <c r="O2" s="511"/>
    </row>
    <row r="3" spans="2:19" ht="16.2" x14ac:dyDescent="0.2">
      <c r="B3" s="210"/>
      <c r="C3" s="204" t="s">
        <v>323</v>
      </c>
      <c r="D3" s="210"/>
      <c r="E3" s="210"/>
      <c r="F3" s="210"/>
      <c r="G3" s="210"/>
      <c r="H3"/>
      <c r="I3"/>
      <c r="J3" s="183"/>
      <c r="K3"/>
      <c r="L3"/>
      <c r="M3" s="512">
        <f>'2事業所一覧　'!B7</f>
        <v>0</v>
      </c>
      <c r="N3" s="512"/>
      <c r="O3"/>
    </row>
    <row r="4" spans="2:19" ht="17.25" customHeight="1" x14ac:dyDescent="0.2">
      <c r="B4" s="210"/>
      <c r="C4" s="204" t="s">
        <v>363</v>
      </c>
      <c r="D4" s="210"/>
      <c r="E4" s="205" t="s">
        <v>319</v>
      </c>
      <c r="F4" s="214" cm="1">
        <f t="array" ref="F4:F5">'2事業所一覧　'!G7:G8</f>
        <v>0</v>
      </c>
      <c r="G4" s="104" t="s">
        <v>311</v>
      </c>
      <c r="H4" s="514" t="s">
        <v>310</v>
      </c>
      <c r="I4" s="514"/>
      <c r="J4" s="185" cm="1">
        <f t="array" ref="J4:J5">'2事業所一覧　'!I7:I8</f>
        <v>0</v>
      </c>
      <c r="K4" s="184" t="s">
        <v>311</v>
      </c>
      <c r="L4" s="104" t="s">
        <v>26</v>
      </c>
      <c r="M4" s="513"/>
      <c r="N4" s="513"/>
      <c r="O4" s="87" t="s">
        <v>66</v>
      </c>
      <c r="Q4" s="88"/>
    </row>
    <row r="5" spans="2:19" ht="12" customHeight="1" thickBot="1" x14ac:dyDescent="0.25">
      <c r="B5" s="210"/>
      <c r="C5" s="204" t="s">
        <v>324</v>
      </c>
      <c r="D5" s="210"/>
      <c r="F5" s="44">
        <v>0</v>
      </c>
      <c r="G5" s="210"/>
      <c r="H5" s="210"/>
      <c r="I5" s="221"/>
      <c r="J5" s="221">
        <v>0</v>
      </c>
      <c r="K5" s="210"/>
      <c r="L5" s="103"/>
      <c r="M5" s="86"/>
      <c r="N5" s="86"/>
      <c r="O5" s="86"/>
    </row>
    <row r="6" spans="2:19" ht="54" customHeight="1" thickBot="1" x14ac:dyDescent="0.25">
      <c r="B6" s="210"/>
      <c r="C6" s="210"/>
      <c r="D6" s="248"/>
      <c r="E6" s="372" t="s">
        <v>614</v>
      </c>
      <c r="F6" s="528"/>
      <c r="G6" s="529"/>
      <c r="H6" s="210"/>
      <c r="I6" s="526" t="s">
        <v>358</v>
      </c>
      <c r="J6" s="526"/>
      <c r="K6" s="210"/>
      <c r="L6" s="89" t="s">
        <v>28</v>
      </c>
      <c r="M6" s="515">
        <v>0.8</v>
      </c>
      <c r="N6" s="515"/>
      <c r="O6" s="85"/>
    </row>
    <row r="7" spans="2:19" ht="61.8" customHeight="1" thickBot="1" x14ac:dyDescent="0.25">
      <c r="B7" s="1" t="s">
        <v>29</v>
      </c>
      <c r="C7" s="70"/>
      <c r="D7" s="71"/>
      <c r="E7" s="371" t="s">
        <v>225</v>
      </c>
      <c r="F7" s="371"/>
      <c r="I7" s="527"/>
      <c r="J7" s="527"/>
    </row>
    <row r="8" spans="2:19" s="48" customFormat="1" ht="39.6" x14ac:dyDescent="0.2">
      <c r="B8" s="516" t="s">
        <v>220</v>
      </c>
      <c r="C8" s="517"/>
      <c r="D8" s="520" t="s">
        <v>58</v>
      </c>
      <c r="E8" s="522" t="s">
        <v>328</v>
      </c>
      <c r="F8" s="520" t="s">
        <v>36</v>
      </c>
      <c r="G8" s="524" t="s">
        <v>37</v>
      </c>
      <c r="H8" s="45" t="s">
        <v>30</v>
      </c>
      <c r="I8" s="45" t="s">
        <v>31</v>
      </c>
      <c r="J8" s="45" t="s">
        <v>32</v>
      </c>
      <c r="K8" s="46" t="s">
        <v>56</v>
      </c>
      <c r="L8" s="45" t="s">
        <v>33</v>
      </c>
      <c r="M8" s="45" t="s">
        <v>34</v>
      </c>
      <c r="N8" s="45" t="s">
        <v>59</v>
      </c>
      <c r="O8" s="47" t="s">
        <v>35</v>
      </c>
      <c r="S8" s="373"/>
    </row>
    <row r="9" spans="2:19" x14ac:dyDescent="0.2">
      <c r="B9" s="518"/>
      <c r="C9" s="519"/>
      <c r="D9" s="521"/>
      <c r="E9" s="523"/>
      <c r="F9" s="521"/>
      <c r="G9" s="525"/>
      <c r="H9" s="108" t="s">
        <v>38</v>
      </c>
      <c r="I9" s="49" t="s">
        <v>39</v>
      </c>
      <c r="J9" s="49" t="s">
        <v>40</v>
      </c>
      <c r="K9" s="50" t="s">
        <v>41</v>
      </c>
      <c r="L9" s="50" t="s">
        <v>161</v>
      </c>
      <c r="M9" s="49" t="s">
        <v>42</v>
      </c>
      <c r="N9" s="49" t="s">
        <v>43</v>
      </c>
      <c r="O9" s="51" t="s">
        <v>67</v>
      </c>
      <c r="S9" s="374"/>
    </row>
    <row r="10" spans="2:19" ht="13.5" customHeight="1" x14ac:dyDescent="0.2">
      <c r="B10" s="72"/>
      <c r="C10" s="73"/>
      <c r="D10" s="52"/>
      <c r="E10" s="52"/>
      <c r="F10" s="53" t="s">
        <v>18</v>
      </c>
      <c r="G10" s="54" t="s">
        <v>44</v>
      </c>
      <c r="H10" s="53" t="s">
        <v>18</v>
      </c>
      <c r="I10" s="53" t="s">
        <v>18</v>
      </c>
      <c r="J10" s="53" t="s">
        <v>18</v>
      </c>
      <c r="K10" s="53" t="s">
        <v>18</v>
      </c>
      <c r="L10" s="53" t="s">
        <v>18</v>
      </c>
      <c r="M10" s="53" t="s">
        <v>18</v>
      </c>
      <c r="N10" s="53" t="s">
        <v>18</v>
      </c>
      <c r="O10" s="55" t="s">
        <v>18</v>
      </c>
      <c r="S10" s="374"/>
    </row>
    <row r="11" spans="2:19" ht="27" customHeight="1" x14ac:dyDescent="0.2">
      <c r="B11" s="509" t="s">
        <v>336</v>
      </c>
      <c r="C11" s="510"/>
      <c r="D11" s="192"/>
      <c r="E11" s="192"/>
      <c r="F11" s="193"/>
      <c r="G11" s="194"/>
      <c r="H11" s="193"/>
      <c r="I11" s="193"/>
      <c r="J11" s="193"/>
      <c r="K11" s="193"/>
      <c r="L11" s="193"/>
      <c r="M11" s="193"/>
      <c r="N11" s="193"/>
      <c r="O11" s="195"/>
    </row>
    <row r="12" spans="2:19" ht="45" customHeight="1" x14ac:dyDescent="0.2">
      <c r="B12" s="530"/>
      <c r="C12" s="531"/>
      <c r="D12" s="244"/>
      <c r="E12" s="242"/>
      <c r="F12" s="239"/>
      <c r="G12" s="239"/>
      <c r="H12" s="128">
        <f t="shared" ref="H12:H48" si="0">F12*G12</f>
        <v>0</v>
      </c>
      <c r="I12" s="239"/>
      <c r="J12" s="128">
        <f t="shared" ref="J12:J48" si="1">H12-I12</f>
        <v>0</v>
      </c>
      <c r="K12" s="128">
        <f>J12</f>
        <v>0</v>
      </c>
      <c r="L12" s="128" t="str">
        <f>IF(G12="","",MIN(G12,J4)*L75)</f>
        <v/>
      </c>
      <c r="M12" s="128">
        <f>IF(K12&lt;L12,K12,L12)</f>
        <v>0</v>
      </c>
      <c r="N12" s="128">
        <f>IF(J12&lt;M12,J12,M12)</f>
        <v>0</v>
      </c>
      <c r="O12" s="129">
        <f>ROUNDDOWN(N12/5*4,-3)</f>
        <v>0</v>
      </c>
    </row>
    <row r="13" spans="2:19" ht="69" customHeight="1" x14ac:dyDescent="0.2">
      <c r="B13" s="505" t="s">
        <v>368</v>
      </c>
      <c r="C13" s="506"/>
      <c r="D13" s="243"/>
      <c r="E13" s="243"/>
      <c r="F13" s="240"/>
      <c r="G13" s="241"/>
      <c r="H13" s="193"/>
      <c r="I13" s="240"/>
      <c r="J13" s="193"/>
      <c r="K13" s="193"/>
      <c r="L13" s="193"/>
      <c r="M13" s="193"/>
      <c r="N13" s="193"/>
      <c r="O13" s="195"/>
    </row>
    <row r="14" spans="2:19" ht="45" customHeight="1" x14ac:dyDescent="0.2">
      <c r="B14" s="503"/>
      <c r="C14" s="504"/>
      <c r="D14" s="244"/>
      <c r="E14" s="242"/>
      <c r="F14" s="238"/>
      <c r="G14" s="238"/>
      <c r="H14" s="128">
        <f t="shared" si="0"/>
        <v>0</v>
      </c>
      <c r="I14" s="238"/>
      <c r="J14" s="128">
        <f t="shared" si="1"/>
        <v>0</v>
      </c>
      <c r="K14" s="128">
        <f t="shared" ref="K14:K48" si="2">J14</f>
        <v>0</v>
      </c>
      <c r="L14" s="128" t="str">
        <f>IF(G14="","",IF(F6&gt;=5,L73+50000,L73))</f>
        <v/>
      </c>
      <c r="M14" s="128">
        <f>IF(K14&lt;L14,K14,L14)</f>
        <v>0</v>
      </c>
      <c r="N14" s="128">
        <f t="shared" ref="N14:N48" si="3">IF(J14&lt;M14,J14,M14)</f>
        <v>0</v>
      </c>
      <c r="O14" s="129">
        <f t="shared" ref="O14:O48" si="4">ROUNDDOWN(N14/5*4,-3)</f>
        <v>0</v>
      </c>
    </row>
    <row r="15" spans="2:19" ht="63" customHeight="1" x14ac:dyDescent="0.2">
      <c r="B15" s="505" t="s">
        <v>367</v>
      </c>
      <c r="C15" s="506"/>
      <c r="D15" s="243"/>
      <c r="E15" s="243"/>
      <c r="F15" s="240"/>
      <c r="G15" s="241"/>
      <c r="H15" s="193"/>
      <c r="I15" s="240"/>
      <c r="J15" s="193"/>
      <c r="K15" s="193"/>
      <c r="L15" s="193"/>
      <c r="M15" s="193"/>
      <c r="N15" s="193"/>
      <c r="O15" s="195"/>
    </row>
    <row r="16" spans="2:19" ht="45" customHeight="1" x14ac:dyDescent="0.2">
      <c r="B16" s="503"/>
      <c r="C16" s="504"/>
      <c r="D16" s="244"/>
      <c r="E16" s="242"/>
      <c r="F16" s="238"/>
      <c r="G16" s="238"/>
      <c r="H16" s="128">
        <f t="shared" ref="H16" si="5">F16*G16</f>
        <v>0</v>
      </c>
      <c r="I16" s="238"/>
      <c r="J16" s="128">
        <f t="shared" ref="J16" si="6">H16-I16</f>
        <v>0</v>
      </c>
      <c r="K16" s="128">
        <f t="shared" ref="K16" si="7">J16</f>
        <v>0</v>
      </c>
      <c r="L16" s="128" t="str" cm="1">
        <f t="array" ref="L16">IF(G16="","",IF(F6&gt;=5,_xlfn.IFS(J4&lt;=10,L67,J4&lt;=20,L68,J4&lt;=30,L69,J4&gt;=31,L70)+50000,_xlfn.IFS(J4&lt;=10,L67,J4&lt;=20,L68,J4&lt;=30,L69,J4&gt;=31,L70)))</f>
        <v/>
      </c>
      <c r="M16" s="128">
        <f>IF(K16&lt;L16,K16,L16)</f>
        <v>0</v>
      </c>
      <c r="N16" s="128">
        <f t="shared" ref="N16" si="8">IF(J16&lt;M16,J16,M16)</f>
        <v>0</v>
      </c>
      <c r="O16" s="129">
        <f t="shared" ref="O16" si="9">ROUNDDOWN(N16/5*4,-3)</f>
        <v>0</v>
      </c>
    </row>
    <row r="17" spans="2:15" ht="43.5" customHeight="1" x14ac:dyDescent="0.2">
      <c r="B17" s="501" t="s">
        <v>350</v>
      </c>
      <c r="C17" s="502"/>
      <c r="D17" s="243"/>
      <c r="E17" s="243"/>
      <c r="F17" s="240"/>
      <c r="G17" s="241"/>
      <c r="H17" s="193"/>
      <c r="I17" s="240"/>
      <c r="J17" s="193"/>
      <c r="K17" s="193"/>
      <c r="L17" s="193"/>
      <c r="M17" s="193"/>
      <c r="N17" s="193"/>
      <c r="O17" s="195"/>
    </row>
    <row r="18" spans="2:15" ht="45" customHeight="1" x14ac:dyDescent="0.2">
      <c r="B18" s="503"/>
      <c r="C18" s="504"/>
      <c r="D18" s="244"/>
      <c r="E18" s="242"/>
      <c r="F18" s="238"/>
      <c r="G18" s="238"/>
      <c r="H18" s="128">
        <f t="shared" si="0"/>
        <v>0</v>
      </c>
      <c r="I18" s="238"/>
      <c r="J18" s="128">
        <f t="shared" si="1"/>
        <v>0</v>
      </c>
      <c r="K18" s="128">
        <f t="shared" si="2"/>
        <v>0</v>
      </c>
      <c r="L18" s="128" t="str">
        <f>IF(G18="","",MIN(G18,20)*M59)</f>
        <v/>
      </c>
      <c r="M18" s="128">
        <f t="shared" ref="M18:M48" si="10">IF(K18&lt;L18,K18,L18)</f>
        <v>0</v>
      </c>
      <c r="N18" s="128">
        <f t="shared" si="3"/>
        <v>0</v>
      </c>
      <c r="O18" s="129">
        <f t="shared" si="4"/>
        <v>0</v>
      </c>
    </row>
    <row r="19" spans="2:15" ht="43.5" customHeight="1" x14ac:dyDescent="0.2">
      <c r="B19" s="501" t="s">
        <v>349</v>
      </c>
      <c r="C19" s="502"/>
      <c r="D19" s="243"/>
      <c r="E19" s="243"/>
      <c r="F19" s="240"/>
      <c r="G19" s="241"/>
      <c r="H19" s="193"/>
      <c r="I19" s="240"/>
      <c r="J19" s="193"/>
      <c r="K19" s="193"/>
      <c r="L19" s="193"/>
      <c r="M19" s="193"/>
      <c r="N19" s="193"/>
      <c r="O19" s="195"/>
    </row>
    <row r="20" spans="2:15" ht="45" customHeight="1" x14ac:dyDescent="0.2">
      <c r="B20" s="503"/>
      <c r="C20" s="504"/>
      <c r="D20" s="244"/>
      <c r="E20" s="242"/>
      <c r="F20" s="238"/>
      <c r="G20" s="238"/>
      <c r="H20" s="128">
        <f t="shared" ref="H20" si="11">F20*G20</f>
        <v>0</v>
      </c>
      <c r="I20" s="238"/>
      <c r="J20" s="128">
        <f t="shared" ref="J20" si="12">H20-I20</f>
        <v>0</v>
      </c>
      <c r="K20" s="128">
        <f t="shared" ref="K20" si="13">J20</f>
        <v>0</v>
      </c>
      <c r="L20" s="128" t="str">
        <f>IF(G20="","",MIN(G20,F4)*M59)</f>
        <v/>
      </c>
      <c r="M20" s="128">
        <f t="shared" ref="M20" si="14">IF(K20&lt;L20,K20,L20)</f>
        <v>0</v>
      </c>
      <c r="N20" s="128">
        <f t="shared" ref="N20" si="15">IF(J20&lt;M20,J20,M20)</f>
        <v>0</v>
      </c>
      <c r="O20" s="129">
        <f t="shared" ref="O20" si="16">ROUNDDOWN(N20/5*4,-3)</f>
        <v>0</v>
      </c>
    </row>
    <row r="21" spans="2:15" ht="43.5" customHeight="1" x14ac:dyDescent="0.2">
      <c r="B21" s="501" t="s">
        <v>351</v>
      </c>
      <c r="C21" s="502"/>
      <c r="D21" s="243"/>
      <c r="E21" s="243"/>
      <c r="F21" s="240"/>
      <c r="G21" s="241"/>
      <c r="H21" s="193"/>
      <c r="I21" s="240"/>
      <c r="J21" s="193"/>
      <c r="K21" s="193"/>
      <c r="L21" s="193"/>
      <c r="M21" s="193"/>
      <c r="N21" s="193"/>
      <c r="O21" s="195"/>
    </row>
    <row r="22" spans="2:15" ht="45" customHeight="1" x14ac:dyDescent="0.2">
      <c r="B22" s="503"/>
      <c r="C22" s="504"/>
      <c r="D22" s="244"/>
      <c r="E22" s="242"/>
      <c r="F22" s="238"/>
      <c r="G22" s="238"/>
      <c r="H22" s="128">
        <f t="shared" ref="H22" si="17">F22*G22</f>
        <v>0</v>
      </c>
      <c r="I22" s="238"/>
      <c r="J22" s="128">
        <f t="shared" ref="J22" si="18">H22-I22</f>
        <v>0</v>
      </c>
      <c r="K22" s="128">
        <f t="shared" ref="K22" si="19">J22</f>
        <v>0</v>
      </c>
      <c r="L22" s="128">
        <f>G22*M59</f>
        <v>0</v>
      </c>
      <c r="M22" s="128">
        <f t="shared" ref="M22" si="20">IF(K22&lt;L22,K22,L22)</f>
        <v>0</v>
      </c>
      <c r="N22" s="128">
        <f t="shared" ref="N22" si="21">IF(J22&lt;M22,J22,M22)</f>
        <v>0</v>
      </c>
      <c r="O22" s="129">
        <f t="shared" ref="O22" si="22">ROUNDDOWN(N22/5*4,-3)</f>
        <v>0</v>
      </c>
    </row>
    <row r="23" spans="2:15" ht="27" customHeight="1" x14ac:dyDescent="0.2">
      <c r="B23" s="505" t="s">
        <v>331</v>
      </c>
      <c r="C23" s="506"/>
      <c r="D23" s="243"/>
      <c r="E23" s="243"/>
      <c r="F23" s="240"/>
      <c r="G23" s="241"/>
      <c r="H23" s="193"/>
      <c r="I23" s="240"/>
      <c r="J23" s="193"/>
      <c r="K23" s="193"/>
      <c r="L23" s="193"/>
      <c r="M23" s="193"/>
      <c r="N23" s="193"/>
      <c r="O23" s="195"/>
    </row>
    <row r="24" spans="2:15" ht="45" customHeight="1" x14ac:dyDescent="0.2">
      <c r="B24" s="503"/>
      <c r="C24" s="504"/>
      <c r="D24" s="244"/>
      <c r="E24" s="242"/>
      <c r="F24" s="238"/>
      <c r="G24" s="238"/>
      <c r="H24" s="128">
        <f t="shared" si="0"/>
        <v>0</v>
      </c>
      <c r="I24" s="238"/>
      <c r="J24" s="128">
        <f t="shared" si="1"/>
        <v>0</v>
      </c>
      <c r="K24" s="128">
        <f t="shared" si="2"/>
        <v>0</v>
      </c>
      <c r="L24" s="128" t="str">
        <f>IF(G24="","",MIN(G24,F4)*M54)</f>
        <v/>
      </c>
      <c r="M24" s="128">
        <f t="shared" si="10"/>
        <v>0</v>
      </c>
      <c r="N24" s="128">
        <f t="shared" si="3"/>
        <v>0</v>
      </c>
      <c r="O24" s="129">
        <f t="shared" si="4"/>
        <v>0</v>
      </c>
    </row>
    <row r="25" spans="2:15" ht="27" customHeight="1" x14ac:dyDescent="0.2">
      <c r="B25" s="505" t="s">
        <v>332</v>
      </c>
      <c r="C25" s="506"/>
      <c r="D25" s="243"/>
      <c r="E25" s="243"/>
      <c r="F25" s="240"/>
      <c r="G25" s="241"/>
      <c r="H25" s="193"/>
      <c r="I25" s="240"/>
      <c r="J25" s="193"/>
      <c r="K25" s="193"/>
      <c r="L25" s="193"/>
      <c r="M25" s="193"/>
      <c r="N25" s="193"/>
      <c r="O25" s="195"/>
    </row>
    <row r="26" spans="2:15" ht="45" customHeight="1" x14ac:dyDescent="0.2">
      <c r="B26" s="507"/>
      <c r="C26" s="508"/>
      <c r="D26" s="244"/>
      <c r="E26" s="242"/>
      <c r="F26" s="238"/>
      <c r="G26" s="238"/>
      <c r="H26" s="128">
        <f t="shared" si="0"/>
        <v>0</v>
      </c>
      <c r="I26" s="238"/>
      <c r="J26" s="128">
        <f t="shared" si="1"/>
        <v>0</v>
      </c>
      <c r="K26" s="128">
        <f t="shared" si="2"/>
        <v>0</v>
      </c>
      <c r="L26" s="128" t="str">
        <f>IF(G26="","",MIN(G26,F4)*M59)</f>
        <v/>
      </c>
      <c r="M26" s="128">
        <f t="shared" si="10"/>
        <v>0</v>
      </c>
      <c r="N26" s="128">
        <f t="shared" si="3"/>
        <v>0</v>
      </c>
      <c r="O26" s="129">
        <f t="shared" si="4"/>
        <v>0</v>
      </c>
    </row>
    <row r="27" spans="2:15" ht="27" customHeight="1" x14ac:dyDescent="0.2">
      <c r="B27" s="505" t="s">
        <v>333</v>
      </c>
      <c r="C27" s="506"/>
      <c r="D27" s="243"/>
      <c r="E27" s="243"/>
      <c r="F27" s="240"/>
      <c r="G27" s="241"/>
      <c r="H27" s="193"/>
      <c r="I27" s="240"/>
      <c r="J27" s="193"/>
      <c r="K27" s="193"/>
      <c r="L27" s="193"/>
      <c r="M27" s="193"/>
      <c r="N27" s="193"/>
      <c r="O27" s="195"/>
    </row>
    <row r="28" spans="2:15" ht="45" customHeight="1" x14ac:dyDescent="0.2">
      <c r="B28" s="507"/>
      <c r="C28" s="508"/>
      <c r="D28" s="244"/>
      <c r="E28" s="242"/>
      <c r="F28" s="238"/>
      <c r="G28" s="238"/>
      <c r="H28" s="128">
        <f t="shared" si="0"/>
        <v>0</v>
      </c>
      <c r="I28" s="238"/>
      <c r="J28" s="128">
        <f t="shared" si="1"/>
        <v>0</v>
      </c>
      <c r="K28" s="128">
        <f t="shared" si="2"/>
        <v>0</v>
      </c>
      <c r="L28" s="128" t="str">
        <f>IF(G28="","",MIN(G28,F4)*M54)</f>
        <v/>
      </c>
      <c r="M28" s="128">
        <f t="shared" si="10"/>
        <v>0</v>
      </c>
      <c r="N28" s="128">
        <f t="shared" si="3"/>
        <v>0</v>
      </c>
      <c r="O28" s="129">
        <f t="shared" si="4"/>
        <v>0</v>
      </c>
    </row>
    <row r="29" spans="2:15" ht="27" customHeight="1" x14ac:dyDescent="0.2">
      <c r="B29" s="505" t="s">
        <v>334</v>
      </c>
      <c r="C29" s="506"/>
      <c r="D29" s="243"/>
      <c r="E29" s="243"/>
      <c r="F29" s="240"/>
      <c r="G29" s="241"/>
      <c r="H29" s="193"/>
      <c r="I29" s="240"/>
      <c r="J29" s="193"/>
      <c r="K29" s="193"/>
      <c r="L29" s="193"/>
      <c r="M29" s="193"/>
      <c r="N29" s="193"/>
      <c r="O29" s="195"/>
    </row>
    <row r="30" spans="2:15" ht="45" customHeight="1" x14ac:dyDescent="0.2">
      <c r="B30" s="507"/>
      <c r="C30" s="508"/>
      <c r="D30" s="244"/>
      <c r="E30" s="242"/>
      <c r="F30" s="238"/>
      <c r="G30" s="238"/>
      <c r="H30" s="128">
        <f t="shared" ref="H30" si="23">F30*G30</f>
        <v>0</v>
      </c>
      <c r="I30" s="238"/>
      <c r="J30" s="128">
        <f t="shared" ref="J30" si="24">H30-I30</f>
        <v>0</v>
      </c>
      <c r="K30" s="128">
        <f t="shared" ref="K30" si="25">J30</f>
        <v>0</v>
      </c>
      <c r="L30" s="128" t="str">
        <f>IF(G30="","",MIN(G30,J4)*M54)</f>
        <v/>
      </c>
      <c r="M30" s="128">
        <f t="shared" ref="M30" si="26">IF(K30&lt;L30,K30,L30)</f>
        <v>0</v>
      </c>
      <c r="N30" s="128">
        <f t="shared" ref="N30" si="27">IF(J30&lt;M30,J30,M30)</f>
        <v>0</v>
      </c>
      <c r="O30" s="129">
        <f t="shared" ref="O30" si="28">ROUNDDOWN(N30/5*4,-3)</f>
        <v>0</v>
      </c>
    </row>
    <row r="31" spans="2:15" ht="27" customHeight="1" x14ac:dyDescent="0.2">
      <c r="B31" s="505" t="s">
        <v>335</v>
      </c>
      <c r="C31" s="506"/>
      <c r="D31" s="243"/>
      <c r="E31" s="243"/>
      <c r="F31" s="240"/>
      <c r="G31" s="241"/>
      <c r="H31" s="193"/>
      <c r="I31" s="240"/>
      <c r="J31" s="193"/>
      <c r="K31" s="193"/>
      <c r="L31" s="193"/>
      <c r="M31" s="193"/>
      <c r="N31" s="193"/>
      <c r="O31" s="195"/>
    </row>
    <row r="32" spans="2:15" ht="45" customHeight="1" x14ac:dyDescent="0.2">
      <c r="B32" s="499"/>
      <c r="C32" s="500"/>
      <c r="D32" s="244"/>
      <c r="E32" s="242"/>
      <c r="F32" s="238"/>
      <c r="G32" s="238"/>
      <c r="H32" s="128">
        <f t="shared" si="0"/>
        <v>0</v>
      </c>
      <c r="I32" s="238"/>
      <c r="J32" s="128">
        <f t="shared" si="1"/>
        <v>0</v>
      </c>
      <c r="K32" s="128">
        <f t="shared" si="2"/>
        <v>0</v>
      </c>
      <c r="L32" s="128" t="str">
        <f>IF(G32="","",MIN(G32,F4)*M54)</f>
        <v/>
      </c>
      <c r="M32" s="128">
        <f t="shared" si="10"/>
        <v>0</v>
      </c>
      <c r="N32" s="128">
        <f t="shared" si="3"/>
        <v>0</v>
      </c>
      <c r="O32" s="129">
        <f t="shared" si="4"/>
        <v>0</v>
      </c>
    </row>
    <row r="33" spans="2:15" ht="27" customHeight="1" x14ac:dyDescent="0.2">
      <c r="B33" s="505" t="s">
        <v>320</v>
      </c>
      <c r="C33" s="506"/>
      <c r="D33" s="243"/>
      <c r="E33" s="243"/>
      <c r="F33" s="240"/>
      <c r="G33" s="241"/>
      <c r="H33" s="193"/>
      <c r="I33" s="240"/>
      <c r="J33" s="193"/>
      <c r="K33" s="193"/>
      <c r="L33" s="193"/>
      <c r="M33" s="193"/>
      <c r="N33" s="193"/>
      <c r="O33" s="195"/>
    </row>
    <row r="34" spans="2:15" ht="45" customHeight="1" x14ac:dyDescent="0.2">
      <c r="B34" s="499"/>
      <c r="C34" s="500"/>
      <c r="D34" s="244"/>
      <c r="E34" s="242"/>
      <c r="F34" s="238"/>
      <c r="G34" s="238"/>
      <c r="H34" s="128">
        <f t="shared" si="0"/>
        <v>0</v>
      </c>
      <c r="I34" s="238"/>
      <c r="J34" s="128">
        <f t="shared" si="1"/>
        <v>0</v>
      </c>
      <c r="K34" s="128">
        <f t="shared" si="2"/>
        <v>0</v>
      </c>
      <c r="L34" s="128" t="str">
        <f>IF(G34="","",MIN(G34,F4)*M59)</f>
        <v/>
      </c>
      <c r="M34" s="128">
        <f t="shared" si="10"/>
        <v>0</v>
      </c>
      <c r="N34" s="128">
        <f t="shared" si="3"/>
        <v>0</v>
      </c>
      <c r="O34" s="129">
        <f t="shared" si="4"/>
        <v>0</v>
      </c>
    </row>
    <row r="35" spans="2:15" ht="27" customHeight="1" x14ac:dyDescent="0.2">
      <c r="B35" s="505" t="s">
        <v>321</v>
      </c>
      <c r="C35" s="506"/>
      <c r="D35" s="243"/>
      <c r="E35" s="243"/>
      <c r="F35" s="240"/>
      <c r="G35" s="241"/>
      <c r="H35" s="193"/>
      <c r="I35" s="240"/>
      <c r="J35" s="193"/>
      <c r="K35" s="193"/>
      <c r="L35" s="193"/>
      <c r="M35" s="193"/>
      <c r="N35" s="193"/>
      <c r="O35" s="195"/>
    </row>
    <row r="36" spans="2:15" ht="45" customHeight="1" x14ac:dyDescent="0.2">
      <c r="B36" s="499"/>
      <c r="C36" s="500"/>
      <c r="D36" s="244"/>
      <c r="E36" s="242"/>
      <c r="F36" s="238"/>
      <c r="G36" s="238"/>
      <c r="H36" s="128">
        <f t="shared" si="0"/>
        <v>0</v>
      </c>
      <c r="I36" s="238"/>
      <c r="J36" s="128">
        <f t="shared" si="1"/>
        <v>0</v>
      </c>
      <c r="K36" s="128">
        <f t="shared" si="2"/>
        <v>0</v>
      </c>
      <c r="L36" s="128" t="str">
        <f>IF(G36="","",MIN(G36,F4)*M59)</f>
        <v/>
      </c>
      <c r="M36" s="128">
        <f t="shared" si="10"/>
        <v>0</v>
      </c>
      <c r="N36" s="128">
        <f t="shared" si="3"/>
        <v>0</v>
      </c>
      <c r="O36" s="129">
        <f t="shared" si="4"/>
        <v>0</v>
      </c>
    </row>
    <row r="37" spans="2:15" ht="27" customHeight="1" x14ac:dyDescent="0.2">
      <c r="B37" s="544" t="s">
        <v>322</v>
      </c>
      <c r="C37" s="545"/>
      <c r="D37" s="243"/>
      <c r="E37" s="243"/>
      <c r="F37" s="240"/>
      <c r="G37" s="241"/>
      <c r="H37" s="193"/>
      <c r="I37" s="240"/>
      <c r="J37" s="193"/>
      <c r="K37" s="193"/>
      <c r="L37" s="193"/>
      <c r="M37" s="193"/>
      <c r="N37" s="193"/>
      <c r="O37" s="195"/>
    </row>
    <row r="38" spans="2:15" ht="45" customHeight="1" x14ac:dyDescent="0.2">
      <c r="B38" s="499"/>
      <c r="C38" s="500"/>
      <c r="D38" s="244"/>
      <c r="E38" s="242"/>
      <c r="F38" s="238"/>
      <c r="G38" s="238"/>
      <c r="H38" s="128">
        <f t="shared" ref="H38" si="29">F38*G38</f>
        <v>0</v>
      </c>
      <c r="I38" s="238"/>
      <c r="J38" s="128">
        <f t="shared" ref="J38" si="30">H38-I38</f>
        <v>0</v>
      </c>
      <c r="K38" s="128">
        <f t="shared" ref="K38" si="31">J38</f>
        <v>0</v>
      </c>
      <c r="L38" s="128" t="str">
        <f>IF(G38="","",MIN(G38,F4)*M59)</f>
        <v/>
      </c>
      <c r="M38" s="128">
        <f t="shared" ref="M38" si="32">IF(K38&lt;L38,K38,L38)</f>
        <v>0</v>
      </c>
      <c r="N38" s="128">
        <f t="shared" ref="N38" si="33">IF(J38&lt;M38,J38,M38)</f>
        <v>0</v>
      </c>
      <c r="O38" s="129">
        <f t="shared" ref="O38" si="34">ROUNDDOWN(N38/5*4,-3)</f>
        <v>0</v>
      </c>
    </row>
    <row r="39" spans="2:15" ht="97.5" customHeight="1" x14ac:dyDescent="0.2">
      <c r="B39" s="505" t="s">
        <v>338</v>
      </c>
      <c r="C39" s="506"/>
      <c r="D39" s="243"/>
      <c r="E39" s="243"/>
      <c r="F39" s="240"/>
      <c r="G39" s="241"/>
      <c r="H39" s="193"/>
      <c r="I39" s="240"/>
      <c r="J39" s="193"/>
      <c r="K39" s="193"/>
      <c r="L39" s="193"/>
      <c r="M39" s="193"/>
      <c r="N39" s="193"/>
      <c r="O39" s="195"/>
    </row>
    <row r="40" spans="2:15" ht="45" customHeight="1" x14ac:dyDescent="0.2">
      <c r="B40" s="499"/>
      <c r="C40" s="500"/>
      <c r="D40" s="244"/>
      <c r="E40" s="242"/>
      <c r="F40" s="238"/>
      <c r="G40" s="238"/>
      <c r="H40" s="128">
        <f t="shared" ref="H40:H42" si="35">F40*G40</f>
        <v>0</v>
      </c>
      <c r="I40" s="238"/>
      <c r="J40" s="128">
        <f t="shared" ref="J40:J42" si="36">H40-I40</f>
        <v>0</v>
      </c>
      <c r="K40" s="128">
        <f t="shared" ref="K40:K42" si="37">J40</f>
        <v>0</v>
      </c>
      <c r="L40" s="128" t="str">
        <f>IF(G40="","",MIN(G40,F4)*M54)</f>
        <v/>
      </c>
      <c r="M40" s="128">
        <f t="shared" ref="M40:M42" si="38">IF(K40&lt;L40,K40,L40)</f>
        <v>0</v>
      </c>
      <c r="N40" s="128">
        <f t="shared" ref="N40:N42" si="39">IF(J40&lt;M40,J40,M40)</f>
        <v>0</v>
      </c>
      <c r="O40" s="129">
        <f t="shared" ref="O40:O42" si="40">ROUNDDOWN(N40/5*4,-3)</f>
        <v>0</v>
      </c>
    </row>
    <row r="41" spans="2:15" ht="45" customHeight="1" x14ac:dyDescent="0.2">
      <c r="B41" s="499"/>
      <c r="C41" s="500"/>
      <c r="D41" s="244"/>
      <c r="E41" s="242"/>
      <c r="F41" s="238"/>
      <c r="G41" s="238"/>
      <c r="H41" s="128">
        <f t="shared" si="35"/>
        <v>0</v>
      </c>
      <c r="I41" s="238"/>
      <c r="J41" s="128">
        <f t="shared" si="36"/>
        <v>0</v>
      </c>
      <c r="K41" s="128">
        <f t="shared" si="37"/>
        <v>0</v>
      </c>
      <c r="L41" s="128" t="str">
        <f>IF(G41="","",MIN(G41,F4)*M54)</f>
        <v/>
      </c>
      <c r="M41" s="128">
        <f t="shared" si="38"/>
        <v>0</v>
      </c>
      <c r="N41" s="128">
        <f t="shared" si="39"/>
        <v>0</v>
      </c>
      <c r="O41" s="129">
        <f t="shared" si="40"/>
        <v>0</v>
      </c>
    </row>
    <row r="42" spans="2:15" ht="45" customHeight="1" x14ac:dyDescent="0.2">
      <c r="B42" s="499"/>
      <c r="C42" s="500"/>
      <c r="D42" s="244"/>
      <c r="E42" s="242"/>
      <c r="F42" s="238"/>
      <c r="G42" s="238"/>
      <c r="H42" s="128">
        <f t="shared" si="35"/>
        <v>0</v>
      </c>
      <c r="I42" s="238"/>
      <c r="J42" s="128">
        <f t="shared" si="36"/>
        <v>0</v>
      </c>
      <c r="K42" s="128">
        <f t="shared" si="37"/>
        <v>0</v>
      </c>
      <c r="L42" s="128" t="str">
        <f>IF(G42="","",MIN(G42,F4)*M54)</f>
        <v/>
      </c>
      <c r="M42" s="128">
        <f t="shared" si="38"/>
        <v>0</v>
      </c>
      <c r="N42" s="128">
        <f t="shared" si="39"/>
        <v>0</v>
      </c>
      <c r="O42" s="129">
        <f t="shared" si="40"/>
        <v>0</v>
      </c>
    </row>
    <row r="43" spans="2:15" ht="102" customHeight="1" x14ac:dyDescent="0.2">
      <c r="B43" s="547" t="s">
        <v>365</v>
      </c>
      <c r="C43" s="548"/>
      <c r="D43" s="192"/>
      <c r="E43" s="192"/>
      <c r="F43" s="193"/>
      <c r="G43" s="194"/>
      <c r="H43" s="193"/>
      <c r="I43" s="193"/>
      <c r="J43" s="193"/>
      <c r="K43" s="193"/>
      <c r="L43" s="193"/>
      <c r="M43" s="193"/>
      <c r="N43" s="193"/>
      <c r="O43" s="195"/>
    </row>
    <row r="44" spans="2:15" ht="45" customHeight="1" x14ac:dyDescent="0.2">
      <c r="B44" s="499"/>
      <c r="C44" s="500"/>
      <c r="D44" s="244"/>
      <c r="E44" s="242"/>
      <c r="F44" s="238"/>
      <c r="G44" s="238"/>
      <c r="H44" s="128">
        <f t="shared" ref="H44" si="41">F44*G44</f>
        <v>0</v>
      </c>
      <c r="I44" s="238"/>
      <c r="J44" s="128">
        <f t="shared" ref="J44" si="42">H44-I44</f>
        <v>0</v>
      </c>
      <c r="K44" s="128">
        <f t="shared" ref="K44" si="43">J44</f>
        <v>0</v>
      </c>
      <c r="L44" s="128" t="str">
        <f>IF(G44="","",MIN(G44,J4)*M54)</f>
        <v/>
      </c>
      <c r="M44" s="128">
        <f t="shared" ref="M44" si="44">IF(K44&lt;L44,K44,L44)</f>
        <v>0</v>
      </c>
      <c r="N44" s="128">
        <f t="shared" ref="N44" si="45">IF(J44&lt;M44,J44,M44)</f>
        <v>0</v>
      </c>
      <c r="O44" s="129">
        <f t="shared" ref="O44" si="46">ROUNDDOWN(N44/5*4,-3)</f>
        <v>0</v>
      </c>
    </row>
    <row r="45" spans="2:15" ht="102" customHeight="1" x14ac:dyDescent="0.2">
      <c r="B45" s="505" t="s">
        <v>339</v>
      </c>
      <c r="C45" s="506"/>
      <c r="D45" s="243"/>
      <c r="E45" s="243"/>
      <c r="F45" s="240"/>
      <c r="G45" s="241"/>
      <c r="H45" s="193"/>
      <c r="I45" s="240"/>
      <c r="J45" s="193"/>
      <c r="K45" s="193"/>
      <c r="L45" s="193"/>
      <c r="M45" s="193"/>
      <c r="N45" s="193"/>
      <c r="O45" s="195"/>
    </row>
    <row r="46" spans="2:15" ht="45" customHeight="1" x14ac:dyDescent="0.2">
      <c r="B46" s="499"/>
      <c r="C46" s="500"/>
      <c r="D46" s="244"/>
      <c r="E46" s="242"/>
      <c r="F46" s="238"/>
      <c r="G46" s="238"/>
      <c r="H46" s="128">
        <f t="shared" ref="H46" si="47">F46*G46</f>
        <v>0</v>
      </c>
      <c r="I46" s="238"/>
      <c r="J46" s="128">
        <f t="shared" ref="J46" si="48">H46-I46</f>
        <v>0</v>
      </c>
      <c r="K46" s="128">
        <f t="shared" ref="K46" si="49">J46</f>
        <v>0</v>
      </c>
      <c r="L46" s="128">
        <f>G46*M54</f>
        <v>0</v>
      </c>
      <c r="M46" s="128">
        <f t="shared" ref="M46" si="50">IF(K46&lt;L46,K46,L46)</f>
        <v>0</v>
      </c>
      <c r="N46" s="128">
        <f t="shared" ref="N46" si="51">IF(J46&lt;M46,J46,M46)</f>
        <v>0</v>
      </c>
      <c r="O46" s="129">
        <f t="shared" ref="O46" si="52">ROUNDDOWN(N46/5*4,-3)</f>
        <v>0</v>
      </c>
    </row>
    <row r="47" spans="2:15" ht="45" customHeight="1" x14ac:dyDescent="0.2">
      <c r="B47" s="499"/>
      <c r="C47" s="500"/>
      <c r="D47" s="244"/>
      <c r="E47" s="242"/>
      <c r="F47" s="238"/>
      <c r="G47" s="238"/>
      <c r="H47" s="128">
        <f t="shared" si="0"/>
        <v>0</v>
      </c>
      <c r="I47" s="238"/>
      <c r="J47" s="128">
        <f t="shared" si="1"/>
        <v>0</v>
      </c>
      <c r="K47" s="128">
        <f t="shared" si="2"/>
        <v>0</v>
      </c>
      <c r="L47" s="128">
        <f>G47*M54</f>
        <v>0</v>
      </c>
      <c r="M47" s="128">
        <f t="shared" si="10"/>
        <v>0</v>
      </c>
      <c r="N47" s="128">
        <f t="shared" si="3"/>
        <v>0</v>
      </c>
      <c r="O47" s="129">
        <f t="shared" si="4"/>
        <v>0</v>
      </c>
    </row>
    <row r="48" spans="2:15" ht="45" customHeight="1" x14ac:dyDescent="0.2">
      <c r="B48" s="503"/>
      <c r="C48" s="504"/>
      <c r="D48" s="244"/>
      <c r="E48" s="242"/>
      <c r="F48" s="238"/>
      <c r="G48" s="238"/>
      <c r="H48" s="128">
        <f t="shared" si="0"/>
        <v>0</v>
      </c>
      <c r="I48" s="238"/>
      <c r="J48" s="128">
        <f t="shared" si="1"/>
        <v>0</v>
      </c>
      <c r="K48" s="128">
        <f t="shared" si="2"/>
        <v>0</v>
      </c>
      <c r="L48" s="128">
        <f>G48*M54</f>
        <v>0</v>
      </c>
      <c r="M48" s="128">
        <f t="shared" si="10"/>
        <v>0</v>
      </c>
      <c r="N48" s="128">
        <f t="shared" si="3"/>
        <v>0</v>
      </c>
      <c r="O48" s="129">
        <f t="shared" si="4"/>
        <v>0</v>
      </c>
    </row>
    <row r="49" spans="2:16" ht="64.5" customHeight="1" thickBot="1" x14ac:dyDescent="0.25">
      <c r="B49" s="549" t="s">
        <v>45</v>
      </c>
      <c r="C49" s="550"/>
      <c r="D49" s="56"/>
      <c r="E49" s="56"/>
      <c r="F49" s="57"/>
      <c r="G49" s="130">
        <f>SUM(G12:G48)</f>
        <v>0</v>
      </c>
      <c r="H49" s="131">
        <f>SUM(H12:H48)</f>
        <v>0</v>
      </c>
      <c r="I49" s="131">
        <f>SUM(I12:I48)</f>
        <v>0</v>
      </c>
      <c r="J49" s="132">
        <f>SUM(J12:J48)</f>
        <v>0</v>
      </c>
      <c r="K49" s="133">
        <f>SUM(K12:K48)</f>
        <v>0</v>
      </c>
      <c r="L49" s="134"/>
      <c r="M49" s="132">
        <f t="shared" ref="M49:N49" si="53">SUM(M12:M48)</f>
        <v>0</v>
      </c>
      <c r="N49" s="132">
        <f t="shared" si="53"/>
        <v>0</v>
      </c>
      <c r="O49" s="135">
        <f>SUM(O12:O48)</f>
        <v>0</v>
      </c>
      <c r="P49" s="58"/>
    </row>
    <row r="50" spans="2:16" x14ac:dyDescent="0.2">
      <c r="B50" s="59"/>
      <c r="I50" s="60"/>
      <c r="J50" s="60"/>
      <c r="K50" s="60"/>
      <c r="L50" s="61"/>
      <c r="M50" s="61"/>
      <c r="N50" s="60"/>
      <c r="O50" s="60"/>
      <c r="P50" s="60"/>
    </row>
    <row r="51" spans="2:16" ht="13.8" thickBot="1" x14ac:dyDescent="0.25">
      <c r="B51" s="59" t="s">
        <v>60</v>
      </c>
      <c r="C51" s="44" t="s">
        <v>61</v>
      </c>
      <c r="I51" s="60"/>
      <c r="J51" s="44" t="s">
        <v>62</v>
      </c>
      <c r="K51" s="60"/>
      <c r="L51" s="62"/>
      <c r="M51" s="75"/>
      <c r="N51" s="60"/>
      <c r="O51" s="60"/>
      <c r="P51" s="60"/>
    </row>
    <row r="52" spans="2:16" ht="13.5" customHeight="1" x14ac:dyDescent="0.2">
      <c r="C52" s="44" t="s">
        <v>63</v>
      </c>
      <c r="D52" s="60"/>
      <c r="E52" s="60"/>
      <c r="F52" s="60"/>
      <c r="G52" s="60"/>
      <c r="H52" s="60"/>
      <c r="I52" s="60"/>
      <c r="J52" s="551" t="s">
        <v>64</v>
      </c>
      <c r="K52" s="552"/>
      <c r="L52" s="552"/>
      <c r="M52" s="534" t="s">
        <v>46</v>
      </c>
      <c r="N52" s="74"/>
      <c r="O52"/>
    </row>
    <row r="53" spans="2:16" ht="13.5" customHeight="1" thickBot="1" x14ac:dyDescent="0.25">
      <c r="C53" s="44" t="s">
        <v>65</v>
      </c>
      <c r="D53" s="60"/>
      <c r="E53" s="60"/>
      <c r="F53" s="60"/>
      <c r="G53" s="60"/>
      <c r="H53" s="60"/>
      <c r="I53" s="60"/>
      <c r="J53" s="553"/>
      <c r="K53" s="554"/>
      <c r="L53" s="554"/>
      <c r="M53" s="535"/>
      <c r="N53" s="209"/>
    </row>
    <row r="54" spans="2:16" ht="13.5" customHeight="1" x14ac:dyDescent="0.2">
      <c r="C54" s="44" t="s">
        <v>70</v>
      </c>
      <c r="D54" s="60"/>
      <c r="E54" s="60"/>
      <c r="F54" s="60"/>
      <c r="G54" s="60"/>
      <c r="H54" s="60"/>
      <c r="I54" s="60"/>
      <c r="J54" s="536" t="s">
        <v>352</v>
      </c>
      <c r="K54" s="537"/>
      <c r="L54" s="538"/>
      <c r="M54" s="542">
        <v>1250000</v>
      </c>
      <c r="N54" s="209"/>
    </row>
    <row r="55" spans="2:16" ht="13.5" customHeight="1" x14ac:dyDescent="0.2">
      <c r="C55" s="44" t="s">
        <v>71</v>
      </c>
      <c r="D55" s="60"/>
      <c r="E55" s="60"/>
      <c r="F55" s="60"/>
      <c r="G55" s="60"/>
      <c r="H55" s="60"/>
      <c r="I55" s="60"/>
      <c r="J55" s="539"/>
      <c r="K55" s="540"/>
      <c r="L55" s="541"/>
      <c r="M55" s="543"/>
      <c r="N55" s="209"/>
    </row>
    <row r="56" spans="2:16" ht="13.5" customHeight="1" x14ac:dyDescent="0.2">
      <c r="C56" s="63" t="s">
        <v>72</v>
      </c>
      <c r="D56" s="60"/>
      <c r="E56" s="60"/>
      <c r="F56" s="60"/>
      <c r="G56" s="60"/>
      <c r="H56" s="60"/>
      <c r="I56" s="60"/>
      <c r="J56" s="539"/>
      <c r="K56" s="540"/>
      <c r="L56" s="541"/>
      <c r="M56" s="543"/>
      <c r="N56" s="209"/>
    </row>
    <row r="57" spans="2:16" ht="13.5" customHeight="1" x14ac:dyDescent="0.2">
      <c r="D57" s="60"/>
      <c r="E57" s="60"/>
      <c r="F57" s="60"/>
      <c r="G57" s="60"/>
      <c r="H57" s="60"/>
      <c r="I57" s="60"/>
      <c r="J57" s="539"/>
      <c r="K57" s="540"/>
      <c r="L57" s="541"/>
      <c r="M57" s="543"/>
      <c r="N57" s="209"/>
    </row>
    <row r="58" spans="2:16" ht="33.75" customHeight="1" thickBot="1" x14ac:dyDescent="0.25">
      <c r="D58" s="60"/>
      <c r="E58" s="60"/>
      <c r="F58" s="60"/>
      <c r="G58" s="60"/>
      <c r="H58" s="60"/>
      <c r="I58" s="60"/>
      <c r="J58" s="539"/>
      <c r="K58" s="540"/>
      <c r="L58" s="541"/>
      <c r="M58" s="543"/>
      <c r="N58" s="209"/>
    </row>
    <row r="59" spans="2:16" ht="13.5" customHeight="1" x14ac:dyDescent="0.2">
      <c r="D59" s="60"/>
      <c r="E59" s="60"/>
      <c r="F59" s="60"/>
      <c r="G59" s="60"/>
      <c r="H59" s="60"/>
      <c r="I59" s="60"/>
      <c r="J59" s="559" t="s">
        <v>354</v>
      </c>
      <c r="K59" s="560"/>
      <c r="L59" s="561"/>
      <c r="M59" s="542">
        <v>375000</v>
      </c>
      <c r="N59" s="209"/>
    </row>
    <row r="60" spans="2:16" ht="13.5" customHeight="1" x14ac:dyDescent="0.2">
      <c r="D60" s="60"/>
      <c r="E60" s="60"/>
      <c r="F60" s="60"/>
      <c r="G60" s="60"/>
      <c r="H60" s="60"/>
      <c r="I60" s="60"/>
      <c r="J60" s="562"/>
      <c r="K60" s="563"/>
      <c r="L60" s="564"/>
      <c r="M60" s="543"/>
      <c r="N60" s="209"/>
    </row>
    <row r="61" spans="2:16" ht="13.5" customHeight="1" x14ac:dyDescent="0.2">
      <c r="J61" s="562"/>
      <c r="K61" s="563"/>
      <c r="L61" s="564"/>
      <c r="M61" s="543"/>
      <c r="N61" s="77"/>
    </row>
    <row r="62" spans="2:16" ht="75.75" customHeight="1" thickBot="1" x14ac:dyDescent="0.25">
      <c r="J62" s="565"/>
      <c r="K62" s="566"/>
      <c r="L62" s="567"/>
      <c r="M62" s="546"/>
      <c r="N62" s="74"/>
    </row>
    <row r="63" spans="2:16" ht="12.75" customHeight="1" x14ac:dyDescent="0.2">
      <c r="J63" s="213"/>
      <c r="K63" s="213"/>
      <c r="L63" s="213"/>
      <c r="M63" s="218"/>
      <c r="N63" s="74"/>
    </row>
    <row r="64" spans="2:16" ht="14.25" customHeight="1" thickBot="1" x14ac:dyDescent="0.25">
      <c r="B64" s="64"/>
      <c r="D64" s="64"/>
      <c r="E64" s="64"/>
      <c r="F64" s="65"/>
      <c r="G64" s="65"/>
      <c r="H64" s="66"/>
      <c r="I64" s="66"/>
      <c r="J64" s="219" t="s">
        <v>355</v>
      </c>
      <c r="K64" s="67"/>
      <c r="L64" s="67"/>
      <c r="M64" s="76"/>
      <c r="N64" s="66"/>
      <c r="O64" s="66"/>
    </row>
    <row r="65" spans="2:15" ht="14.25" customHeight="1" thickBot="1" x14ac:dyDescent="0.25">
      <c r="B65" s="64"/>
      <c r="D65" s="64"/>
      <c r="E65" s="64"/>
      <c r="F65" s="65"/>
      <c r="G65" s="65"/>
      <c r="H65" s="66"/>
      <c r="I65" s="66"/>
      <c r="J65" s="576" t="s">
        <v>27</v>
      </c>
      <c r="K65" s="577"/>
      <c r="L65" s="580" t="s">
        <v>46</v>
      </c>
      <c r="M65" s="532" t="s">
        <v>47</v>
      </c>
      <c r="N65" s="76"/>
      <c r="O65" s="66"/>
    </row>
    <row r="66" spans="2:15" ht="14.4" thickTop="1" thickBot="1" x14ac:dyDescent="0.25">
      <c r="J66" s="578"/>
      <c r="K66" s="579"/>
      <c r="L66" s="581"/>
      <c r="M66" s="533"/>
      <c r="N66" s="191"/>
    </row>
    <row r="67" spans="2:15" ht="13.8" thickTop="1" x14ac:dyDescent="0.2">
      <c r="J67" s="555" t="s">
        <v>48</v>
      </c>
      <c r="K67" s="556"/>
      <c r="L67" s="2">
        <v>1250000</v>
      </c>
      <c r="M67" s="115">
        <v>1000000</v>
      </c>
      <c r="N67" s="74"/>
    </row>
    <row r="68" spans="2:15" x14ac:dyDescent="0.2">
      <c r="J68" s="570" t="s">
        <v>49</v>
      </c>
      <c r="K68" s="571"/>
      <c r="L68" s="3">
        <v>1875000</v>
      </c>
      <c r="M68" s="116">
        <v>1500000</v>
      </c>
    </row>
    <row r="69" spans="2:15" x14ac:dyDescent="0.2">
      <c r="J69" s="570" t="s">
        <v>50</v>
      </c>
      <c r="K69" s="571"/>
      <c r="L69" s="3">
        <v>2500000</v>
      </c>
      <c r="M69" s="116">
        <v>2000000</v>
      </c>
    </row>
    <row r="70" spans="2:15" ht="13.8" thickBot="1" x14ac:dyDescent="0.25">
      <c r="J70" s="572" t="s">
        <v>51</v>
      </c>
      <c r="K70" s="573"/>
      <c r="L70" s="117">
        <v>3125000</v>
      </c>
      <c r="M70" s="118">
        <v>2500000</v>
      </c>
    </row>
    <row r="71" spans="2:15" x14ac:dyDescent="0.2">
      <c r="J71" s="191"/>
      <c r="K71" s="191"/>
      <c r="L71" s="105"/>
      <c r="M71" s="106"/>
    </row>
    <row r="72" spans="2:15" ht="13.8" thickBot="1" x14ac:dyDescent="0.25">
      <c r="J72" s="220" t="s">
        <v>356</v>
      </c>
      <c r="K72" s="191"/>
      <c r="L72" s="105"/>
      <c r="M72" s="106"/>
    </row>
    <row r="73" spans="2:15" ht="13.8" thickBot="1" x14ac:dyDescent="0.25">
      <c r="J73" s="574" t="s">
        <v>357</v>
      </c>
      <c r="K73" s="575"/>
      <c r="L73" s="119">
        <v>3125000</v>
      </c>
      <c r="M73" s="120">
        <v>2500000</v>
      </c>
    </row>
    <row r="74" spans="2:15" ht="13.8" thickBot="1" x14ac:dyDescent="0.25">
      <c r="J74" s="191"/>
      <c r="K74" s="191"/>
      <c r="L74" s="105"/>
      <c r="M74" s="106"/>
    </row>
    <row r="75" spans="2:15" ht="13.8" thickBot="1" x14ac:dyDescent="0.25">
      <c r="J75" s="574" t="s">
        <v>353</v>
      </c>
      <c r="K75" s="575"/>
      <c r="L75" s="119">
        <v>125000</v>
      </c>
      <c r="M75" s="120">
        <v>100000</v>
      </c>
    </row>
    <row r="76" spans="2:15" ht="14.25" customHeight="1" x14ac:dyDescent="0.2">
      <c r="B76" s="68"/>
      <c r="C76" s="68"/>
      <c r="D76" s="60"/>
      <c r="E76" s="60"/>
      <c r="F76" s="67"/>
      <c r="G76" s="67"/>
      <c r="H76" s="67"/>
      <c r="I76" s="67"/>
      <c r="O76" s="67"/>
    </row>
    <row r="85" spans="3:15" x14ac:dyDescent="0.2">
      <c r="J85"/>
      <c r="K85"/>
      <c r="L85"/>
      <c r="M85"/>
      <c r="N85"/>
      <c r="O85"/>
    </row>
    <row r="86" spans="3:15" x14ac:dyDescent="0.2">
      <c r="C86"/>
      <c r="D86"/>
      <c r="E86"/>
      <c r="F86"/>
      <c r="G86"/>
      <c r="H86"/>
      <c r="I86"/>
    </row>
    <row r="95" spans="3:15" ht="13.8" thickBot="1" x14ac:dyDescent="0.25"/>
    <row r="96" spans="3:15" ht="13.8" thickTop="1" x14ac:dyDescent="0.2">
      <c r="J96" s="557">
        <f>B12</f>
        <v>0</v>
      </c>
      <c r="K96" s="558"/>
      <c r="L96" s="78">
        <f>IF(D12="移乗介護",1250000,IF(D12="入浴支援",1250000,IF(D12="その他",1250000,375000)))</f>
        <v>375000</v>
      </c>
      <c r="M96" s="79">
        <f>G12</f>
        <v>0</v>
      </c>
      <c r="N96" s="80">
        <f>L96*M96</f>
        <v>0</v>
      </c>
    </row>
    <row r="97" spans="10:14" x14ac:dyDescent="0.2">
      <c r="J97" s="557">
        <f>B14</f>
        <v>0</v>
      </c>
      <c r="K97" s="558"/>
      <c r="L97" s="78">
        <f>IF(D14="移乗介護",1250000,IF(D14="入浴支援",1250000,IF(D14="その他",1250000,375000)))</f>
        <v>375000</v>
      </c>
      <c r="M97" s="81">
        <f>G14</f>
        <v>0</v>
      </c>
      <c r="N97" s="82">
        <f>L97*M97</f>
        <v>0</v>
      </c>
    </row>
    <row r="98" spans="10:14" x14ac:dyDescent="0.2">
      <c r="J98" s="557">
        <f>B18</f>
        <v>0</v>
      </c>
      <c r="K98" s="558"/>
      <c r="L98" s="78">
        <f>IF(D18="移乗介護",1250000,IF(D18="入浴支援",1250000,IF(D18="その他",1250000,375000)))</f>
        <v>375000</v>
      </c>
      <c r="M98" s="81">
        <f>G18</f>
        <v>0</v>
      </c>
      <c r="N98" s="82">
        <f>L98*M98</f>
        <v>0</v>
      </c>
    </row>
    <row r="99" spans="10:14" x14ac:dyDescent="0.2">
      <c r="J99" s="557">
        <f>B24</f>
        <v>0</v>
      </c>
      <c r="K99" s="558"/>
      <c r="L99" s="78">
        <f>IF(D24="移乗介護",1250000,IF(D24="入浴支援",1250000,IF(D24="その他",1250000,375000)))</f>
        <v>375000</v>
      </c>
      <c r="M99" s="81">
        <f>G24</f>
        <v>0</v>
      </c>
      <c r="N99" s="82">
        <f>L99*M99</f>
        <v>0</v>
      </c>
    </row>
    <row r="100" spans="10:14" ht="13.8" thickBot="1" x14ac:dyDescent="0.25">
      <c r="J100" s="568">
        <f>B48</f>
        <v>0</v>
      </c>
      <c r="K100" s="569"/>
      <c r="L100" s="83">
        <f>IF(D48="移乗介護",1250000,IF(D48="入浴支援",1250000,IF(D48="その他",1250000,375000)))</f>
        <v>375000</v>
      </c>
      <c r="M100" s="83">
        <f>G48</f>
        <v>0</v>
      </c>
      <c r="N100" s="84">
        <f>L100*M100</f>
        <v>0</v>
      </c>
    </row>
  </sheetData>
  <sheetProtection algorithmName="SHA-512" hashValue="+4AirqkEXYh1Zkhbzj14+O/FacryGukERGGWI8iUzHWcDnpTRbFImUL6bAL6ZX//I2XuUCEHWqAT6H1aYq0HyA==" saltValue="JoP/RDQE1wOXvgFeFz+syg==" spinCount="100000" sheet="1" objects="1" scenarios="1"/>
  <mergeCells count="70">
    <mergeCell ref="J67:K67"/>
    <mergeCell ref="J99:K99"/>
    <mergeCell ref="J59:L62"/>
    <mergeCell ref="J100:K100"/>
    <mergeCell ref="J68:K68"/>
    <mergeCell ref="J69:K69"/>
    <mergeCell ref="J70:K70"/>
    <mergeCell ref="J75:K75"/>
    <mergeCell ref="J96:K96"/>
    <mergeCell ref="J97:K97"/>
    <mergeCell ref="J73:K73"/>
    <mergeCell ref="J98:K98"/>
    <mergeCell ref="J65:K66"/>
    <mergeCell ref="L65:L66"/>
    <mergeCell ref="M65:M66"/>
    <mergeCell ref="M52:M53"/>
    <mergeCell ref="J54:L58"/>
    <mergeCell ref="M54:M58"/>
    <mergeCell ref="B31:C31"/>
    <mergeCell ref="B33:C33"/>
    <mergeCell ref="B35:C35"/>
    <mergeCell ref="B37:C37"/>
    <mergeCell ref="M59:M62"/>
    <mergeCell ref="B43:C43"/>
    <mergeCell ref="B44:C44"/>
    <mergeCell ref="B39:C39"/>
    <mergeCell ref="B45:C45"/>
    <mergeCell ref="B48:C48"/>
    <mergeCell ref="B49:C49"/>
    <mergeCell ref="J52:L53"/>
    <mergeCell ref="B46:C46"/>
    <mergeCell ref="B47:C47"/>
    <mergeCell ref="B42:C42"/>
    <mergeCell ref="B41:C41"/>
    <mergeCell ref="B40:C40"/>
    <mergeCell ref="B12:C12"/>
    <mergeCell ref="B13:C13"/>
    <mergeCell ref="B14:C14"/>
    <mergeCell ref="B17:C17"/>
    <mergeCell ref="B18:C18"/>
    <mergeCell ref="B15:C15"/>
    <mergeCell ref="B16:C16"/>
    <mergeCell ref="B11:C11"/>
    <mergeCell ref="B2:O2"/>
    <mergeCell ref="M3:N4"/>
    <mergeCell ref="H4:I4"/>
    <mergeCell ref="M6:N6"/>
    <mergeCell ref="B8:C9"/>
    <mergeCell ref="D8:D9"/>
    <mergeCell ref="E8:E9"/>
    <mergeCell ref="F8:F9"/>
    <mergeCell ref="G8:G9"/>
    <mergeCell ref="I6:J7"/>
    <mergeCell ref="F6:G6"/>
    <mergeCell ref="B38:C38"/>
    <mergeCell ref="B36:C36"/>
    <mergeCell ref="B34:C34"/>
    <mergeCell ref="B32:C32"/>
    <mergeCell ref="B19:C19"/>
    <mergeCell ref="B20:C20"/>
    <mergeCell ref="B21:C21"/>
    <mergeCell ref="B22:C22"/>
    <mergeCell ref="B29:C29"/>
    <mergeCell ref="B23:C23"/>
    <mergeCell ref="B24:C24"/>
    <mergeCell ref="B25:C25"/>
    <mergeCell ref="B26:C26"/>
    <mergeCell ref="B27:C27"/>
    <mergeCell ref="B28:C28"/>
    <mergeCell ref="B30:C30"/>
  </mergeCells>
  <phoneticPr fontId="10"/>
  <dataValidations count="13">
    <dataValidation type="list" allowBlank="1" showInputMessage="1" showErrorMessage="1" sqref="D46:D48 D40:D42 D44" xr:uid="{43209D99-24B4-4C14-BBAB-DF036250DAF0}">
      <formula1>"その他,申請しない"</formula1>
    </dataValidation>
    <dataValidation type="list" allowBlank="1" showInputMessage="1" showErrorMessage="1" sqref="D38" xr:uid="{EFAB5854-93E7-4438-A0F3-A74D3D516B5F}">
      <formula1>"認知症生活支援・認知症ケア支援,申請しない"</formula1>
    </dataValidation>
    <dataValidation type="list" allowBlank="1" showInputMessage="1" showErrorMessage="1" sqref="D36" xr:uid="{64A3DA2C-9FDE-41BB-8807-67AF9E4ADBD3}">
      <formula1>"食事・栄養管理支援,申請しない"</formula1>
    </dataValidation>
    <dataValidation type="list" allowBlank="1" showInputMessage="1" showErrorMessage="1" sqref="D34" xr:uid="{7D9323A4-C071-4403-86F1-DED7AE02C9BB}">
      <formula1>"機能訓練支援,申請しない"</formula1>
    </dataValidation>
    <dataValidation type="list" allowBlank="1" showInputMessage="1" showErrorMessage="1" sqref="D32" xr:uid="{77199F04-DB21-412E-A836-A35E1721CEF4}">
      <formula1>"入浴支援,申請しない"</formula1>
    </dataValidation>
    <dataValidation type="list" allowBlank="1" showInputMessage="1" showErrorMessage="1" sqref="D28 D30" xr:uid="{3F7A4213-3F4C-4019-9BC2-3B63766EC06D}">
      <formula1>"移乗介護,申請しない"</formula1>
    </dataValidation>
    <dataValidation type="list" allowBlank="1" showInputMessage="1" showErrorMessage="1" sqref="D26" xr:uid="{01667BDD-D038-4C26-89B1-82721248547E}">
      <formula1>"排泄支援,申請しない"</formula1>
    </dataValidation>
    <dataValidation type="list" allowBlank="1" showInputMessage="1" showErrorMessage="1" sqref="D24" xr:uid="{C5FAF283-7666-417F-8410-E439FB4301AF}">
      <formula1>"移動支援,申請しない"</formula1>
    </dataValidation>
    <dataValidation type="list" allowBlank="1" showInputMessage="1" showErrorMessage="1" sqref="D18 D20 D22" xr:uid="{1444D86A-E500-4423-BA2B-6285709CC6FA}">
      <formula1>"見守り・コミュニケーション,申請しない"</formula1>
    </dataValidation>
    <dataValidation type="list" allowBlank="1" showInputMessage="1" showErrorMessage="1" sqref="D12 D14 D16" xr:uid="{E87A1B91-54BD-4FB3-AC43-D398AF589EB5}">
      <formula1>"介護業務支援,申請しない"</formula1>
    </dataValidation>
    <dataValidation type="list" allowBlank="1" showInputMessage="1" showErrorMessage="1" sqref="WVO983104:WVO983108 WLS983104:WLS983108 D65599:E65603 JC65600:JC65604 SY65600:SY65604 ACU65600:ACU65604 AMQ65600:AMQ65604 AWM65600:AWM65604 BGI65600:BGI65604 BQE65600:BQE65604 CAA65600:CAA65604 CJW65600:CJW65604 CTS65600:CTS65604 DDO65600:DDO65604 DNK65600:DNK65604 DXG65600:DXG65604 EHC65600:EHC65604 EQY65600:EQY65604 FAU65600:FAU65604 FKQ65600:FKQ65604 FUM65600:FUM65604 GEI65600:GEI65604 GOE65600:GOE65604 GYA65600:GYA65604 HHW65600:HHW65604 HRS65600:HRS65604 IBO65600:IBO65604 ILK65600:ILK65604 IVG65600:IVG65604 JFC65600:JFC65604 JOY65600:JOY65604 JYU65600:JYU65604 KIQ65600:KIQ65604 KSM65600:KSM65604 LCI65600:LCI65604 LME65600:LME65604 LWA65600:LWA65604 MFW65600:MFW65604 MPS65600:MPS65604 MZO65600:MZO65604 NJK65600:NJK65604 NTG65600:NTG65604 ODC65600:ODC65604 OMY65600:OMY65604 OWU65600:OWU65604 PGQ65600:PGQ65604 PQM65600:PQM65604 QAI65600:QAI65604 QKE65600:QKE65604 QUA65600:QUA65604 RDW65600:RDW65604 RNS65600:RNS65604 RXO65600:RXO65604 SHK65600:SHK65604 SRG65600:SRG65604 TBC65600:TBC65604 TKY65600:TKY65604 TUU65600:TUU65604 UEQ65600:UEQ65604 UOM65600:UOM65604 UYI65600:UYI65604 VIE65600:VIE65604 VSA65600:VSA65604 WBW65600:WBW65604 WLS65600:WLS65604 WVO65600:WVO65604 D131135:E131139 JC131136:JC131140 SY131136:SY131140 ACU131136:ACU131140 AMQ131136:AMQ131140 AWM131136:AWM131140 BGI131136:BGI131140 BQE131136:BQE131140 CAA131136:CAA131140 CJW131136:CJW131140 CTS131136:CTS131140 DDO131136:DDO131140 DNK131136:DNK131140 DXG131136:DXG131140 EHC131136:EHC131140 EQY131136:EQY131140 FAU131136:FAU131140 FKQ131136:FKQ131140 FUM131136:FUM131140 GEI131136:GEI131140 GOE131136:GOE131140 GYA131136:GYA131140 HHW131136:HHW131140 HRS131136:HRS131140 IBO131136:IBO131140 ILK131136:ILK131140 IVG131136:IVG131140 JFC131136:JFC131140 JOY131136:JOY131140 JYU131136:JYU131140 KIQ131136:KIQ131140 KSM131136:KSM131140 LCI131136:LCI131140 LME131136:LME131140 LWA131136:LWA131140 MFW131136:MFW131140 MPS131136:MPS131140 MZO131136:MZO131140 NJK131136:NJK131140 NTG131136:NTG131140 ODC131136:ODC131140 OMY131136:OMY131140 OWU131136:OWU131140 PGQ131136:PGQ131140 PQM131136:PQM131140 QAI131136:QAI131140 QKE131136:QKE131140 QUA131136:QUA131140 RDW131136:RDW131140 RNS131136:RNS131140 RXO131136:RXO131140 SHK131136:SHK131140 SRG131136:SRG131140 TBC131136:TBC131140 TKY131136:TKY131140 TUU131136:TUU131140 UEQ131136:UEQ131140 UOM131136:UOM131140 UYI131136:UYI131140 VIE131136:VIE131140 VSA131136:VSA131140 WBW131136:WBW131140 WLS131136:WLS131140 WVO131136:WVO131140 D196671:E196675 JC196672:JC196676 SY196672:SY196676 ACU196672:ACU196676 AMQ196672:AMQ196676 AWM196672:AWM196676 BGI196672:BGI196676 BQE196672:BQE196676 CAA196672:CAA196676 CJW196672:CJW196676 CTS196672:CTS196676 DDO196672:DDO196676 DNK196672:DNK196676 DXG196672:DXG196676 EHC196672:EHC196676 EQY196672:EQY196676 FAU196672:FAU196676 FKQ196672:FKQ196676 FUM196672:FUM196676 GEI196672:GEI196676 GOE196672:GOE196676 GYA196672:GYA196676 HHW196672:HHW196676 HRS196672:HRS196676 IBO196672:IBO196676 ILK196672:ILK196676 IVG196672:IVG196676 JFC196672:JFC196676 JOY196672:JOY196676 JYU196672:JYU196676 KIQ196672:KIQ196676 KSM196672:KSM196676 LCI196672:LCI196676 LME196672:LME196676 LWA196672:LWA196676 MFW196672:MFW196676 MPS196672:MPS196676 MZO196672:MZO196676 NJK196672:NJK196676 NTG196672:NTG196676 ODC196672:ODC196676 OMY196672:OMY196676 OWU196672:OWU196676 PGQ196672:PGQ196676 PQM196672:PQM196676 QAI196672:QAI196676 QKE196672:QKE196676 QUA196672:QUA196676 RDW196672:RDW196676 RNS196672:RNS196676 RXO196672:RXO196676 SHK196672:SHK196676 SRG196672:SRG196676 TBC196672:TBC196676 TKY196672:TKY196676 TUU196672:TUU196676 UEQ196672:UEQ196676 UOM196672:UOM196676 UYI196672:UYI196676 VIE196672:VIE196676 VSA196672:VSA196676 WBW196672:WBW196676 WLS196672:WLS196676 WVO196672:WVO196676 D262207:E262211 JC262208:JC262212 SY262208:SY262212 ACU262208:ACU262212 AMQ262208:AMQ262212 AWM262208:AWM262212 BGI262208:BGI262212 BQE262208:BQE262212 CAA262208:CAA262212 CJW262208:CJW262212 CTS262208:CTS262212 DDO262208:DDO262212 DNK262208:DNK262212 DXG262208:DXG262212 EHC262208:EHC262212 EQY262208:EQY262212 FAU262208:FAU262212 FKQ262208:FKQ262212 FUM262208:FUM262212 GEI262208:GEI262212 GOE262208:GOE262212 GYA262208:GYA262212 HHW262208:HHW262212 HRS262208:HRS262212 IBO262208:IBO262212 ILK262208:ILK262212 IVG262208:IVG262212 JFC262208:JFC262212 JOY262208:JOY262212 JYU262208:JYU262212 KIQ262208:KIQ262212 KSM262208:KSM262212 LCI262208:LCI262212 LME262208:LME262212 LWA262208:LWA262212 MFW262208:MFW262212 MPS262208:MPS262212 MZO262208:MZO262212 NJK262208:NJK262212 NTG262208:NTG262212 ODC262208:ODC262212 OMY262208:OMY262212 OWU262208:OWU262212 PGQ262208:PGQ262212 PQM262208:PQM262212 QAI262208:QAI262212 QKE262208:QKE262212 QUA262208:QUA262212 RDW262208:RDW262212 RNS262208:RNS262212 RXO262208:RXO262212 SHK262208:SHK262212 SRG262208:SRG262212 TBC262208:TBC262212 TKY262208:TKY262212 TUU262208:TUU262212 UEQ262208:UEQ262212 UOM262208:UOM262212 UYI262208:UYI262212 VIE262208:VIE262212 VSA262208:VSA262212 WBW262208:WBW262212 WLS262208:WLS262212 WVO262208:WVO262212 D327743:E327747 JC327744:JC327748 SY327744:SY327748 ACU327744:ACU327748 AMQ327744:AMQ327748 AWM327744:AWM327748 BGI327744:BGI327748 BQE327744:BQE327748 CAA327744:CAA327748 CJW327744:CJW327748 CTS327744:CTS327748 DDO327744:DDO327748 DNK327744:DNK327748 DXG327744:DXG327748 EHC327744:EHC327748 EQY327744:EQY327748 FAU327744:FAU327748 FKQ327744:FKQ327748 FUM327744:FUM327748 GEI327744:GEI327748 GOE327744:GOE327748 GYA327744:GYA327748 HHW327744:HHW327748 HRS327744:HRS327748 IBO327744:IBO327748 ILK327744:ILK327748 IVG327744:IVG327748 JFC327744:JFC327748 JOY327744:JOY327748 JYU327744:JYU327748 KIQ327744:KIQ327748 KSM327744:KSM327748 LCI327744:LCI327748 LME327744:LME327748 LWA327744:LWA327748 MFW327744:MFW327748 MPS327744:MPS327748 MZO327744:MZO327748 NJK327744:NJK327748 NTG327744:NTG327748 ODC327744:ODC327748 OMY327744:OMY327748 OWU327744:OWU327748 PGQ327744:PGQ327748 PQM327744:PQM327748 QAI327744:QAI327748 QKE327744:QKE327748 QUA327744:QUA327748 RDW327744:RDW327748 RNS327744:RNS327748 RXO327744:RXO327748 SHK327744:SHK327748 SRG327744:SRG327748 TBC327744:TBC327748 TKY327744:TKY327748 TUU327744:TUU327748 UEQ327744:UEQ327748 UOM327744:UOM327748 UYI327744:UYI327748 VIE327744:VIE327748 VSA327744:VSA327748 WBW327744:WBW327748 WLS327744:WLS327748 WVO327744:WVO327748 D393279:E393283 JC393280:JC393284 SY393280:SY393284 ACU393280:ACU393284 AMQ393280:AMQ393284 AWM393280:AWM393284 BGI393280:BGI393284 BQE393280:BQE393284 CAA393280:CAA393284 CJW393280:CJW393284 CTS393280:CTS393284 DDO393280:DDO393284 DNK393280:DNK393284 DXG393280:DXG393284 EHC393280:EHC393284 EQY393280:EQY393284 FAU393280:FAU393284 FKQ393280:FKQ393284 FUM393280:FUM393284 GEI393280:GEI393284 GOE393280:GOE393284 GYA393280:GYA393284 HHW393280:HHW393284 HRS393280:HRS393284 IBO393280:IBO393284 ILK393280:ILK393284 IVG393280:IVG393284 JFC393280:JFC393284 JOY393280:JOY393284 JYU393280:JYU393284 KIQ393280:KIQ393284 KSM393280:KSM393284 LCI393280:LCI393284 LME393280:LME393284 LWA393280:LWA393284 MFW393280:MFW393284 MPS393280:MPS393284 MZO393280:MZO393284 NJK393280:NJK393284 NTG393280:NTG393284 ODC393280:ODC393284 OMY393280:OMY393284 OWU393280:OWU393284 PGQ393280:PGQ393284 PQM393280:PQM393284 QAI393280:QAI393284 QKE393280:QKE393284 QUA393280:QUA393284 RDW393280:RDW393284 RNS393280:RNS393284 RXO393280:RXO393284 SHK393280:SHK393284 SRG393280:SRG393284 TBC393280:TBC393284 TKY393280:TKY393284 TUU393280:TUU393284 UEQ393280:UEQ393284 UOM393280:UOM393284 UYI393280:UYI393284 VIE393280:VIE393284 VSA393280:VSA393284 WBW393280:WBW393284 WLS393280:WLS393284 WVO393280:WVO393284 D458815:E458819 JC458816:JC458820 SY458816:SY458820 ACU458816:ACU458820 AMQ458816:AMQ458820 AWM458816:AWM458820 BGI458816:BGI458820 BQE458816:BQE458820 CAA458816:CAA458820 CJW458816:CJW458820 CTS458816:CTS458820 DDO458816:DDO458820 DNK458816:DNK458820 DXG458816:DXG458820 EHC458816:EHC458820 EQY458816:EQY458820 FAU458816:FAU458820 FKQ458816:FKQ458820 FUM458816:FUM458820 GEI458816:GEI458820 GOE458816:GOE458820 GYA458816:GYA458820 HHW458816:HHW458820 HRS458816:HRS458820 IBO458816:IBO458820 ILK458816:ILK458820 IVG458816:IVG458820 JFC458816:JFC458820 JOY458816:JOY458820 JYU458816:JYU458820 KIQ458816:KIQ458820 KSM458816:KSM458820 LCI458816:LCI458820 LME458816:LME458820 LWA458816:LWA458820 MFW458816:MFW458820 MPS458816:MPS458820 MZO458816:MZO458820 NJK458816:NJK458820 NTG458816:NTG458820 ODC458816:ODC458820 OMY458816:OMY458820 OWU458816:OWU458820 PGQ458816:PGQ458820 PQM458816:PQM458820 QAI458816:QAI458820 QKE458816:QKE458820 QUA458816:QUA458820 RDW458816:RDW458820 RNS458816:RNS458820 RXO458816:RXO458820 SHK458816:SHK458820 SRG458816:SRG458820 TBC458816:TBC458820 TKY458816:TKY458820 TUU458816:TUU458820 UEQ458816:UEQ458820 UOM458816:UOM458820 UYI458816:UYI458820 VIE458816:VIE458820 VSA458816:VSA458820 WBW458816:WBW458820 WLS458816:WLS458820 WVO458816:WVO458820 D524351:E524355 JC524352:JC524356 SY524352:SY524356 ACU524352:ACU524356 AMQ524352:AMQ524356 AWM524352:AWM524356 BGI524352:BGI524356 BQE524352:BQE524356 CAA524352:CAA524356 CJW524352:CJW524356 CTS524352:CTS524356 DDO524352:DDO524356 DNK524352:DNK524356 DXG524352:DXG524356 EHC524352:EHC524356 EQY524352:EQY524356 FAU524352:FAU524356 FKQ524352:FKQ524356 FUM524352:FUM524356 GEI524352:GEI524356 GOE524352:GOE524356 GYA524352:GYA524356 HHW524352:HHW524356 HRS524352:HRS524356 IBO524352:IBO524356 ILK524352:ILK524356 IVG524352:IVG524356 JFC524352:JFC524356 JOY524352:JOY524356 JYU524352:JYU524356 KIQ524352:KIQ524356 KSM524352:KSM524356 LCI524352:LCI524356 LME524352:LME524356 LWA524352:LWA524356 MFW524352:MFW524356 MPS524352:MPS524356 MZO524352:MZO524356 NJK524352:NJK524356 NTG524352:NTG524356 ODC524352:ODC524356 OMY524352:OMY524356 OWU524352:OWU524356 PGQ524352:PGQ524356 PQM524352:PQM524356 QAI524352:QAI524356 QKE524352:QKE524356 QUA524352:QUA524356 RDW524352:RDW524356 RNS524352:RNS524356 RXO524352:RXO524356 SHK524352:SHK524356 SRG524352:SRG524356 TBC524352:TBC524356 TKY524352:TKY524356 TUU524352:TUU524356 UEQ524352:UEQ524356 UOM524352:UOM524356 UYI524352:UYI524356 VIE524352:VIE524356 VSA524352:VSA524356 WBW524352:WBW524356 WLS524352:WLS524356 WVO524352:WVO524356 D589887:E589891 JC589888:JC589892 SY589888:SY589892 ACU589888:ACU589892 AMQ589888:AMQ589892 AWM589888:AWM589892 BGI589888:BGI589892 BQE589888:BQE589892 CAA589888:CAA589892 CJW589888:CJW589892 CTS589888:CTS589892 DDO589888:DDO589892 DNK589888:DNK589892 DXG589888:DXG589892 EHC589888:EHC589892 EQY589888:EQY589892 FAU589888:FAU589892 FKQ589888:FKQ589892 FUM589888:FUM589892 GEI589888:GEI589892 GOE589888:GOE589892 GYA589888:GYA589892 HHW589888:HHW589892 HRS589888:HRS589892 IBO589888:IBO589892 ILK589888:ILK589892 IVG589888:IVG589892 JFC589888:JFC589892 JOY589888:JOY589892 JYU589888:JYU589892 KIQ589888:KIQ589892 KSM589888:KSM589892 LCI589888:LCI589892 LME589888:LME589892 LWA589888:LWA589892 MFW589888:MFW589892 MPS589888:MPS589892 MZO589888:MZO589892 NJK589888:NJK589892 NTG589888:NTG589892 ODC589888:ODC589892 OMY589888:OMY589892 OWU589888:OWU589892 PGQ589888:PGQ589892 PQM589888:PQM589892 QAI589888:QAI589892 QKE589888:QKE589892 QUA589888:QUA589892 RDW589888:RDW589892 RNS589888:RNS589892 RXO589888:RXO589892 SHK589888:SHK589892 SRG589888:SRG589892 TBC589888:TBC589892 TKY589888:TKY589892 TUU589888:TUU589892 UEQ589888:UEQ589892 UOM589888:UOM589892 UYI589888:UYI589892 VIE589888:VIE589892 VSA589888:VSA589892 WBW589888:WBW589892 WLS589888:WLS589892 WVO589888:WVO589892 D655423:E655427 JC655424:JC655428 SY655424:SY655428 ACU655424:ACU655428 AMQ655424:AMQ655428 AWM655424:AWM655428 BGI655424:BGI655428 BQE655424:BQE655428 CAA655424:CAA655428 CJW655424:CJW655428 CTS655424:CTS655428 DDO655424:DDO655428 DNK655424:DNK655428 DXG655424:DXG655428 EHC655424:EHC655428 EQY655424:EQY655428 FAU655424:FAU655428 FKQ655424:FKQ655428 FUM655424:FUM655428 GEI655424:GEI655428 GOE655424:GOE655428 GYA655424:GYA655428 HHW655424:HHW655428 HRS655424:HRS655428 IBO655424:IBO655428 ILK655424:ILK655428 IVG655424:IVG655428 JFC655424:JFC655428 JOY655424:JOY655428 JYU655424:JYU655428 KIQ655424:KIQ655428 KSM655424:KSM655428 LCI655424:LCI655428 LME655424:LME655428 LWA655424:LWA655428 MFW655424:MFW655428 MPS655424:MPS655428 MZO655424:MZO655428 NJK655424:NJK655428 NTG655424:NTG655428 ODC655424:ODC655428 OMY655424:OMY655428 OWU655424:OWU655428 PGQ655424:PGQ655428 PQM655424:PQM655428 QAI655424:QAI655428 QKE655424:QKE655428 QUA655424:QUA655428 RDW655424:RDW655428 RNS655424:RNS655428 RXO655424:RXO655428 SHK655424:SHK655428 SRG655424:SRG655428 TBC655424:TBC655428 TKY655424:TKY655428 TUU655424:TUU655428 UEQ655424:UEQ655428 UOM655424:UOM655428 UYI655424:UYI655428 VIE655424:VIE655428 VSA655424:VSA655428 WBW655424:WBW655428 WLS655424:WLS655428 WVO655424:WVO655428 D720959:E720963 JC720960:JC720964 SY720960:SY720964 ACU720960:ACU720964 AMQ720960:AMQ720964 AWM720960:AWM720964 BGI720960:BGI720964 BQE720960:BQE720964 CAA720960:CAA720964 CJW720960:CJW720964 CTS720960:CTS720964 DDO720960:DDO720964 DNK720960:DNK720964 DXG720960:DXG720964 EHC720960:EHC720964 EQY720960:EQY720964 FAU720960:FAU720964 FKQ720960:FKQ720964 FUM720960:FUM720964 GEI720960:GEI720964 GOE720960:GOE720964 GYA720960:GYA720964 HHW720960:HHW720964 HRS720960:HRS720964 IBO720960:IBO720964 ILK720960:ILK720964 IVG720960:IVG720964 JFC720960:JFC720964 JOY720960:JOY720964 JYU720960:JYU720964 KIQ720960:KIQ720964 KSM720960:KSM720964 LCI720960:LCI720964 LME720960:LME720964 LWA720960:LWA720964 MFW720960:MFW720964 MPS720960:MPS720964 MZO720960:MZO720964 NJK720960:NJK720964 NTG720960:NTG720964 ODC720960:ODC720964 OMY720960:OMY720964 OWU720960:OWU720964 PGQ720960:PGQ720964 PQM720960:PQM720964 QAI720960:QAI720964 QKE720960:QKE720964 QUA720960:QUA720964 RDW720960:RDW720964 RNS720960:RNS720964 RXO720960:RXO720964 SHK720960:SHK720964 SRG720960:SRG720964 TBC720960:TBC720964 TKY720960:TKY720964 TUU720960:TUU720964 UEQ720960:UEQ720964 UOM720960:UOM720964 UYI720960:UYI720964 VIE720960:VIE720964 VSA720960:VSA720964 WBW720960:WBW720964 WLS720960:WLS720964 WVO720960:WVO720964 D786495:E786499 JC786496:JC786500 SY786496:SY786500 ACU786496:ACU786500 AMQ786496:AMQ786500 AWM786496:AWM786500 BGI786496:BGI786500 BQE786496:BQE786500 CAA786496:CAA786500 CJW786496:CJW786500 CTS786496:CTS786500 DDO786496:DDO786500 DNK786496:DNK786500 DXG786496:DXG786500 EHC786496:EHC786500 EQY786496:EQY786500 FAU786496:FAU786500 FKQ786496:FKQ786500 FUM786496:FUM786500 GEI786496:GEI786500 GOE786496:GOE786500 GYA786496:GYA786500 HHW786496:HHW786500 HRS786496:HRS786500 IBO786496:IBO786500 ILK786496:ILK786500 IVG786496:IVG786500 JFC786496:JFC786500 JOY786496:JOY786500 JYU786496:JYU786500 KIQ786496:KIQ786500 KSM786496:KSM786500 LCI786496:LCI786500 LME786496:LME786500 LWA786496:LWA786500 MFW786496:MFW786500 MPS786496:MPS786500 MZO786496:MZO786500 NJK786496:NJK786500 NTG786496:NTG786500 ODC786496:ODC786500 OMY786496:OMY786500 OWU786496:OWU786500 PGQ786496:PGQ786500 PQM786496:PQM786500 QAI786496:QAI786500 QKE786496:QKE786500 QUA786496:QUA786500 RDW786496:RDW786500 RNS786496:RNS786500 RXO786496:RXO786500 SHK786496:SHK786500 SRG786496:SRG786500 TBC786496:TBC786500 TKY786496:TKY786500 TUU786496:TUU786500 UEQ786496:UEQ786500 UOM786496:UOM786500 UYI786496:UYI786500 VIE786496:VIE786500 VSA786496:VSA786500 WBW786496:WBW786500 WLS786496:WLS786500 WVO786496:WVO786500 D852031:E852035 JC852032:JC852036 SY852032:SY852036 ACU852032:ACU852036 AMQ852032:AMQ852036 AWM852032:AWM852036 BGI852032:BGI852036 BQE852032:BQE852036 CAA852032:CAA852036 CJW852032:CJW852036 CTS852032:CTS852036 DDO852032:DDO852036 DNK852032:DNK852036 DXG852032:DXG852036 EHC852032:EHC852036 EQY852032:EQY852036 FAU852032:FAU852036 FKQ852032:FKQ852036 FUM852032:FUM852036 GEI852032:GEI852036 GOE852032:GOE852036 GYA852032:GYA852036 HHW852032:HHW852036 HRS852032:HRS852036 IBO852032:IBO852036 ILK852032:ILK852036 IVG852032:IVG852036 JFC852032:JFC852036 JOY852032:JOY852036 JYU852032:JYU852036 KIQ852032:KIQ852036 KSM852032:KSM852036 LCI852032:LCI852036 LME852032:LME852036 LWA852032:LWA852036 MFW852032:MFW852036 MPS852032:MPS852036 MZO852032:MZO852036 NJK852032:NJK852036 NTG852032:NTG852036 ODC852032:ODC852036 OMY852032:OMY852036 OWU852032:OWU852036 PGQ852032:PGQ852036 PQM852032:PQM852036 QAI852032:QAI852036 QKE852032:QKE852036 QUA852032:QUA852036 RDW852032:RDW852036 RNS852032:RNS852036 RXO852032:RXO852036 SHK852032:SHK852036 SRG852032:SRG852036 TBC852032:TBC852036 TKY852032:TKY852036 TUU852032:TUU852036 UEQ852032:UEQ852036 UOM852032:UOM852036 UYI852032:UYI852036 VIE852032:VIE852036 VSA852032:VSA852036 WBW852032:WBW852036 WLS852032:WLS852036 WVO852032:WVO852036 D917567:E917571 JC917568:JC917572 SY917568:SY917572 ACU917568:ACU917572 AMQ917568:AMQ917572 AWM917568:AWM917572 BGI917568:BGI917572 BQE917568:BQE917572 CAA917568:CAA917572 CJW917568:CJW917572 CTS917568:CTS917572 DDO917568:DDO917572 DNK917568:DNK917572 DXG917568:DXG917572 EHC917568:EHC917572 EQY917568:EQY917572 FAU917568:FAU917572 FKQ917568:FKQ917572 FUM917568:FUM917572 GEI917568:GEI917572 GOE917568:GOE917572 GYA917568:GYA917572 HHW917568:HHW917572 HRS917568:HRS917572 IBO917568:IBO917572 ILK917568:ILK917572 IVG917568:IVG917572 JFC917568:JFC917572 JOY917568:JOY917572 JYU917568:JYU917572 KIQ917568:KIQ917572 KSM917568:KSM917572 LCI917568:LCI917572 LME917568:LME917572 LWA917568:LWA917572 MFW917568:MFW917572 MPS917568:MPS917572 MZO917568:MZO917572 NJK917568:NJK917572 NTG917568:NTG917572 ODC917568:ODC917572 OMY917568:OMY917572 OWU917568:OWU917572 PGQ917568:PGQ917572 PQM917568:PQM917572 QAI917568:QAI917572 QKE917568:QKE917572 QUA917568:QUA917572 RDW917568:RDW917572 RNS917568:RNS917572 RXO917568:RXO917572 SHK917568:SHK917572 SRG917568:SRG917572 TBC917568:TBC917572 TKY917568:TKY917572 TUU917568:TUU917572 UEQ917568:UEQ917572 UOM917568:UOM917572 UYI917568:UYI917572 VIE917568:VIE917572 VSA917568:VSA917572 WBW917568:WBW917572 WLS917568:WLS917572 WVO917568:WVO917572 D983103:E983107 JC983104:JC983108 SY983104:SY983108 ACU983104:ACU983108 AMQ983104:AMQ983108 AWM983104:AWM983108 BGI983104:BGI983108 BQE983104:BQE983108 CAA983104:CAA983108 CJW983104:CJW983108 CTS983104:CTS983108 DDO983104:DDO983108 DNK983104:DNK983108 DXG983104:DXG983108 EHC983104:EHC983108 EQY983104:EQY983108 FAU983104:FAU983108 FKQ983104:FKQ983108 FUM983104:FUM983108 GEI983104:GEI983108 GOE983104:GOE983108 GYA983104:GYA983108 HHW983104:HHW983108 HRS983104:HRS983108 IBO983104:IBO983108 ILK983104:ILK983108 IVG983104:IVG983108 JFC983104:JFC983108 JOY983104:JOY983108 JYU983104:JYU983108 KIQ983104:KIQ983108 KSM983104:KSM983108 LCI983104:LCI983108 LME983104:LME983108 LWA983104:LWA983108 MFW983104:MFW983108 MPS983104:MPS983108 MZO983104:MZO983108 NJK983104:NJK983108 NTG983104:NTG983108 ODC983104:ODC983108 OMY983104:OMY983108 OWU983104:OWU983108 PGQ983104:PGQ983108 PQM983104:PQM983108 QAI983104:QAI983108 QKE983104:QKE983108 QUA983104:QUA983108 RDW983104:RDW983108 RNS983104:RNS983108 RXO983104:RXO983108 SHK983104:SHK983108 SRG983104:SRG983108 TBC983104:TBC983108 TKY983104:TKY983108 TUU983104:TUU983108 UEQ983104:UEQ983108 UOM983104:UOM983108 UYI983104:UYI983108 VIE983104:VIE983108 VSA983104:VSA983108 WBW983104:WBW983108 WVO12 WLS12 WBW12 VSA12 VIE12 UYI12 UOM12 UEQ12 TUU12 TKY12 TBC12 SRG12 SHK12 RXO12 RNS12 RDW12 QUA12 QKE12 QAI12 PQM12 PGQ12 OWU12 OMY12 ODC12 NTG12 NJK12 MZO12 MPS12 MFW12 LWA12 LME12 LCI12 KSM12 KIQ12 JYU12 JOY12 JFC12 IVG12 ILK12 IBO12 HRS12 HHW12 GYA12 GOE12 GEI12 FUM12 FKQ12 FAU12 EQY12 EHC12 DXG12 DNK12 DDO12 CTS12 CJW12 CAA12 BQE12 BGI12 AWM12 AMQ12 ACU12 SY12 JC12 WVO14 WLS14 WBW14 VSA14 VIE14 UYI14 UOM14 UEQ14 TUU14 TKY14 TBC14 SRG14 SHK14 RXO14 RNS14 RDW14 QUA14 QKE14 QAI14 PQM14 PGQ14 OWU14 OMY14 ODC14 NTG14 NJK14 MZO14 MPS14 MFW14 LWA14 LME14 LCI14 KSM14 KIQ14 JYU14 JOY14 JFC14 IVG14 ILK14 IBO14 HRS14 HHW14 GYA14 GOE14 GEI14 FUM14 FKQ14 FAU14 EQY14 EHC14 DXG14 DNK14 DDO14 CTS14 CJW14 CAA14 BQE14 BGI14 AWM14 AMQ14 ACU14 SY14 JC22 JC18 WVO18 WLS18 WBW18 VSA18 VIE18 UYI18 UOM18 UEQ18 TUU18 TKY18 TBC18 SRG18 SHK18 RXO18 RNS18 RDW18 QUA18 QKE18 QAI18 PQM18 PGQ18 OWU18 OMY18 ODC18 NTG18 NJK18 MZO18 MPS18 MFW18 LWA18 LME18 LCI18 KSM18 KIQ18 JYU18 JOY18 JFC18 IVG18 ILK18 IBO18 HRS18 HHW18 GYA18 GOE18 GEI18 FUM18 FKQ18 FAU18 EQY18 EHC18 DXG18 DNK18 DDO18 CTS18 CJW18 CAA18 BQE18 BGI18 AWM18 AMQ18 ACU18 AWM46:AWM48 ACU24 SY24 JC24 WVO24 WLS24 WBW24 VSA24 VIE24 UYI24 UOM24 UEQ24 TUU24 TKY24 TBC24 SRG24 SHK24 RXO24 RNS24 RDW24 QUA24 QKE24 QAI24 PQM24 PGQ24 OWU24 OMY24 ODC24 NTG24 NJK24 MZO24 MPS24 MFW24 LWA24 LME24 LCI24 KSM24 KIQ24 JYU24 JOY24 JFC24 IVG24 ILK24 IBO24 HRS24 HHW24 GYA24 GOE24 GEI24 FUM24 FKQ24 FAU24 EQY24 EHC24 DXG24 DNK24 DDO24 CTS24 CJW24 CAA24 BQE24 BGI24 AWM24 AMQ24 AMQ26 ACU26 SY26 JC26 WVO26 WLS26 WBW26 VSA26 VIE26 UYI26 UOM26 UEQ26 TUU26 TKY26 TBC26 SRG26 SHK26 RXO26 RNS26 RDW26 QUA26 QKE26 QAI26 PQM26 PGQ26 OWU26 OMY26 ODC26 NTG26 NJK26 MZO26 MPS26 MFW26 LWA26 LME26 LCI26 KSM26 KIQ26 JYU26 JOY26 JFC26 IVG26 ILK26 IBO26 HRS26 HHW26 GYA26 GOE26 GEI26 FUM26 FKQ26 FAU26 EQY26 EHC26 DXG26 DNK26 DDO26 CTS26 CJW26 CAA26 BQE26 BGI26 AWM26 AMQ28 ACU28 SY28 JC28 WVO28 WLS28 WBW28 VSA28 VIE28 UYI28 UOM28 UEQ28 TUU28 TKY28 TBC28 SRG28 SHK28 RXO28 RNS28 RDW28 QUA28 QKE28 QAI28 PQM28 PGQ28 OWU28 OMY28 ODC28 NTG28 NJK28 MZO28 MPS28 MFW28 LWA28 LME28 LCI28 KSM28 KIQ28 JYU28 JOY28 JFC28 IVG28 ILK28 IBO28 HRS28 HHW28 GYA28 GOE28 GEI28 FUM28 FKQ28 FAU28 EQY28 EHC28 DXG28 DNK28 DDO28 CTS28 CJW28 CAA28 BQE28 BGI28 AMQ46:AMQ48 BGI32 AWM32 AMQ32 ACU32 SY32 JC32 WVO32 WLS32 WBW32 VSA32 VIE32 UYI32 UOM32 UEQ32 TUU32 TKY32 TBC32 SRG32 SHK32 RXO32 RNS32 RDW32 QUA32 QKE32 QAI32 PQM32 PGQ32 OWU32 OMY32 ODC32 NTG32 NJK32 MZO32 MPS32 MFW32 LWA32 LME32 LCI32 KSM32 KIQ32 JYU32 JOY32 JFC32 IVG32 ILK32 IBO32 HRS32 HHW32 GYA32 GOE32 GEI32 FUM32 FKQ32 FAU32 EQY32 EHC32 DXG32 DNK32 DDO32 CTS32 CJW32 CAA32 BQE32 ACU46:ACU48 SY46:SY48 JC46:JC48 WVO46:WVO48 WLS46:WLS48 WBW46:WBW48 VSA46:VSA48 VIE46:VIE48 UYI46:UYI48 UOM46:UOM48 UEQ46:UEQ48 TUU46:TUU48 TKY46:TKY48 TBC46:TBC48 SRG46:SRG48 SHK46:SHK48 RXO46:RXO48 RNS46:RNS48 RDW46:RDW48 QUA46:QUA48 QKE46:QKE48 QAI46:QAI48 PQM46:PQM48 PGQ46:PGQ48 OWU46:OWU48 OMY46:OMY48 ODC46:ODC48 NTG46:NTG48 NJK46:NJK48 MZO46:MZO48 MPS46:MPS48 MFW46:MFW48 LWA46:LWA48 LME46:LME48 LCI46:LCI48 KSM46:KSM48 KIQ46:KIQ48 JYU46:JYU48 JOY46:JOY48 JFC46:JFC48 IVG46:IVG48 ILK46:ILK48 IBO46:IBO48 HRS46:HRS48 HHW46:HHW48 GYA46:GYA48 GOE46:GOE48 GEI46:GEI48 FUM46:FUM48 FKQ46:FKQ48 FAU46:FAU48 EQY46:EQY48 EHC46:EHC48 DXG46:DXG48 DNK46:DNK48 DDO46:DDO48 CTS46:CTS48 CJW46:CJW48 CAA46:CAA48 BQE46:BQE48 BGI46:BGI48 AWM30 CAA34 CJW34 CTS34 DDO34 DNK34 DXG34 EHC34 EQY34 FAU34 FKQ34 FUM34 GEI34 GOE34 GYA34 HHW34 HRS34 IBO34 ILK34 IVG34 JFC34 JOY34 JYU34 KIQ34 KSM34 LCI34 LME34 LWA34 MFW34 MPS34 MZO34 NJK34 NTG34 ODC34 OMY34 OWU34 PGQ34 PQM34 QAI34 QKE34 QUA34 RDW34 RNS34 RXO34 SHK34 SRG34 TBC34 TKY34 TUU34 UEQ34 UOM34 UYI34 VIE34 VSA34 WBW34 WLS34 WVO34 JC34 SY34 ACU34 AMQ34 AWM34 BGI34 BQE34 BQE36 CAA36 CJW36 CTS36 DDO36 DNK36 DXG36 EHC36 EQY36 FAU36 FKQ36 FUM36 GEI36 GOE36 GYA36 HHW36 HRS36 IBO36 ILK36 IVG36 JFC36 JOY36 JYU36 KIQ36 KSM36 LCI36 LME36 LWA36 MFW36 MPS36 MZO36 NJK36 NTG36 ODC36 OMY36 OWU36 PGQ36 PQM36 QAI36 QKE36 QUA36 RDW36 RNS36 RXO36 SHK36 SRG36 TBC36 TKY36 TUU36 UEQ36 UOM36 UYI36 VIE36 VSA36 WBW36 WLS36 WVO36 JC36 SY36 ACU36 AMQ36 AWM36 BGI36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JC38 SY38 ACU38 AMQ38 AWM38 AWM28 AMQ30 ACU30 SY30 JC30 WVO30 WLS30 WBW30 VSA30 VIE30 UYI30 UOM30 UEQ30 TUU30 TKY30 TBC30 SRG30 SHK30 RXO30 RNS30 RDW30 QUA30 QKE30 QAI30 PQM30 PGQ30 OWU30 OMY30 ODC30 NTG30 NJK30 MZO30 MPS30 MFW30 LWA30 LME30 LCI30 KSM30 KIQ30 JYU30 JOY30 JFC30 IVG30 ILK30 IBO30 HRS30 HHW30 GYA30 GOE30 GEI30 FUM30 FKQ30 FAU30 EQY30 EHC30 DXG30 DNK30 DDO30 CTS30 CJW30 CAA30 BQE30 BGI30 BQE40:BQE42 CAA40:CAA42 CJW40:CJW42 CTS40:CTS42 DDO40:DDO42 DNK40:DNK42 DXG40:DXG42 EHC40:EHC42 EQY40:EQY42 FAU40:FAU42 FKQ40:FKQ42 FUM40:FUM42 GEI40:GEI42 GOE40:GOE42 GYA40:GYA42 HHW40:HHW42 HRS40:HRS42 IBO40:IBO42 ILK40:ILK42 IVG40:IVG42 JFC40:JFC42 JOY40:JOY42 JYU40:JYU42 KIQ40:KIQ42 KSM40:KSM42 LCI40:LCI42 LME40:LME42 LWA40:LWA42 MFW40:MFW42 MPS40:MPS42 MZO40:MZO42 NJK40:NJK42 NTG40:NTG42 ODC40:ODC42 OMY40:OMY42 OWU40:OWU42 PGQ40:PGQ42 PQM40:PQM42 QAI40:QAI42 QKE40:QKE42 QUA40:QUA42 RDW40:RDW42 RNS40:RNS42 RXO40:RXO42 SHK40:SHK42 SRG40:SRG42 TBC40:TBC42 TKY40:TKY42 TUU40:TUU42 UEQ40:UEQ42 UOM40:UOM42 UYI40:UYI42 VIE40:VIE42 VSA40:VSA42 WBW40:WBW42 WLS40:WLS42 WVO40:WVO42 JC40:JC42 SY40:SY42 ACU40:ACU42 AMQ40:AMQ42 AWM40:AWM42 JC16 SY18 WVO20 WLS20 WBW20 VSA20 VIE20 UYI20 UOM20 UEQ20 TUU20 TKY20 TBC20 SRG20 SHK20 RXO20 RNS20 RDW20 QUA20 QKE20 QAI20 PQM20 PGQ20 OWU20 OMY20 ODC20 NTG20 NJK20 MZO20 MPS20 MFW20 LWA20 LME20 LCI20 KSM20 KIQ20 JYU20 JOY20 JFC20 IVG20 ILK20 IBO20 HRS20 HHW20 GYA20 GOE20 GEI20 FUM20 FKQ20 FAU20 EQY20 EHC20 DXG20 DNK20 DDO20 CTS20 CJW20 CAA20 BQE20 BGI20 AWM20 AMQ20 ACU20 SY20 JC20 WVO22 WLS22 WBW22 VSA22 VIE22 UYI22 UOM22 UEQ22 TUU22 TKY22 TBC22 SRG22 SHK22 RXO22 RNS22 RDW22 QUA22 QKE22 QAI22 PQM22 PGQ22 OWU22 OMY22 ODC22 NTG22 NJK22 MZO22 MPS22 MFW22 LWA22 LME22 LCI22 KSM22 KIQ22 JYU22 JOY22 JFC22 IVG22 ILK22 IBO22 HRS22 HHW22 GYA22 GOE22 GEI22 FUM22 FKQ22 FAU22 EQY22 EHC22 DXG22 DNK22 DDO22 CTS22 CJW22 CAA22 BQE22 BGI22 AWM22 AMQ22 ACU22 SY22 JC14 WVO16 WLS16 WBW16 VSA16 VIE16 UYI16 UOM16 UEQ16 TUU16 TKY16 TBC16 SRG16 SHK16 RXO16 RNS16 RDW16 QUA16 QKE16 QAI16 PQM16 PGQ16 OWU16 OMY16 ODC16 NTG16 NJK16 MZO16 MPS16 MFW16 LWA16 LME16 LCI16 KSM16 KIQ16 JYU16 JOY16 JFC16 IVG16 ILK16 IBO16 HRS16 HHW16 GYA16 GOE16 GEI16 FUM16 FKQ16 FAU16 EQY16 EHC16 DXG16 DNK16 DDO16 CTS16 CJW16 CAA16 BQE16 BGI16 AWM16 AMQ16 ACU16 SY16 BGI40:BGI42 AWM44 AMQ44 ACU44 SY44 JC44 WVO44 WLS44 WBW44 VSA44 VIE44 UYI44 UOM44 UEQ44 TUU44 TKY44 TBC44 SRG44 SHK44 RXO44 RNS44 RDW44 QUA44 QKE44 QAI44 PQM44 PGQ44 OWU44 OMY44 ODC44 NTG44 NJK44 MZO44 MPS44 MFW44 LWA44 LME44 LCI44 KSM44 KIQ44 JYU44 JOY44 JFC44 IVG44 ILK44 IBO44 HRS44 HHW44 GYA44 GOE44 GEI44 FUM44 FKQ44 FAU44 EQY44 EHC44 DXG44 DNK44 DDO44 CTS44 CJW44 CAA44 BQE44 BGI44" xr:uid="{EF4AB233-80A8-4D5C-88B1-52F0ED05187A}">
      <formula1>"移乗支援,入浴支援,移動支援,排泄支援,見守り,コミュニケーション,介護業務支援,通信環境整備,その他"</formula1>
    </dataValidation>
    <dataValidation type="list" allowBlank="1" showInputMessage="1" showErrorMessage="1" sqref="D76:E76" xr:uid="{65EDA77F-7E0B-4F48-8F37-0B190A0855EC}">
      <formula1>"移乗支援,入浴支援,移動支援,排泄支援,見守り,コミュニケーション,介護業務支援,その他"</formula1>
    </dataValidation>
    <dataValidation type="list" allowBlank="1" showInputMessage="1" showErrorMessage="1" sqref="F6:G6" xr:uid="{BC80B5FD-4ADA-4472-8C4B-2182DC54FFFF}">
      <formula1>"0,1～4,5以上"</formula1>
    </dataValidation>
  </dataValidations>
  <pageMargins left="0.39370078740157483" right="0.39370078740157483" top="0.98425196850393704" bottom="0.98425196850393704" header="0.51181102362204722" footer="0.51181102362204722"/>
  <pageSetup paperSize="9" scale="61"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DEE65-3D0E-4A1E-8EF1-F3610CE64846}">
  <sheetPr>
    <tabColor theme="4" tint="0.79998168889431442"/>
    <pageSetUpPr fitToPage="1"/>
  </sheetPr>
  <dimension ref="B1:Q100"/>
  <sheetViews>
    <sheetView view="pageBreakPreview" zoomScale="77" zoomScaleNormal="110" zoomScaleSheetLayoutView="77" workbookViewId="0">
      <selection activeCell="E6" sqref="E6"/>
    </sheetView>
  </sheetViews>
  <sheetFormatPr defaultRowHeight="13.2" x14ac:dyDescent="0.2"/>
  <cols>
    <col min="2" max="2" width="3.6640625" style="44" customWidth="1"/>
    <col min="3" max="3" width="32.6640625" style="44" customWidth="1"/>
    <col min="4" max="4" width="17.88671875" style="44" customWidth="1"/>
    <col min="5" max="5" width="20.44140625" style="44" customWidth="1"/>
    <col min="6" max="6" width="13.33203125" style="44" customWidth="1"/>
    <col min="7" max="7" width="8.21875" style="44" customWidth="1"/>
    <col min="8" max="8" width="17" style="44" customWidth="1"/>
    <col min="9" max="9" width="11.6640625" style="44" customWidth="1"/>
    <col min="10" max="10" width="20.6640625" style="44" customWidth="1"/>
    <col min="11" max="11" width="16.21875" style="44" customWidth="1"/>
    <col min="12" max="12" width="21.88671875" style="44" customWidth="1"/>
    <col min="13" max="13" width="14.33203125" style="44" customWidth="1"/>
    <col min="14" max="14" width="16.33203125" style="44" customWidth="1"/>
    <col min="15" max="15" width="16.77734375" style="44"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7" x14ac:dyDescent="0.2">
      <c r="B1" s="44" t="s">
        <v>618</v>
      </c>
    </row>
    <row r="2" spans="2:17" ht="16.2" x14ac:dyDescent="0.2">
      <c r="B2" s="511" t="s">
        <v>57</v>
      </c>
      <c r="C2" s="511"/>
      <c r="D2" s="511"/>
      <c r="E2" s="511"/>
      <c r="F2" s="511"/>
      <c r="G2" s="511"/>
      <c r="H2" s="511"/>
      <c r="I2" s="511"/>
      <c r="J2" s="511"/>
      <c r="K2" s="511"/>
      <c r="L2" s="511"/>
      <c r="M2" s="511"/>
      <c r="N2" s="511"/>
      <c r="O2" s="511"/>
    </row>
    <row r="3" spans="2:17" ht="16.2" x14ac:dyDescent="0.2">
      <c r="B3" s="224"/>
      <c r="C3" s="204" t="s">
        <v>323</v>
      </c>
      <c r="D3" s="224"/>
      <c r="E3" s="224"/>
      <c r="F3" s="224"/>
      <c r="G3" s="224"/>
      <c r="H3"/>
      <c r="I3"/>
      <c r="J3" s="183"/>
      <c r="K3"/>
      <c r="L3"/>
      <c r="M3" s="512">
        <f>'2事業所一覧　'!B9</f>
        <v>0</v>
      </c>
      <c r="N3" s="512"/>
      <c r="O3"/>
    </row>
    <row r="4" spans="2:17" ht="17.25" customHeight="1" x14ac:dyDescent="0.2">
      <c r="B4" s="224"/>
      <c r="C4" s="204" t="s">
        <v>363</v>
      </c>
      <c r="D4" s="224"/>
      <c r="E4" s="205" t="s">
        <v>319</v>
      </c>
      <c r="F4" s="214">
        <f>'2事業所一覧　'!G9</f>
        <v>0</v>
      </c>
      <c r="G4" s="104" t="s">
        <v>311</v>
      </c>
      <c r="H4" s="514" t="s">
        <v>310</v>
      </c>
      <c r="I4" s="514"/>
      <c r="J4" s="185">
        <f>'2事業所一覧　'!I9</f>
        <v>0</v>
      </c>
      <c r="K4" s="184" t="s">
        <v>311</v>
      </c>
      <c r="L4" s="104" t="s">
        <v>26</v>
      </c>
      <c r="M4" s="513"/>
      <c r="N4" s="513"/>
      <c r="O4" s="87" t="s">
        <v>361</v>
      </c>
      <c r="Q4" s="88"/>
    </row>
    <row r="5" spans="2:17" ht="12" customHeight="1" thickBot="1" x14ac:dyDescent="0.25">
      <c r="B5" s="224"/>
      <c r="C5" s="204" t="s">
        <v>324</v>
      </c>
      <c r="D5" s="224"/>
      <c r="G5" s="224"/>
      <c r="H5" s="224"/>
      <c r="I5" s="221"/>
      <c r="J5" s="221"/>
      <c r="K5" s="224"/>
      <c r="L5" s="103"/>
      <c r="M5" s="86"/>
      <c r="N5" s="86"/>
      <c r="O5" s="86"/>
    </row>
    <row r="6" spans="2:17" ht="54" customHeight="1" thickBot="1" x14ac:dyDescent="0.25">
      <c r="B6" s="224"/>
      <c r="C6" s="224"/>
      <c r="D6" s="224"/>
      <c r="E6" s="375" t="s">
        <v>620</v>
      </c>
      <c r="F6" s="582"/>
      <c r="G6" s="583"/>
      <c r="H6" s="224"/>
      <c r="I6" s="526" t="s">
        <v>358</v>
      </c>
      <c r="J6" s="526"/>
      <c r="K6" s="224"/>
      <c r="L6" s="89" t="s">
        <v>28</v>
      </c>
      <c r="M6" s="515">
        <v>0.8</v>
      </c>
      <c r="N6" s="515"/>
      <c r="O6" s="85"/>
    </row>
    <row r="7" spans="2:17" ht="69.599999999999994" customHeight="1" thickBot="1" x14ac:dyDescent="0.25">
      <c r="B7" s="1" t="s">
        <v>29</v>
      </c>
      <c r="C7" s="70"/>
      <c r="D7" s="71"/>
      <c r="E7" s="527" t="s">
        <v>225</v>
      </c>
      <c r="F7" s="527"/>
      <c r="I7" s="527"/>
      <c r="J7" s="527"/>
    </row>
    <row r="8" spans="2:17" s="48" customFormat="1" ht="39.6" x14ac:dyDescent="0.2">
      <c r="B8" s="516" t="s">
        <v>220</v>
      </c>
      <c r="C8" s="517"/>
      <c r="D8" s="520" t="s">
        <v>58</v>
      </c>
      <c r="E8" s="522" t="s">
        <v>328</v>
      </c>
      <c r="F8" s="520" t="s">
        <v>36</v>
      </c>
      <c r="G8" s="524" t="s">
        <v>37</v>
      </c>
      <c r="H8" s="45" t="s">
        <v>30</v>
      </c>
      <c r="I8" s="45" t="s">
        <v>31</v>
      </c>
      <c r="J8" s="45" t="s">
        <v>32</v>
      </c>
      <c r="K8" s="46" t="s">
        <v>56</v>
      </c>
      <c r="L8" s="45" t="s">
        <v>33</v>
      </c>
      <c r="M8" s="45" t="s">
        <v>34</v>
      </c>
      <c r="N8" s="45" t="s">
        <v>59</v>
      </c>
      <c r="O8" s="47" t="s">
        <v>35</v>
      </c>
    </row>
    <row r="9" spans="2:17" x14ac:dyDescent="0.2">
      <c r="B9" s="518"/>
      <c r="C9" s="519"/>
      <c r="D9" s="521"/>
      <c r="E9" s="523"/>
      <c r="F9" s="521"/>
      <c r="G9" s="525"/>
      <c r="H9" s="108" t="s">
        <v>38</v>
      </c>
      <c r="I9" s="49" t="s">
        <v>39</v>
      </c>
      <c r="J9" s="49" t="s">
        <v>40</v>
      </c>
      <c r="K9" s="50" t="s">
        <v>41</v>
      </c>
      <c r="L9" s="50" t="s">
        <v>161</v>
      </c>
      <c r="M9" s="49" t="s">
        <v>42</v>
      </c>
      <c r="N9" s="49" t="s">
        <v>43</v>
      </c>
      <c r="O9" s="51" t="s">
        <v>67</v>
      </c>
    </row>
    <row r="10" spans="2:17" ht="13.5" customHeight="1" x14ac:dyDescent="0.2">
      <c r="B10" s="72"/>
      <c r="C10" s="73"/>
      <c r="D10" s="52"/>
      <c r="E10" s="52"/>
      <c r="F10" s="53" t="s">
        <v>18</v>
      </c>
      <c r="G10" s="54" t="s">
        <v>44</v>
      </c>
      <c r="H10" s="53" t="s">
        <v>18</v>
      </c>
      <c r="I10" s="53" t="s">
        <v>18</v>
      </c>
      <c r="J10" s="53" t="s">
        <v>18</v>
      </c>
      <c r="K10" s="53" t="s">
        <v>18</v>
      </c>
      <c r="L10" s="53" t="s">
        <v>18</v>
      </c>
      <c r="M10" s="53" t="s">
        <v>18</v>
      </c>
      <c r="N10" s="53" t="s">
        <v>18</v>
      </c>
      <c r="O10" s="55" t="s">
        <v>18</v>
      </c>
    </row>
    <row r="11" spans="2:17" ht="27" customHeight="1" x14ac:dyDescent="0.2">
      <c r="B11" s="509" t="s">
        <v>336</v>
      </c>
      <c r="C11" s="510"/>
      <c r="D11" s="192"/>
      <c r="E11" s="192"/>
      <c r="F11" s="193"/>
      <c r="G11" s="194"/>
      <c r="H11" s="193"/>
      <c r="I11" s="193"/>
      <c r="J11" s="193"/>
      <c r="K11" s="193"/>
      <c r="L11" s="193"/>
      <c r="M11" s="193"/>
      <c r="N11" s="193"/>
      <c r="O11" s="195"/>
    </row>
    <row r="12" spans="2:17" ht="45" customHeight="1" x14ac:dyDescent="0.2">
      <c r="B12" s="530"/>
      <c r="C12" s="531"/>
      <c r="D12" s="244"/>
      <c r="E12" s="242"/>
      <c r="F12" s="239"/>
      <c r="G12" s="239"/>
      <c r="H12" s="128">
        <f t="shared" ref="H12:H14" si="0">F12*G12</f>
        <v>0</v>
      </c>
      <c r="I12" s="239"/>
      <c r="J12" s="128">
        <f t="shared" ref="J12:J14" si="1">H12-I12</f>
        <v>0</v>
      </c>
      <c r="K12" s="128">
        <f>J12</f>
        <v>0</v>
      </c>
      <c r="L12" s="128" t="str">
        <f>IF(G12="","",MIN(G12,J4)*L75)</f>
        <v/>
      </c>
      <c r="M12" s="128">
        <f>IF(K12&lt;L12,K12,L12)</f>
        <v>0</v>
      </c>
      <c r="N12" s="128">
        <f>IF(J12&lt;M12,J12,M12)</f>
        <v>0</v>
      </c>
      <c r="O12" s="129">
        <f>ROUNDDOWN(N12/5*4,-3)</f>
        <v>0</v>
      </c>
    </row>
    <row r="13" spans="2:17" ht="69" customHeight="1" x14ac:dyDescent="0.2">
      <c r="B13" s="584" t="s">
        <v>368</v>
      </c>
      <c r="C13" s="585"/>
      <c r="D13" s="192"/>
      <c r="E13" s="192"/>
      <c r="F13" s="193"/>
      <c r="G13" s="194"/>
      <c r="H13" s="193"/>
      <c r="I13" s="193"/>
      <c r="J13" s="193"/>
      <c r="K13" s="193"/>
      <c r="L13" s="193"/>
      <c r="M13" s="193"/>
      <c r="N13" s="193"/>
      <c r="O13" s="195"/>
    </row>
    <row r="14" spans="2:17" ht="45" customHeight="1" x14ac:dyDescent="0.2">
      <c r="B14" s="503"/>
      <c r="C14" s="504"/>
      <c r="D14" s="244"/>
      <c r="E14" s="242"/>
      <c r="F14" s="238"/>
      <c r="G14" s="238"/>
      <c r="H14" s="128">
        <f t="shared" si="0"/>
        <v>0</v>
      </c>
      <c r="I14" s="238"/>
      <c r="J14" s="128">
        <f t="shared" si="1"/>
        <v>0</v>
      </c>
      <c r="K14" s="128">
        <f t="shared" ref="K14" si="2">J14</f>
        <v>0</v>
      </c>
      <c r="L14" s="128" t="str">
        <f>IF(G14="","",IF(F6&gt;=5,L73+50000,L73))</f>
        <v/>
      </c>
      <c r="M14" s="128">
        <f>IF(K14&lt;L14,K14,L14)</f>
        <v>0</v>
      </c>
      <c r="N14" s="128">
        <f t="shared" ref="N14" si="3">IF(J14&lt;M14,J14,M14)</f>
        <v>0</v>
      </c>
      <c r="O14" s="129">
        <f t="shared" ref="O14" si="4">ROUNDDOWN(N14/5*4,-3)</f>
        <v>0</v>
      </c>
    </row>
    <row r="15" spans="2:17" ht="63" customHeight="1" x14ac:dyDescent="0.2">
      <c r="B15" s="584" t="s">
        <v>367</v>
      </c>
      <c r="C15" s="585"/>
      <c r="D15" s="192"/>
      <c r="E15" s="192"/>
      <c r="F15" s="193"/>
      <c r="G15" s="194"/>
      <c r="H15" s="193"/>
      <c r="I15" s="193"/>
      <c r="J15" s="193"/>
      <c r="K15" s="193"/>
      <c r="L15" s="193"/>
      <c r="M15" s="193"/>
      <c r="N15" s="193"/>
      <c r="O15" s="195"/>
    </row>
    <row r="16" spans="2:17" ht="45" customHeight="1" x14ac:dyDescent="0.2">
      <c r="B16" s="503"/>
      <c r="C16" s="504"/>
      <c r="D16" s="244"/>
      <c r="E16" s="242"/>
      <c r="F16" s="238"/>
      <c r="G16" s="238"/>
      <c r="H16" s="128">
        <f t="shared" ref="H16" si="5">F16*G16</f>
        <v>0</v>
      </c>
      <c r="I16" s="238"/>
      <c r="J16" s="128">
        <f t="shared" ref="J16" si="6">H16-I16</f>
        <v>0</v>
      </c>
      <c r="K16" s="128">
        <f t="shared" ref="K16" si="7">J16</f>
        <v>0</v>
      </c>
      <c r="L16" s="128" t="str" cm="1">
        <f t="array" ref="L16">IF(G16="","",IF(F6&gt;=5,_xlfn.IFS(J4&lt;=10,L67,J4&lt;=20,L68,J4&lt;=30,L69,J4&gt;=31,L70)+P15,_xlfn.IFS(J4&lt;=10,L67,J4&lt;=20,L68,J4&lt;=30,L69,J4&gt;=31,L70)))</f>
        <v/>
      </c>
      <c r="M16" s="128">
        <f>IF(K16&lt;L16,K16,L16)</f>
        <v>0</v>
      </c>
      <c r="N16" s="128">
        <f t="shared" ref="N16" si="8">IF(J16&lt;M16,J16,M16)</f>
        <v>0</v>
      </c>
      <c r="O16" s="129">
        <f t="shared" ref="O16" si="9">ROUNDDOWN(N16/5*4,-3)</f>
        <v>0</v>
      </c>
    </row>
    <row r="17" spans="2:15" ht="43.5" customHeight="1" x14ac:dyDescent="0.2">
      <c r="B17" s="509" t="s">
        <v>350</v>
      </c>
      <c r="C17" s="510"/>
      <c r="D17" s="192"/>
      <c r="E17" s="192"/>
      <c r="F17" s="193"/>
      <c r="G17" s="194"/>
      <c r="H17" s="193"/>
      <c r="I17" s="193"/>
      <c r="J17" s="193"/>
      <c r="K17" s="193"/>
      <c r="L17" s="193"/>
      <c r="M17" s="193"/>
      <c r="N17" s="193"/>
      <c r="O17" s="195"/>
    </row>
    <row r="18" spans="2:15" ht="45" customHeight="1" x14ac:dyDescent="0.2">
      <c r="B18" s="503"/>
      <c r="C18" s="504"/>
      <c r="D18" s="244"/>
      <c r="E18" s="242"/>
      <c r="F18" s="238"/>
      <c r="G18" s="238"/>
      <c r="H18" s="128">
        <f t="shared" ref="H18:H48" si="10">F18*G18</f>
        <v>0</v>
      </c>
      <c r="I18" s="238"/>
      <c r="J18" s="128">
        <f t="shared" ref="J18:J48" si="11">H18-I18</f>
        <v>0</v>
      </c>
      <c r="K18" s="128">
        <f t="shared" ref="K18:K48" si="12">J18</f>
        <v>0</v>
      </c>
      <c r="L18" s="128" t="str">
        <f>IF(G18="","",MIN(G18,20)*M59)</f>
        <v/>
      </c>
      <c r="M18" s="128">
        <f t="shared" ref="M18:M48" si="13">IF(K18&lt;L18,K18,L18)</f>
        <v>0</v>
      </c>
      <c r="N18" s="128">
        <f t="shared" ref="N18:N48" si="14">IF(J18&lt;M18,J18,M18)</f>
        <v>0</v>
      </c>
      <c r="O18" s="129">
        <f t="shared" ref="O18:O48" si="15">ROUNDDOWN(N18/5*4,-3)</f>
        <v>0</v>
      </c>
    </row>
    <row r="19" spans="2:15" ht="43.5" customHeight="1" x14ac:dyDescent="0.2">
      <c r="B19" s="509" t="s">
        <v>349</v>
      </c>
      <c r="C19" s="510"/>
      <c r="D19" s="192"/>
      <c r="E19" s="192"/>
      <c r="F19" s="193"/>
      <c r="G19" s="194"/>
      <c r="H19" s="193"/>
      <c r="I19" s="193"/>
      <c r="J19" s="193"/>
      <c r="K19" s="193"/>
      <c r="L19" s="193"/>
      <c r="M19" s="193"/>
      <c r="N19" s="193"/>
      <c r="O19" s="195"/>
    </row>
    <row r="20" spans="2:15" ht="45" customHeight="1" x14ac:dyDescent="0.2">
      <c r="B20" s="503"/>
      <c r="C20" s="504"/>
      <c r="D20" s="244"/>
      <c r="E20" s="242"/>
      <c r="F20" s="238"/>
      <c r="G20" s="238"/>
      <c r="H20" s="128">
        <f t="shared" ref="H20" si="16">F20*G20</f>
        <v>0</v>
      </c>
      <c r="I20" s="238"/>
      <c r="J20" s="128">
        <f t="shared" ref="J20" si="17">H20-I20</f>
        <v>0</v>
      </c>
      <c r="K20" s="128">
        <f t="shared" ref="K20" si="18">J20</f>
        <v>0</v>
      </c>
      <c r="L20" s="128" t="str">
        <f>IF(G20="","",MIN(G20,F4)*M59)</f>
        <v/>
      </c>
      <c r="M20" s="128">
        <f t="shared" ref="M20" si="19">IF(K20&lt;L20,K20,L20)</f>
        <v>0</v>
      </c>
      <c r="N20" s="128">
        <f t="shared" ref="N20" si="20">IF(J20&lt;M20,J20,M20)</f>
        <v>0</v>
      </c>
      <c r="O20" s="129">
        <f t="shared" ref="O20" si="21">ROUNDDOWN(N20/5*4,-3)</f>
        <v>0</v>
      </c>
    </row>
    <row r="21" spans="2:15" ht="43.5" customHeight="1" x14ac:dyDescent="0.2">
      <c r="B21" s="509" t="s">
        <v>351</v>
      </c>
      <c r="C21" s="510"/>
      <c r="D21" s="192"/>
      <c r="E21" s="192"/>
      <c r="F21" s="193"/>
      <c r="G21" s="194"/>
      <c r="H21" s="193"/>
      <c r="I21" s="193"/>
      <c r="J21" s="193"/>
      <c r="K21" s="193"/>
      <c r="L21" s="193"/>
      <c r="M21" s="193"/>
      <c r="N21" s="193"/>
      <c r="O21" s="195"/>
    </row>
    <row r="22" spans="2:15" ht="45" customHeight="1" x14ac:dyDescent="0.2">
      <c r="B22" s="503"/>
      <c r="C22" s="504"/>
      <c r="D22" s="244"/>
      <c r="E22" s="242"/>
      <c r="F22" s="238"/>
      <c r="G22" s="238"/>
      <c r="H22" s="128">
        <f t="shared" ref="H22" si="22">F22*G22</f>
        <v>0</v>
      </c>
      <c r="I22" s="238"/>
      <c r="J22" s="128">
        <f t="shared" ref="J22" si="23">H22-I22</f>
        <v>0</v>
      </c>
      <c r="K22" s="128">
        <f t="shared" ref="K22" si="24">J22</f>
        <v>0</v>
      </c>
      <c r="L22" s="128">
        <f>G22*M59</f>
        <v>0</v>
      </c>
      <c r="M22" s="128">
        <f t="shared" ref="M22" si="25">IF(K22&lt;L22,K22,L22)</f>
        <v>0</v>
      </c>
      <c r="N22" s="128">
        <f t="shared" ref="N22" si="26">IF(J22&lt;M22,J22,M22)</f>
        <v>0</v>
      </c>
      <c r="O22" s="129">
        <f t="shared" ref="O22" si="27">ROUNDDOWN(N22/5*4,-3)</f>
        <v>0</v>
      </c>
    </row>
    <row r="23" spans="2:15" ht="27" customHeight="1" x14ac:dyDescent="0.2">
      <c r="B23" s="584" t="s">
        <v>331</v>
      </c>
      <c r="C23" s="585"/>
      <c r="D23" s="192"/>
      <c r="E23" s="192"/>
      <c r="F23" s="193"/>
      <c r="G23" s="194"/>
      <c r="H23" s="193"/>
      <c r="I23" s="193"/>
      <c r="J23" s="193"/>
      <c r="K23" s="193"/>
      <c r="L23" s="193"/>
      <c r="M23" s="193"/>
      <c r="N23" s="193"/>
      <c r="O23" s="195"/>
    </row>
    <row r="24" spans="2:15" ht="45" customHeight="1" x14ac:dyDescent="0.2">
      <c r="B24" s="503"/>
      <c r="C24" s="504"/>
      <c r="D24" s="244"/>
      <c r="E24" s="242"/>
      <c r="F24" s="238"/>
      <c r="G24" s="238"/>
      <c r="H24" s="128">
        <f t="shared" si="10"/>
        <v>0</v>
      </c>
      <c r="I24" s="238"/>
      <c r="J24" s="128">
        <f t="shared" si="11"/>
        <v>0</v>
      </c>
      <c r="K24" s="128">
        <f t="shared" si="12"/>
        <v>0</v>
      </c>
      <c r="L24" s="128" t="str">
        <f>IF(G24="","",MIN(G24,F4)*M54)</f>
        <v/>
      </c>
      <c r="M24" s="128">
        <f t="shared" si="13"/>
        <v>0</v>
      </c>
      <c r="N24" s="128">
        <f t="shared" si="14"/>
        <v>0</v>
      </c>
      <c r="O24" s="129">
        <f t="shared" si="15"/>
        <v>0</v>
      </c>
    </row>
    <row r="25" spans="2:15" ht="27" customHeight="1" x14ac:dyDescent="0.2">
      <c r="B25" s="584" t="s">
        <v>332</v>
      </c>
      <c r="C25" s="585"/>
      <c r="D25" s="192"/>
      <c r="E25" s="192"/>
      <c r="F25" s="193"/>
      <c r="G25" s="194"/>
      <c r="H25" s="193"/>
      <c r="I25" s="193"/>
      <c r="J25" s="193"/>
      <c r="K25" s="193"/>
      <c r="L25" s="193"/>
      <c r="M25" s="193"/>
      <c r="N25" s="193"/>
      <c r="O25" s="195"/>
    </row>
    <row r="26" spans="2:15" ht="45" customHeight="1" x14ac:dyDescent="0.2">
      <c r="B26" s="507"/>
      <c r="C26" s="508"/>
      <c r="D26" s="244"/>
      <c r="E26" s="242"/>
      <c r="F26" s="238"/>
      <c r="G26" s="238"/>
      <c r="H26" s="128">
        <f t="shared" si="10"/>
        <v>0</v>
      </c>
      <c r="I26" s="238"/>
      <c r="J26" s="128">
        <f t="shared" si="11"/>
        <v>0</v>
      </c>
      <c r="K26" s="128">
        <f t="shared" si="12"/>
        <v>0</v>
      </c>
      <c r="L26" s="128" t="str">
        <f>IF(G26="","",MIN(G26,F4)*M59)</f>
        <v/>
      </c>
      <c r="M26" s="128">
        <f t="shared" si="13"/>
        <v>0</v>
      </c>
      <c r="N26" s="128">
        <f t="shared" si="14"/>
        <v>0</v>
      </c>
      <c r="O26" s="129">
        <f t="shared" si="15"/>
        <v>0</v>
      </c>
    </row>
    <row r="27" spans="2:15" ht="27" customHeight="1" x14ac:dyDescent="0.2">
      <c r="B27" s="584" t="s">
        <v>333</v>
      </c>
      <c r="C27" s="585"/>
      <c r="D27" s="192"/>
      <c r="E27" s="192"/>
      <c r="F27" s="193"/>
      <c r="G27" s="194"/>
      <c r="H27" s="193"/>
      <c r="I27" s="193"/>
      <c r="J27" s="193"/>
      <c r="K27" s="193"/>
      <c r="L27" s="193"/>
      <c r="M27" s="193"/>
      <c r="N27" s="193"/>
      <c r="O27" s="195"/>
    </row>
    <row r="28" spans="2:15" ht="45" customHeight="1" x14ac:dyDescent="0.2">
      <c r="B28" s="507"/>
      <c r="C28" s="508"/>
      <c r="D28" s="244"/>
      <c r="E28" s="242"/>
      <c r="F28" s="238"/>
      <c r="G28" s="238"/>
      <c r="H28" s="128">
        <f t="shared" si="10"/>
        <v>0</v>
      </c>
      <c r="I28" s="238"/>
      <c r="J28" s="128">
        <f t="shared" si="11"/>
        <v>0</v>
      </c>
      <c r="K28" s="128">
        <f t="shared" si="12"/>
        <v>0</v>
      </c>
      <c r="L28" s="128" t="str">
        <f>IF(G28="","",MIN(G28,F4)*M54)</f>
        <v/>
      </c>
      <c r="M28" s="128">
        <f t="shared" si="13"/>
        <v>0</v>
      </c>
      <c r="N28" s="128">
        <f t="shared" si="14"/>
        <v>0</v>
      </c>
      <c r="O28" s="129">
        <f t="shared" si="15"/>
        <v>0</v>
      </c>
    </row>
    <row r="29" spans="2:15" ht="27" customHeight="1" x14ac:dyDescent="0.2">
      <c r="B29" s="584" t="s">
        <v>334</v>
      </c>
      <c r="C29" s="585"/>
      <c r="D29" s="192"/>
      <c r="E29" s="192"/>
      <c r="F29" s="193"/>
      <c r="G29" s="194"/>
      <c r="H29" s="193"/>
      <c r="I29" s="193"/>
      <c r="J29" s="193"/>
      <c r="K29" s="193"/>
      <c r="L29" s="193"/>
      <c r="M29" s="193"/>
      <c r="N29" s="193"/>
      <c r="O29" s="195"/>
    </row>
    <row r="30" spans="2:15" ht="45" customHeight="1" x14ac:dyDescent="0.2">
      <c r="B30" s="507"/>
      <c r="C30" s="508"/>
      <c r="D30" s="244"/>
      <c r="E30" s="242"/>
      <c r="F30" s="238"/>
      <c r="G30" s="238"/>
      <c r="H30" s="128">
        <f t="shared" ref="H30" si="28">F30*G30</f>
        <v>0</v>
      </c>
      <c r="I30" s="238"/>
      <c r="J30" s="128">
        <f t="shared" ref="J30" si="29">H30-I30</f>
        <v>0</v>
      </c>
      <c r="K30" s="128">
        <f t="shared" ref="K30" si="30">J30</f>
        <v>0</v>
      </c>
      <c r="L30" s="128" t="str">
        <f>IF(G30="","",MIN(G30,J4)*M54)</f>
        <v/>
      </c>
      <c r="M30" s="128">
        <f t="shared" ref="M30" si="31">IF(K30&lt;L30,K30,L30)</f>
        <v>0</v>
      </c>
      <c r="N30" s="128">
        <f t="shared" ref="N30" si="32">IF(J30&lt;M30,J30,M30)</f>
        <v>0</v>
      </c>
      <c r="O30" s="129">
        <f t="shared" ref="O30" si="33">ROUNDDOWN(N30/5*4,-3)</f>
        <v>0</v>
      </c>
    </row>
    <row r="31" spans="2:15" ht="27" customHeight="1" x14ac:dyDescent="0.2">
      <c r="B31" s="584" t="s">
        <v>335</v>
      </c>
      <c r="C31" s="585"/>
      <c r="D31" s="192"/>
      <c r="E31" s="192"/>
      <c r="F31" s="193"/>
      <c r="G31" s="194"/>
      <c r="H31" s="193"/>
      <c r="I31" s="193"/>
      <c r="J31" s="193"/>
      <c r="K31" s="193"/>
      <c r="L31" s="193"/>
      <c r="M31" s="193"/>
      <c r="N31" s="193"/>
      <c r="O31" s="195"/>
    </row>
    <row r="32" spans="2:15" ht="45" customHeight="1" x14ac:dyDescent="0.2">
      <c r="B32" s="499"/>
      <c r="C32" s="500"/>
      <c r="D32" s="244"/>
      <c r="E32" s="242"/>
      <c r="F32" s="238"/>
      <c r="G32" s="238"/>
      <c r="H32" s="128">
        <f t="shared" si="10"/>
        <v>0</v>
      </c>
      <c r="I32" s="238"/>
      <c r="J32" s="128">
        <f t="shared" si="11"/>
        <v>0</v>
      </c>
      <c r="K32" s="128">
        <f t="shared" si="12"/>
        <v>0</v>
      </c>
      <c r="L32" s="128" t="str">
        <f>IF(G32="","",MIN(G32,F4)*M54)</f>
        <v/>
      </c>
      <c r="M32" s="128">
        <f t="shared" si="13"/>
        <v>0</v>
      </c>
      <c r="N32" s="128">
        <f t="shared" si="14"/>
        <v>0</v>
      </c>
      <c r="O32" s="129">
        <f t="shared" si="15"/>
        <v>0</v>
      </c>
    </row>
    <row r="33" spans="2:15" ht="27" customHeight="1" x14ac:dyDescent="0.2">
      <c r="B33" s="584" t="s">
        <v>320</v>
      </c>
      <c r="C33" s="585"/>
      <c r="D33" s="192"/>
      <c r="E33" s="192"/>
      <c r="F33" s="193"/>
      <c r="G33" s="194"/>
      <c r="H33" s="193"/>
      <c r="I33" s="193"/>
      <c r="J33" s="193"/>
      <c r="K33" s="193"/>
      <c r="L33" s="193"/>
      <c r="M33" s="193"/>
      <c r="N33" s="193"/>
      <c r="O33" s="195"/>
    </row>
    <row r="34" spans="2:15" ht="45" customHeight="1" x14ac:dyDescent="0.2">
      <c r="B34" s="499"/>
      <c r="C34" s="500"/>
      <c r="D34" s="244"/>
      <c r="E34" s="242"/>
      <c r="F34" s="238"/>
      <c r="G34" s="238"/>
      <c r="H34" s="128">
        <f t="shared" si="10"/>
        <v>0</v>
      </c>
      <c r="I34" s="238"/>
      <c r="J34" s="128">
        <f t="shared" si="11"/>
        <v>0</v>
      </c>
      <c r="K34" s="128">
        <f t="shared" si="12"/>
        <v>0</v>
      </c>
      <c r="L34" s="128" t="str">
        <f>IF(G34="","",MIN(G34,F4)*M59)</f>
        <v/>
      </c>
      <c r="M34" s="128">
        <f t="shared" si="13"/>
        <v>0</v>
      </c>
      <c r="N34" s="128">
        <f t="shared" si="14"/>
        <v>0</v>
      </c>
      <c r="O34" s="129">
        <f t="shared" si="15"/>
        <v>0</v>
      </c>
    </row>
    <row r="35" spans="2:15" ht="27" customHeight="1" x14ac:dyDescent="0.2">
      <c r="B35" s="584" t="s">
        <v>321</v>
      </c>
      <c r="C35" s="585"/>
      <c r="D35" s="192"/>
      <c r="E35" s="192"/>
      <c r="F35" s="193"/>
      <c r="G35" s="194"/>
      <c r="H35" s="193"/>
      <c r="I35" s="193"/>
      <c r="J35" s="193"/>
      <c r="K35" s="193"/>
      <c r="L35" s="193"/>
      <c r="M35" s="193"/>
      <c r="N35" s="193"/>
      <c r="O35" s="195"/>
    </row>
    <row r="36" spans="2:15" ht="45" customHeight="1" x14ac:dyDescent="0.2">
      <c r="B36" s="499"/>
      <c r="C36" s="500"/>
      <c r="D36" s="244"/>
      <c r="E36" s="242"/>
      <c r="F36" s="238"/>
      <c r="G36" s="238"/>
      <c r="H36" s="128">
        <f t="shared" si="10"/>
        <v>0</v>
      </c>
      <c r="I36" s="238"/>
      <c r="J36" s="128">
        <f t="shared" si="11"/>
        <v>0</v>
      </c>
      <c r="K36" s="128">
        <f t="shared" si="12"/>
        <v>0</v>
      </c>
      <c r="L36" s="128" t="str">
        <f>IF(G36="","",MIN(G36,F4)*M59)</f>
        <v/>
      </c>
      <c r="M36" s="128">
        <f t="shared" si="13"/>
        <v>0</v>
      </c>
      <c r="N36" s="128">
        <f t="shared" si="14"/>
        <v>0</v>
      </c>
      <c r="O36" s="129">
        <f t="shared" si="15"/>
        <v>0</v>
      </c>
    </row>
    <row r="37" spans="2:15" ht="27" customHeight="1" x14ac:dyDescent="0.2">
      <c r="B37" s="586" t="s">
        <v>322</v>
      </c>
      <c r="C37" s="587"/>
      <c r="D37" s="192"/>
      <c r="E37" s="192"/>
      <c r="F37" s="193"/>
      <c r="G37" s="194"/>
      <c r="H37" s="193"/>
      <c r="I37" s="193"/>
      <c r="J37" s="193"/>
      <c r="K37" s="193"/>
      <c r="L37" s="193"/>
      <c r="M37" s="193"/>
      <c r="N37" s="193"/>
      <c r="O37" s="195"/>
    </row>
    <row r="38" spans="2:15" ht="45" customHeight="1" x14ac:dyDescent="0.2">
      <c r="B38" s="499"/>
      <c r="C38" s="500"/>
      <c r="D38" s="244"/>
      <c r="E38" s="242"/>
      <c r="F38" s="238"/>
      <c r="G38" s="238"/>
      <c r="H38" s="128">
        <f t="shared" ref="H38" si="34">F38*G38</f>
        <v>0</v>
      </c>
      <c r="I38" s="238"/>
      <c r="J38" s="128">
        <f t="shared" ref="J38" si="35">H38-I38</f>
        <v>0</v>
      </c>
      <c r="K38" s="128">
        <f t="shared" ref="K38" si="36">J38</f>
        <v>0</v>
      </c>
      <c r="L38" s="128" t="str">
        <f>IF(G38="","",MIN(G38,F4)*M59)</f>
        <v/>
      </c>
      <c r="M38" s="128">
        <f t="shared" ref="M38" si="37">IF(K38&lt;L38,K38,L38)</f>
        <v>0</v>
      </c>
      <c r="N38" s="128">
        <f t="shared" ref="N38" si="38">IF(J38&lt;M38,J38,M38)</f>
        <v>0</v>
      </c>
      <c r="O38" s="129">
        <f t="shared" ref="O38" si="39">ROUNDDOWN(N38/5*4,-3)</f>
        <v>0</v>
      </c>
    </row>
    <row r="39" spans="2:15" ht="97.5" customHeight="1" x14ac:dyDescent="0.2">
      <c r="B39" s="584" t="s">
        <v>364</v>
      </c>
      <c r="C39" s="585"/>
      <c r="D39" s="192"/>
      <c r="E39" s="192"/>
      <c r="F39" s="193"/>
      <c r="G39" s="194"/>
      <c r="H39" s="193"/>
      <c r="I39" s="193"/>
      <c r="J39" s="193"/>
      <c r="K39" s="193"/>
      <c r="L39" s="193"/>
      <c r="M39" s="193"/>
      <c r="N39" s="193"/>
      <c r="O39" s="195"/>
    </row>
    <row r="40" spans="2:15" ht="45" customHeight="1" x14ac:dyDescent="0.2">
      <c r="B40" s="499"/>
      <c r="C40" s="500"/>
      <c r="D40" s="244"/>
      <c r="E40" s="242"/>
      <c r="F40" s="238"/>
      <c r="G40" s="238"/>
      <c r="H40" s="128">
        <f t="shared" ref="H40:H42" si="40">F40*G40</f>
        <v>0</v>
      </c>
      <c r="I40" s="238"/>
      <c r="J40" s="128">
        <f t="shared" ref="J40:J42" si="41">H40-I40</f>
        <v>0</v>
      </c>
      <c r="K40" s="128">
        <f t="shared" ref="K40:K42" si="42">J40</f>
        <v>0</v>
      </c>
      <c r="L40" s="128" t="str">
        <f>IF(G40="","",MIN(G40,F4)*M54)</f>
        <v/>
      </c>
      <c r="M40" s="128">
        <f t="shared" ref="M40:M42" si="43">IF(K40&lt;L40,K40,L40)</f>
        <v>0</v>
      </c>
      <c r="N40" s="128">
        <f t="shared" ref="N40:N42" si="44">IF(J40&lt;M40,J40,M40)</f>
        <v>0</v>
      </c>
      <c r="O40" s="129">
        <f t="shared" ref="O40:O42" si="45">ROUNDDOWN(N40/5*4,-3)</f>
        <v>0</v>
      </c>
    </row>
    <row r="41" spans="2:15" ht="45" customHeight="1" x14ac:dyDescent="0.2">
      <c r="B41" s="499"/>
      <c r="C41" s="500"/>
      <c r="D41" s="244"/>
      <c r="E41" s="242"/>
      <c r="F41" s="238"/>
      <c r="G41" s="238"/>
      <c r="H41" s="128">
        <f t="shared" si="40"/>
        <v>0</v>
      </c>
      <c r="I41" s="238"/>
      <c r="J41" s="128">
        <f t="shared" si="41"/>
        <v>0</v>
      </c>
      <c r="K41" s="128">
        <f t="shared" si="42"/>
        <v>0</v>
      </c>
      <c r="L41" s="128" t="str">
        <f>IF(G41="","",MIN(G41,F4)*M54)</f>
        <v/>
      </c>
      <c r="M41" s="128">
        <f t="shared" si="43"/>
        <v>0</v>
      </c>
      <c r="N41" s="128">
        <f t="shared" si="44"/>
        <v>0</v>
      </c>
      <c r="O41" s="129">
        <f t="shared" si="45"/>
        <v>0</v>
      </c>
    </row>
    <row r="42" spans="2:15" ht="45" customHeight="1" x14ac:dyDescent="0.2">
      <c r="B42" s="499"/>
      <c r="C42" s="500"/>
      <c r="D42" s="244"/>
      <c r="E42" s="242"/>
      <c r="F42" s="238"/>
      <c r="G42" s="238"/>
      <c r="H42" s="128">
        <f t="shared" si="40"/>
        <v>0</v>
      </c>
      <c r="I42" s="238"/>
      <c r="J42" s="128">
        <f t="shared" si="41"/>
        <v>0</v>
      </c>
      <c r="K42" s="128">
        <f t="shared" si="42"/>
        <v>0</v>
      </c>
      <c r="L42" s="128" t="str">
        <f>IF(G42="","",MIN(G42,F4)*M54)</f>
        <v/>
      </c>
      <c r="M42" s="128">
        <f t="shared" si="43"/>
        <v>0</v>
      </c>
      <c r="N42" s="128">
        <f t="shared" si="44"/>
        <v>0</v>
      </c>
      <c r="O42" s="129">
        <f t="shared" si="45"/>
        <v>0</v>
      </c>
    </row>
    <row r="43" spans="2:15" ht="102" customHeight="1" x14ac:dyDescent="0.2">
      <c r="B43" s="547" t="s">
        <v>365</v>
      </c>
      <c r="C43" s="548"/>
      <c r="D43" s="192"/>
      <c r="E43" s="192"/>
      <c r="F43" s="193"/>
      <c r="G43" s="194"/>
      <c r="H43" s="193"/>
      <c r="I43" s="193"/>
      <c r="J43" s="193"/>
      <c r="K43" s="193"/>
      <c r="L43" s="193"/>
      <c r="M43" s="193"/>
      <c r="N43" s="193"/>
      <c r="O43" s="195"/>
    </row>
    <row r="44" spans="2:15" ht="45" customHeight="1" x14ac:dyDescent="0.2">
      <c r="B44" s="499"/>
      <c r="C44" s="500"/>
      <c r="D44" s="244"/>
      <c r="E44" s="242"/>
      <c r="F44" s="238"/>
      <c r="G44" s="238"/>
      <c r="H44" s="128">
        <f t="shared" ref="H44" si="46">F44*G44</f>
        <v>0</v>
      </c>
      <c r="I44" s="238"/>
      <c r="J44" s="128">
        <f t="shared" ref="J44" si="47">H44-I44</f>
        <v>0</v>
      </c>
      <c r="K44" s="128">
        <f t="shared" ref="K44" si="48">J44</f>
        <v>0</v>
      </c>
      <c r="L44" s="128" t="str">
        <f>IF(G44="","",MIN(G44,J4)*M54)</f>
        <v/>
      </c>
      <c r="M44" s="128">
        <f t="shared" ref="M44" si="49">IF(K44&lt;L44,K44,L44)</f>
        <v>0</v>
      </c>
      <c r="N44" s="128">
        <f t="shared" ref="N44" si="50">IF(J44&lt;M44,J44,M44)</f>
        <v>0</v>
      </c>
      <c r="O44" s="129">
        <f t="shared" ref="O44" si="51">ROUNDDOWN(N44/5*4,-3)</f>
        <v>0</v>
      </c>
    </row>
    <row r="45" spans="2:15" ht="102" customHeight="1" x14ac:dyDescent="0.2">
      <c r="B45" s="547" t="s">
        <v>366</v>
      </c>
      <c r="C45" s="548"/>
      <c r="D45" s="192"/>
      <c r="E45" s="192"/>
      <c r="F45" s="193"/>
      <c r="G45" s="194"/>
      <c r="H45" s="193"/>
      <c r="I45" s="193"/>
      <c r="J45" s="193"/>
      <c r="K45" s="193"/>
      <c r="L45" s="193"/>
      <c r="M45" s="193"/>
      <c r="N45" s="193"/>
      <c r="O45" s="195"/>
    </row>
    <row r="46" spans="2:15" ht="45" customHeight="1" x14ac:dyDescent="0.2">
      <c r="B46" s="499"/>
      <c r="C46" s="500"/>
      <c r="D46" s="244"/>
      <c r="E46" s="242"/>
      <c r="F46" s="238"/>
      <c r="G46" s="238"/>
      <c r="H46" s="128">
        <f t="shared" ref="H46" si="52">F46*G46</f>
        <v>0</v>
      </c>
      <c r="I46" s="238"/>
      <c r="J46" s="128">
        <f t="shared" ref="J46" si="53">H46-I46</f>
        <v>0</v>
      </c>
      <c r="K46" s="128">
        <f t="shared" ref="K46" si="54">J46</f>
        <v>0</v>
      </c>
      <c r="L46" s="128">
        <f>G46*M54</f>
        <v>0</v>
      </c>
      <c r="M46" s="128">
        <f t="shared" ref="M46" si="55">IF(K46&lt;L46,K46,L46)</f>
        <v>0</v>
      </c>
      <c r="N46" s="128">
        <f t="shared" ref="N46" si="56">IF(J46&lt;M46,J46,M46)</f>
        <v>0</v>
      </c>
      <c r="O46" s="129">
        <f t="shared" ref="O46" si="57">ROUNDDOWN(N46/5*4,-3)</f>
        <v>0</v>
      </c>
    </row>
    <row r="47" spans="2:15" ht="45" customHeight="1" x14ac:dyDescent="0.2">
      <c r="B47" s="499"/>
      <c r="C47" s="500"/>
      <c r="D47" s="244"/>
      <c r="E47" s="242"/>
      <c r="F47" s="238"/>
      <c r="G47" s="238"/>
      <c r="H47" s="128">
        <f t="shared" si="10"/>
        <v>0</v>
      </c>
      <c r="I47" s="238"/>
      <c r="J47" s="128">
        <f t="shared" si="11"/>
        <v>0</v>
      </c>
      <c r="K47" s="128">
        <f t="shared" si="12"/>
        <v>0</v>
      </c>
      <c r="L47" s="128">
        <f>G47*M54</f>
        <v>0</v>
      </c>
      <c r="M47" s="128">
        <f t="shared" si="13"/>
        <v>0</v>
      </c>
      <c r="N47" s="128">
        <f t="shared" si="14"/>
        <v>0</v>
      </c>
      <c r="O47" s="129">
        <f t="shared" si="15"/>
        <v>0</v>
      </c>
    </row>
    <row r="48" spans="2:15" ht="45" customHeight="1" x14ac:dyDescent="0.2">
      <c r="B48" s="503"/>
      <c r="C48" s="504"/>
      <c r="D48" s="244"/>
      <c r="E48" s="242"/>
      <c r="F48" s="238"/>
      <c r="G48" s="238"/>
      <c r="H48" s="128">
        <f t="shared" si="10"/>
        <v>0</v>
      </c>
      <c r="I48" s="238"/>
      <c r="J48" s="128">
        <f t="shared" si="11"/>
        <v>0</v>
      </c>
      <c r="K48" s="128">
        <f t="shared" si="12"/>
        <v>0</v>
      </c>
      <c r="L48" s="128">
        <f>G48*M54</f>
        <v>0</v>
      </c>
      <c r="M48" s="128">
        <f t="shared" si="13"/>
        <v>0</v>
      </c>
      <c r="N48" s="128">
        <f t="shared" si="14"/>
        <v>0</v>
      </c>
      <c r="O48" s="129">
        <f t="shared" si="15"/>
        <v>0</v>
      </c>
    </row>
    <row r="49" spans="2:16" ht="64.5" customHeight="1" thickBot="1" x14ac:dyDescent="0.25">
      <c r="B49" s="549" t="s">
        <v>45</v>
      </c>
      <c r="C49" s="550"/>
      <c r="D49" s="56"/>
      <c r="E49" s="56"/>
      <c r="F49" s="57"/>
      <c r="G49" s="130">
        <f>SUM(G12:G48)</f>
        <v>0</v>
      </c>
      <c r="H49" s="131">
        <f>SUM(H12:H48)</f>
        <v>0</v>
      </c>
      <c r="I49" s="131">
        <f>SUM(I12:I48)</f>
        <v>0</v>
      </c>
      <c r="J49" s="132">
        <f>SUM(J12:J48)</f>
        <v>0</v>
      </c>
      <c r="K49" s="133">
        <f>SUM(K12:K48)</f>
        <v>0</v>
      </c>
      <c r="L49" s="134"/>
      <c r="M49" s="132">
        <f t="shared" ref="M49:N49" si="58">SUM(M12:M48)</f>
        <v>0</v>
      </c>
      <c r="N49" s="132">
        <f t="shared" si="58"/>
        <v>0</v>
      </c>
      <c r="O49" s="135">
        <f>SUM(O12:O48)</f>
        <v>0</v>
      </c>
      <c r="P49" s="58"/>
    </row>
    <row r="50" spans="2:16" x14ac:dyDescent="0.2">
      <c r="B50" s="59"/>
      <c r="I50" s="60"/>
      <c r="J50" s="60"/>
      <c r="K50" s="60"/>
      <c r="L50" s="61"/>
      <c r="M50" s="61"/>
      <c r="N50" s="60"/>
      <c r="O50" s="60"/>
      <c r="P50" s="60"/>
    </row>
    <row r="51" spans="2:16" ht="13.8" thickBot="1" x14ac:dyDescent="0.25">
      <c r="B51" s="59" t="s">
        <v>60</v>
      </c>
      <c r="C51" s="44" t="s">
        <v>61</v>
      </c>
      <c r="I51" s="60"/>
      <c r="J51" s="44" t="s">
        <v>62</v>
      </c>
      <c r="K51" s="60"/>
      <c r="L51" s="62"/>
      <c r="M51" s="75"/>
      <c r="N51" s="60"/>
      <c r="O51" s="60"/>
      <c r="P51" s="60"/>
    </row>
    <row r="52" spans="2:16" ht="13.5" customHeight="1" x14ac:dyDescent="0.2">
      <c r="C52" s="44" t="s">
        <v>63</v>
      </c>
      <c r="D52" s="60"/>
      <c r="E52" s="60"/>
      <c r="F52" s="60"/>
      <c r="G52" s="60"/>
      <c r="H52" s="60"/>
      <c r="I52" s="60"/>
      <c r="J52" s="551" t="s">
        <v>64</v>
      </c>
      <c r="K52" s="552"/>
      <c r="L52" s="552"/>
      <c r="M52" s="534" t="s">
        <v>46</v>
      </c>
      <c r="N52" s="74"/>
      <c r="O52"/>
    </row>
    <row r="53" spans="2:16" ht="13.5" customHeight="1" thickBot="1" x14ac:dyDescent="0.25">
      <c r="C53" s="44" t="s">
        <v>65</v>
      </c>
      <c r="D53" s="60"/>
      <c r="E53" s="60"/>
      <c r="F53" s="60"/>
      <c r="G53" s="60"/>
      <c r="H53" s="60"/>
      <c r="I53" s="60"/>
      <c r="J53" s="553"/>
      <c r="K53" s="554"/>
      <c r="L53" s="554"/>
      <c r="M53" s="535"/>
      <c r="N53" s="223"/>
    </row>
    <row r="54" spans="2:16" ht="13.5" customHeight="1" x14ac:dyDescent="0.2">
      <c r="C54" s="44" t="s">
        <v>70</v>
      </c>
      <c r="D54" s="60"/>
      <c r="E54" s="60"/>
      <c r="F54" s="60"/>
      <c r="G54" s="60"/>
      <c r="H54" s="60"/>
      <c r="I54" s="60"/>
      <c r="J54" s="536" t="s">
        <v>352</v>
      </c>
      <c r="K54" s="537"/>
      <c r="L54" s="538"/>
      <c r="M54" s="542">
        <v>1250000</v>
      </c>
      <c r="N54" s="223"/>
    </row>
    <row r="55" spans="2:16" ht="13.5" customHeight="1" x14ac:dyDescent="0.2">
      <c r="C55" s="44" t="s">
        <v>71</v>
      </c>
      <c r="D55" s="60"/>
      <c r="E55" s="60"/>
      <c r="F55" s="60"/>
      <c r="G55" s="60"/>
      <c r="H55" s="60"/>
      <c r="I55" s="60"/>
      <c r="J55" s="539"/>
      <c r="K55" s="540"/>
      <c r="L55" s="541"/>
      <c r="M55" s="543"/>
      <c r="N55" s="223"/>
    </row>
    <row r="56" spans="2:16" ht="13.5" customHeight="1" x14ac:dyDescent="0.2">
      <c r="C56" s="63" t="s">
        <v>72</v>
      </c>
      <c r="D56" s="60"/>
      <c r="E56" s="60"/>
      <c r="F56" s="60"/>
      <c r="G56" s="60"/>
      <c r="H56" s="60"/>
      <c r="I56" s="60"/>
      <c r="J56" s="539"/>
      <c r="K56" s="540"/>
      <c r="L56" s="541"/>
      <c r="M56" s="543"/>
      <c r="N56" s="223"/>
    </row>
    <row r="57" spans="2:16" ht="13.5" customHeight="1" x14ac:dyDescent="0.2">
      <c r="D57" s="60"/>
      <c r="E57" s="60"/>
      <c r="F57" s="60"/>
      <c r="G57" s="60"/>
      <c r="H57" s="60"/>
      <c r="I57" s="60"/>
      <c r="J57" s="539"/>
      <c r="K57" s="540"/>
      <c r="L57" s="541"/>
      <c r="M57" s="543"/>
      <c r="N57" s="223"/>
    </row>
    <row r="58" spans="2:16" ht="33.75" customHeight="1" thickBot="1" x14ac:dyDescent="0.25">
      <c r="D58" s="60"/>
      <c r="E58" s="60"/>
      <c r="F58" s="60"/>
      <c r="G58" s="60"/>
      <c r="H58" s="60"/>
      <c r="I58" s="60"/>
      <c r="J58" s="539"/>
      <c r="K58" s="540"/>
      <c r="L58" s="541"/>
      <c r="M58" s="543"/>
      <c r="N58" s="223"/>
    </row>
    <row r="59" spans="2:16" ht="13.5" customHeight="1" x14ac:dyDescent="0.2">
      <c r="D59" s="60"/>
      <c r="E59" s="60"/>
      <c r="F59" s="60"/>
      <c r="G59" s="60"/>
      <c r="H59" s="60"/>
      <c r="I59" s="60"/>
      <c r="J59" s="559" t="s">
        <v>354</v>
      </c>
      <c r="K59" s="560"/>
      <c r="L59" s="561"/>
      <c r="M59" s="542">
        <v>375000</v>
      </c>
      <c r="N59" s="223"/>
    </row>
    <row r="60" spans="2:16" ht="13.5" customHeight="1" x14ac:dyDescent="0.2">
      <c r="D60" s="60"/>
      <c r="E60" s="60"/>
      <c r="F60" s="60"/>
      <c r="G60" s="60"/>
      <c r="H60" s="60"/>
      <c r="I60" s="60"/>
      <c r="J60" s="562"/>
      <c r="K60" s="563"/>
      <c r="L60" s="564"/>
      <c r="M60" s="543"/>
      <c r="N60" s="223"/>
    </row>
    <row r="61" spans="2:16" ht="13.5" customHeight="1" x14ac:dyDescent="0.2">
      <c r="J61" s="562"/>
      <c r="K61" s="563"/>
      <c r="L61" s="564"/>
      <c r="M61" s="543"/>
      <c r="N61" s="77"/>
    </row>
    <row r="62" spans="2:16" ht="75.75" customHeight="1" thickBot="1" x14ac:dyDescent="0.25">
      <c r="J62" s="565"/>
      <c r="K62" s="566"/>
      <c r="L62" s="567"/>
      <c r="M62" s="546"/>
      <c r="N62" s="74"/>
    </row>
    <row r="63" spans="2:16" ht="12.75" customHeight="1" x14ac:dyDescent="0.2">
      <c r="J63" s="222"/>
      <c r="K63" s="222"/>
      <c r="L63" s="222"/>
      <c r="M63" s="218"/>
      <c r="N63" s="74"/>
    </row>
    <row r="64" spans="2:16" ht="14.25" customHeight="1" thickBot="1" x14ac:dyDescent="0.25">
      <c r="B64" s="64"/>
      <c r="D64" s="64"/>
      <c r="E64" s="64"/>
      <c r="F64" s="65"/>
      <c r="G64" s="65"/>
      <c r="H64" s="66"/>
      <c r="I64" s="66"/>
      <c r="J64" s="219" t="s">
        <v>355</v>
      </c>
      <c r="K64" s="67"/>
      <c r="L64" s="67"/>
      <c r="M64" s="76"/>
      <c r="N64" s="66"/>
      <c r="O64" s="66"/>
    </row>
    <row r="65" spans="2:15" ht="14.25" customHeight="1" thickBot="1" x14ac:dyDescent="0.25">
      <c r="B65" s="64"/>
      <c r="D65" s="64"/>
      <c r="E65" s="64"/>
      <c r="F65" s="65"/>
      <c r="G65" s="65"/>
      <c r="H65" s="66"/>
      <c r="I65" s="66"/>
      <c r="J65" s="576" t="s">
        <v>27</v>
      </c>
      <c r="K65" s="577"/>
      <c r="L65" s="580" t="s">
        <v>46</v>
      </c>
      <c r="M65" s="532" t="s">
        <v>47</v>
      </c>
      <c r="N65" s="76"/>
      <c r="O65" s="66"/>
    </row>
    <row r="66" spans="2:15" ht="14.4" thickTop="1" thickBot="1" x14ac:dyDescent="0.25">
      <c r="J66" s="578"/>
      <c r="K66" s="579"/>
      <c r="L66" s="581"/>
      <c r="M66" s="533"/>
      <c r="N66" s="191"/>
    </row>
    <row r="67" spans="2:15" ht="13.8" thickTop="1" x14ac:dyDescent="0.2">
      <c r="J67" s="555" t="s">
        <v>48</v>
      </c>
      <c r="K67" s="556"/>
      <c r="L67" s="2">
        <v>1250000</v>
      </c>
      <c r="M67" s="115">
        <v>1000000</v>
      </c>
      <c r="N67" s="74"/>
    </row>
    <row r="68" spans="2:15" x14ac:dyDescent="0.2">
      <c r="J68" s="570" t="s">
        <v>49</v>
      </c>
      <c r="K68" s="571"/>
      <c r="L68" s="3">
        <v>1875000</v>
      </c>
      <c r="M68" s="116">
        <v>1500000</v>
      </c>
    </row>
    <row r="69" spans="2:15" x14ac:dyDescent="0.2">
      <c r="J69" s="570" t="s">
        <v>50</v>
      </c>
      <c r="K69" s="571"/>
      <c r="L69" s="3">
        <v>2500000</v>
      </c>
      <c r="M69" s="116">
        <v>2000000</v>
      </c>
    </row>
    <row r="70" spans="2:15" ht="13.8" thickBot="1" x14ac:dyDescent="0.25">
      <c r="J70" s="572" t="s">
        <v>51</v>
      </c>
      <c r="K70" s="573"/>
      <c r="L70" s="117">
        <v>3125000</v>
      </c>
      <c r="M70" s="118">
        <v>2500000</v>
      </c>
    </row>
    <row r="71" spans="2:15" x14ac:dyDescent="0.2">
      <c r="J71" s="191"/>
      <c r="K71" s="191"/>
      <c r="L71" s="105"/>
      <c r="M71" s="106"/>
    </row>
    <row r="72" spans="2:15" ht="13.8" thickBot="1" x14ac:dyDescent="0.25">
      <c r="J72" s="220" t="s">
        <v>356</v>
      </c>
      <c r="K72" s="191"/>
      <c r="L72" s="105"/>
      <c r="M72" s="106"/>
    </row>
    <row r="73" spans="2:15" ht="13.8" thickBot="1" x14ac:dyDescent="0.25">
      <c r="J73" s="574" t="s">
        <v>357</v>
      </c>
      <c r="K73" s="575"/>
      <c r="L73" s="119">
        <v>3125000</v>
      </c>
      <c r="M73" s="120">
        <v>2500000</v>
      </c>
    </row>
    <row r="74" spans="2:15" ht="13.8" thickBot="1" x14ac:dyDescent="0.25">
      <c r="J74" s="191"/>
      <c r="K74" s="191"/>
      <c r="L74" s="105"/>
      <c r="M74" s="106"/>
    </row>
    <row r="75" spans="2:15" ht="13.8" thickBot="1" x14ac:dyDescent="0.25">
      <c r="J75" s="574" t="s">
        <v>353</v>
      </c>
      <c r="K75" s="575"/>
      <c r="L75" s="119">
        <v>125000</v>
      </c>
      <c r="M75" s="120">
        <v>100000</v>
      </c>
    </row>
    <row r="76" spans="2:15" ht="14.25" customHeight="1" x14ac:dyDescent="0.2">
      <c r="B76" s="68"/>
      <c r="C76" s="68"/>
      <c r="D76" s="60"/>
      <c r="E76" s="60"/>
      <c r="F76" s="67"/>
      <c r="G76" s="67"/>
      <c r="H76" s="67"/>
      <c r="I76" s="67"/>
      <c r="O76" s="67"/>
    </row>
    <row r="85" spans="3:15" x14ac:dyDescent="0.2">
      <c r="J85"/>
      <c r="K85"/>
      <c r="L85"/>
      <c r="M85"/>
      <c r="N85"/>
      <c r="O85"/>
    </row>
    <row r="86" spans="3:15" x14ac:dyDescent="0.2">
      <c r="C86"/>
      <c r="D86"/>
      <c r="E86"/>
      <c r="F86"/>
      <c r="G86"/>
      <c r="H86"/>
      <c r="I86"/>
    </row>
    <row r="95" spans="3:15" ht="13.8" thickBot="1" x14ac:dyDescent="0.25"/>
    <row r="96" spans="3:15" ht="13.8" thickTop="1" x14ac:dyDescent="0.2">
      <c r="J96" s="557">
        <f>B12</f>
        <v>0</v>
      </c>
      <c r="K96" s="558"/>
      <c r="L96" s="78">
        <f>IF(D12="移乗介護",1250000,IF(D12="入浴支援",1250000,IF(D12="その他",1250000,375000)))</f>
        <v>375000</v>
      </c>
      <c r="M96" s="79">
        <f>G12</f>
        <v>0</v>
      </c>
      <c r="N96" s="80">
        <f>L96*M96</f>
        <v>0</v>
      </c>
    </row>
    <row r="97" spans="10:14" x14ac:dyDescent="0.2">
      <c r="J97" s="557">
        <f>B14</f>
        <v>0</v>
      </c>
      <c r="K97" s="558"/>
      <c r="L97" s="78">
        <f>IF(D14="移乗介護",1250000,IF(D14="入浴支援",1250000,IF(D14="その他",1250000,375000)))</f>
        <v>375000</v>
      </c>
      <c r="M97" s="81">
        <f>G14</f>
        <v>0</v>
      </c>
      <c r="N97" s="82">
        <f>L97*M97</f>
        <v>0</v>
      </c>
    </row>
    <row r="98" spans="10:14" x14ac:dyDescent="0.2">
      <c r="J98" s="557">
        <f>B18</f>
        <v>0</v>
      </c>
      <c r="K98" s="558"/>
      <c r="L98" s="78">
        <f>IF(D18="移乗介護",1250000,IF(D18="入浴支援",1250000,IF(D18="その他",1250000,375000)))</f>
        <v>375000</v>
      </c>
      <c r="M98" s="81">
        <f>G18</f>
        <v>0</v>
      </c>
      <c r="N98" s="82">
        <f>L98*M98</f>
        <v>0</v>
      </c>
    </row>
    <row r="99" spans="10:14" x14ac:dyDescent="0.2">
      <c r="J99" s="557">
        <f>B24</f>
        <v>0</v>
      </c>
      <c r="K99" s="558"/>
      <c r="L99" s="78">
        <f>IF(D24="移乗介護",1250000,IF(D24="入浴支援",1250000,IF(D24="その他",1250000,375000)))</f>
        <v>375000</v>
      </c>
      <c r="M99" s="81">
        <f>G24</f>
        <v>0</v>
      </c>
      <c r="N99" s="82">
        <f>L99*M99</f>
        <v>0</v>
      </c>
    </row>
    <row r="100" spans="10:14" ht="13.8" thickBot="1" x14ac:dyDescent="0.25">
      <c r="J100" s="568">
        <f>B48</f>
        <v>0</v>
      </c>
      <c r="K100" s="569"/>
      <c r="L100" s="83">
        <f>IF(D48="移乗介護",1250000,IF(D48="入浴支援",1250000,IF(D48="その他",1250000,375000)))</f>
        <v>375000</v>
      </c>
      <c r="M100" s="83">
        <f>G48</f>
        <v>0</v>
      </c>
      <c r="N100" s="84">
        <f>L100*M100</f>
        <v>0</v>
      </c>
    </row>
  </sheetData>
  <sheetProtection algorithmName="SHA-512" hashValue="W0D4DUEH67/GT8eajk552LY0QKj3oamtghSfv6k8Y7uvAOmwhVN2Sl5BzCeHcqZQz1ZUFsyQlItSuV6p7WH1hw==" saltValue="+3sR6D2gZUf//iuT0t6doA==" spinCount="100000" sheet="1" objects="1" scenarios="1"/>
  <mergeCells count="71">
    <mergeCell ref="J99:K99"/>
    <mergeCell ref="J100:K100"/>
    <mergeCell ref="J70:K70"/>
    <mergeCell ref="J73:K73"/>
    <mergeCell ref="J75:K75"/>
    <mergeCell ref="J96:K96"/>
    <mergeCell ref="J97:K97"/>
    <mergeCell ref="J98:K98"/>
    <mergeCell ref="J69:K69"/>
    <mergeCell ref="J52:L53"/>
    <mergeCell ref="M52:M53"/>
    <mergeCell ref="J54:L58"/>
    <mergeCell ref="M54:M58"/>
    <mergeCell ref="J59:L62"/>
    <mergeCell ref="M59:M62"/>
    <mergeCell ref="J65:K66"/>
    <mergeCell ref="L65:L66"/>
    <mergeCell ref="M65:M66"/>
    <mergeCell ref="J67:K67"/>
    <mergeCell ref="J68:K68"/>
    <mergeCell ref="B49:C49"/>
    <mergeCell ref="B36:C36"/>
    <mergeCell ref="B37:C37"/>
    <mergeCell ref="B38:C38"/>
    <mergeCell ref="B39:C39"/>
    <mergeCell ref="B40:C40"/>
    <mergeCell ref="B41:C41"/>
    <mergeCell ref="B42:C42"/>
    <mergeCell ref="B45:C45"/>
    <mergeCell ref="B46:C46"/>
    <mergeCell ref="B47:C47"/>
    <mergeCell ref="B48:C48"/>
    <mergeCell ref="B43:C43"/>
    <mergeCell ref="B44:C44"/>
    <mergeCell ref="B35:C35"/>
    <mergeCell ref="B24:C24"/>
    <mergeCell ref="B25:C25"/>
    <mergeCell ref="B26:C26"/>
    <mergeCell ref="B27:C27"/>
    <mergeCell ref="B28:C28"/>
    <mergeCell ref="B29:C29"/>
    <mergeCell ref="B30:C30"/>
    <mergeCell ref="B31:C31"/>
    <mergeCell ref="B32:C32"/>
    <mergeCell ref="B33:C33"/>
    <mergeCell ref="B34:C34"/>
    <mergeCell ref="B23:C23"/>
    <mergeCell ref="B12:C12"/>
    <mergeCell ref="B13:C13"/>
    <mergeCell ref="B14:C14"/>
    <mergeCell ref="B15:C15"/>
    <mergeCell ref="B16:C16"/>
    <mergeCell ref="B17:C17"/>
    <mergeCell ref="B18:C18"/>
    <mergeCell ref="B19:C19"/>
    <mergeCell ref="B20:C20"/>
    <mergeCell ref="B21:C21"/>
    <mergeCell ref="B22:C22"/>
    <mergeCell ref="B11:C11"/>
    <mergeCell ref="B2:O2"/>
    <mergeCell ref="M3:N4"/>
    <mergeCell ref="H4:I4"/>
    <mergeCell ref="I6:J7"/>
    <mergeCell ref="M6:N6"/>
    <mergeCell ref="B8:C9"/>
    <mergeCell ref="D8:D9"/>
    <mergeCell ref="E8:E9"/>
    <mergeCell ref="F8:F9"/>
    <mergeCell ref="G8:G9"/>
    <mergeCell ref="E7:F7"/>
    <mergeCell ref="F6:G6"/>
  </mergeCells>
  <phoneticPr fontId="10"/>
  <dataValidations count="13">
    <dataValidation type="list" allowBlank="1" showInputMessage="1" showErrorMessage="1" sqref="D76:E76" xr:uid="{EE28155A-B5E3-4558-B3EB-B8D093B85F7B}">
      <formula1>"移乗支援,入浴支援,移動支援,排泄支援,見守り,コミュニケーション,介護業務支援,その他"</formula1>
    </dataValidation>
    <dataValidation type="list" allowBlank="1" showInputMessage="1" showErrorMessage="1" sqref="WVO983104:WVO983108 WLS983104:WLS983108 D65599:E65603 JC65600:JC65604 SY65600:SY65604 ACU65600:ACU65604 AMQ65600:AMQ65604 AWM65600:AWM65604 BGI65600:BGI65604 BQE65600:BQE65604 CAA65600:CAA65604 CJW65600:CJW65604 CTS65600:CTS65604 DDO65600:DDO65604 DNK65600:DNK65604 DXG65600:DXG65604 EHC65600:EHC65604 EQY65600:EQY65604 FAU65600:FAU65604 FKQ65600:FKQ65604 FUM65600:FUM65604 GEI65600:GEI65604 GOE65600:GOE65604 GYA65600:GYA65604 HHW65600:HHW65604 HRS65600:HRS65604 IBO65600:IBO65604 ILK65600:ILK65604 IVG65600:IVG65604 JFC65600:JFC65604 JOY65600:JOY65604 JYU65600:JYU65604 KIQ65600:KIQ65604 KSM65600:KSM65604 LCI65600:LCI65604 LME65600:LME65604 LWA65600:LWA65604 MFW65600:MFW65604 MPS65600:MPS65604 MZO65600:MZO65604 NJK65600:NJK65604 NTG65600:NTG65604 ODC65600:ODC65604 OMY65600:OMY65604 OWU65600:OWU65604 PGQ65600:PGQ65604 PQM65600:PQM65604 QAI65600:QAI65604 QKE65600:QKE65604 QUA65600:QUA65604 RDW65600:RDW65604 RNS65600:RNS65604 RXO65600:RXO65604 SHK65600:SHK65604 SRG65600:SRG65604 TBC65600:TBC65604 TKY65600:TKY65604 TUU65600:TUU65604 UEQ65600:UEQ65604 UOM65600:UOM65604 UYI65600:UYI65604 VIE65600:VIE65604 VSA65600:VSA65604 WBW65600:WBW65604 WLS65600:WLS65604 WVO65600:WVO65604 D131135:E131139 JC131136:JC131140 SY131136:SY131140 ACU131136:ACU131140 AMQ131136:AMQ131140 AWM131136:AWM131140 BGI131136:BGI131140 BQE131136:BQE131140 CAA131136:CAA131140 CJW131136:CJW131140 CTS131136:CTS131140 DDO131136:DDO131140 DNK131136:DNK131140 DXG131136:DXG131140 EHC131136:EHC131140 EQY131136:EQY131140 FAU131136:FAU131140 FKQ131136:FKQ131140 FUM131136:FUM131140 GEI131136:GEI131140 GOE131136:GOE131140 GYA131136:GYA131140 HHW131136:HHW131140 HRS131136:HRS131140 IBO131136:IBO131140 ILK131136:ILK131140 IVG131136:IVG131140 JFC131136:JFC131140 JOY131136:JOY131140 JYU131136:JYU131140 KIQ131136:KIQ131140 KSM131136:KSM131140 LCI131136:LCI131140 LME131136:LME131140 LWA131136:LWA131140 MFW131136:MFW131140 MPS131136:MPS131140 MZO131136:MZO131140 NJK131136:NJK131140 NTG131136:NTG131140 ODC131136:ODC131140 OMY131136:OMY131140 OWU131136:OWU131140 PGQ131136:PGQ131140 PQM131136:PQM131140 QAI131136:QAI131140 QKE131136:QKE131140 QUA131136:QUA131140 RDW131136:RDW131140 RNS131136:RNS131140 RXO131136:RXO131140 SHK131136:SHK131140 SRG131136:SRG131140 TBC131136:TBC131140 TKY131136:TKY131140 TUU131136:TUU131140 UEQ131136:UEQ131140 UOM131136:UOM131140 UYI131136:UYI131140 VIE131136:VIE131140 VSA131136:VSA131140 WBW131136:WBW131140 WLS131136:WLS131140 WVO131136:WVO131140 D196671:E196675 JC196672:JC196676 SY196672:SY196676 ACU196672:ACU196676 AMQ196672:AMQ196676 AWM196672:AWM196676 BGI196672:BGI196676 BQE196672:BQE196676 CAA196672:CAA196676 CJW196672:CJW196676 CTS196672:CTS196676 DDO196672:DDO196676 DNK196672:DNK196676 DXG196672:DXG196676 EHC196672:EHC196676 EQY196672:EQY196676 FAU196672:FAU196676 FKQ196672:FKQ196676 FUM196672:FUM196676 GEI196672:GEI196676 GOE196672:GOE196676 GYA196672:GYA196676 HHW196672:HHW196676 HRS196672:HRS196676 IBO196672:IBO196676 ILK196672:ILK196676 IVG196672:IVG196676 JFC196672:JFC196676 JOY196672:JOY196676 JYU196672:JYU196676 KIQ196672:KIQ196676 KSM196672:KSM196676 LCI196672:LCI196676 LME196672:LME196676 LWA196672:LWA196676 MFW196672:MFW196676 MPS196672:MPS196676 MZO196672:MZO196676 NJK196672:NJK196676 NTG196672:NTG196676 ODC196672:ODC196676 OMY196672:OMY196676 OWU196672:OWU196676 PGQ196672:PGQ196676 PQM196672:PQM196676 QAI196672:QAI196676 QKE196672:QKE196676 QUA196672:QUA196676 RDW196672:RDW196676 RNS196672:RNS196676 RXO196672:RXO196676 SHK196672:SHK196676 SRG196672:SRG196676 TBC196672:TBC196676 TKY196672:TKY196676 TUU196672:TUU196676 UEQ196672:UEQ196676 UOM196672:UOM196676 UYI196672:UYI196676 VIE196672:VIE196676 VSA196672:VSA196676 WBW196672:WBW196676 WLS196672:WLS196676 WVO196672:WVO196676 D262207:E262211 JC262208:JC262212 SY262208:SY262212 ACU262208:ACU262212 AMQ262208:AMQ262212 AWM262208:AWM262212 BGI262208:BGI262212 BQE262208:BQE262212 CAA262208:CAA262212 CJW262208:CJW262212 CTS262208:CTS262212 DDO262208:DDO262212 DNK262208:DNK262212 DXG262208:DXG262212 EHC262208:EHC262212 EQY262208:EQY262212 FAU262208:FAU262212 FKQ262208:FKQ262212 FUM262208:FUM262212 GEI262208:GEI262212 GOE262208:GOE262212 GYA262208:GYA262212 HHW262208:HHW262212 HRS262208:HRS262212 IBO262208:IBO262212 ILK262208:ILK262212 IVG262208:IVG262212 JFC262208:JFC262212 JOY262208:JOY262212 JYU262208:JYU262212 KIQ262208:KIQ262212 KSM262208:KSM262212 LCI262208:LCI262212 LME262208:LME262212 LWA262208:LWA262212 MFW262208:MFW262212 MPS262208:MPS262212 MZO262208:MZO262212 NJK262208:NJK262212 NTG262208:NTG262212 ODC262208:ODC262212 OMY262208:OMY262212 OWU262208:OWU262212 PGQ262208:PGQ262212 PQM262208:PQM262212 QAI262208:QAI262212 QKE262208:QKE262212 QUA262208:QUA262212 RDW262208:RDW262212 RNS262208:RNS262212 RXO262208:RXO262212 SHK262208:SHK262212 SRG262208:SRG262212 TBC262208:TBC262212 TKY262208:TKY262212 TUU262208:TUU262212 UEQ262208:UEQ262212 UOM262208:UOM262212 UYI262208:UYI262212 VIE262208:VIE262212 VSA262208:VSA262212 WBW262208:WBW262212 WLS262208:WLS262212 WVO262208:WVO262212 D327743:E327747 JC327744:JC327748 SY327744:SY327748 ACU327744:ACU327748 AMQ327744:AMQ327748 AWM327744:AWM327748 BGI327744:BGI327748 BQE327744:BQE327748 CAA327744:CAA327748 CJW327744:CJW327748 CTS327744:CTS327748 DDO327744:DDO327748 DNK327744:DNK327748 DXG327744:DXG327748 EHC327744:EHC327748 EQY327744:EQY327748 FAU327744:FAU327748 FKQ327744:FKQ327748 FUM327744:FUM327748 GEI327744:GEI327748 GOE327744:GOE327748 GYA327744:GYA327748 HHW327744:HHW327748 HRS327744:HRS327748 IBO327744:IBO327748 ILK327744:ILK327748 IVG327744:IVG327748 JFC327744:JFC327748 JOY327744:JOY327748 JYU327744:JYU327748 KIQ327744:KIQ327748 KSM327744:KSM327748 LCI327744:LCI327748 LME327744:LME327748 LWA327744:LWA327748 MFW327744:MFW327748 MPS327744:MPS327748 MZO327744:MZO327748 NJK327744:NJK327748 NTG327744:NTG327748 ODC327744:ODC327748 OMY327744:OMY327748 OWU327744:OWU327748 PGQ327744:PGQ327748 PQM327744:PQM327748 QAI327744:QAI327748 QKE327744:QKE327748 QUA327744:QUA327748 RDW327744:RDW327748 RNS327744:RNS327748 RXO327744:RXO327748 SHK327744:SHK327748 SRG327744:SRG327748 TBC327744:TBC327748 TKY327744:TKY327748 TUU327744:TUU327748 UEQ327744:UEQ327748 UOM327744:UOM327748 UYI327744:UYI327748 VIE327744:VIE327748 VSA327744:VSA327748 WBW327744:WBW327748 WLS327744:WLS327748 WVO327744:WVO327748 D393279:E393283 JC393280:JC393284 SY393280:SY393284 ACU393280:ACU393284 AMQ393280:AMQ393284 AWM393280:AWM393284 BGI393280:BGI393284 BQE393280:BQE393284 CAA393280:CAA393284 CJW393280:CJW393284 CTS393280:CTS393284 DDO393280:DDO393284 DNK393280:DNK393284 DXG393280:DXG393284 EHC393280:EHC393284 EQY393280:EQY393284 FAU393280:FAU393284 FKQ393280:FKQ393284 FUM393280:FUM393284 GEI393280:GEI393284 GOE393280:GOE393284 GYA393280:GYA393284 HHW393280:HHW393284 HRS393280:HRS393284 IBO393280:IBO393284 ILK393280:ILK393284 IVG393280:IVG393284 JFC393280:JFC393284 JOY393280:JOY393284 JYU393280:JYU393284 KIQ393280:KIQ393284 KSM393280:KSM393284 LCI393280:LCI393284 LME393280:LME393284 LWA393280:LWA393284 MFW393280:MFW393284 MPS393280:MPS393284 MZO393280:MZO393284 NJK393280:NJK393284 NTG393280:NTG393284 ODC393280:ODC393284 OMY393280:OMY393284 OWU393280:OWU393284 PGQ393280:PGQ393284 PQM393280:PQM393284 QAI393280:QAI393284 QKE393280:QKE393284 QUA393280:QUA393284 RDW393280:RDW393284 RNS393280:RNS393284 RXO393280:RXO393284 SHK393280:SHK393284 SRG393280:SRG393284 TBC393280:TBC393284 TKY393280:TKY393284 TUU393280:TUU393284 UEQ393280:UEQ393284 UOM393280:UOM393284 UYI393280:UYI393284 VIE393280:VIE393284 VSA393280:VSA393284 WBW393280:WBW393284 WLS393280:WLS393284 WVO393280:WVO393284 D458815:E458819 JC458816:JC458820 SY458816:SY458820 ACU458816:ACU458820 AMQ458816:AMQ458820 AWM458816:AWM458820 BGI458816:BGI458820 BQE458816:BQE458820 CAA458816:CAA458820 CJW458816:CJW458820 CTS458816:CTS458820 DDO458816:DDO458820 DNK458816:DNK458820 DXG458816:DXG458820 EHC458816:EHC458820 EQY458816:EQY458820 FAU458816:FAU458820 FKQ458816:FKQ458820 FUM458816:FUM458820 GEI458816:GEI458820 GOE458816:GOE458820 GYA458816:GYA458820 HHW458816:HHW458820 HRS458816:HRS458820 IBO458816:IBO458820 ILK458816:ILK458820 IVG458816:IVG458820 JFC458816:JFC458820 JOY458816:JOY458820 JYU458816:JYU458820 KIQ458816:KIQ458820 KSM458816:KSM458820 LCI458816:LCI458820 LME458816:LME458820 LWA458816:LWA458820 MFW458816:MFW458820 MPS458816:MPS458820 MZO458816:MZO458820 NJK458816:NJK458820 NTG458816:NTG458820 ODC458816:ODC458820 OMY458816:OMY458820 OWU458816:OWU458820 PGQ458816:PGQ458820 PQM458816:PQM458820 QAI458816:QAI458820 QKE458816:QKE458820 QUA458816:QUA458820 RDW458816:RDW458820 RNS458816:RNS458820 RXO458816:RXO458820 SHK458816:SHK458820 SRG458816:SRG458820 TBC458816:TBC458820 TKY458816:TKY458820 TUU458816:TUU458820 UEQ458816:UEQ458820 UOM458816:UOM458820 UYI458816:UYI458820 VIE458816:VIE458820 VSA458816:VSA458820 WBW458816:WBW458820 WLS458816:WLS458820 WVO458816:WVO458820 D524351:E524355 JC524352:JC524356 SY524352:SY524356 ACU524352:ACU524356 AMQ524352:AMQ524356 AWM524352:AWM524356 BGI524352:BGI524356 BQE524352:BQE524356 CAA524352:CAA524356 CJW524352:CJW524356 CTS524352:CTS524356 DDO524352:DDO524356 DNK524352:DNK524356 DXG524352:DXG524356 EHC524352:EHC524356 EQY524352:EQY524356 FAU524352:FAU524356 FKQ524352:FKQ524356 FUM524352:FUM524356 GEI524352:GEI524356 GOE524352:GOE524356 GYA524352:GYA524356 HHW524352:HHW524356 HRS524352:HRS524356 IBO524352:IBO524356 ILK524352:ILK524356 IVG524352:IVG524356 JFC524352:JFC524356 JOY524352:JOY524356 JYU524352:JYU524356 KIQ524352:KIQ524356 KSM524352:KSM524356 LCI524352:LCI524356 LME524352:LME524356 LWA524352:LWA524356 MFW524352:MFW524356 MPS524352:MPS524356 MZO524352:MZO524356 NJK524352:NJK524356 NTG524352:NTG524356 ODC524352:ODC524356 OMY524352:OMY524356 OWU524352:OWU524356 PGQ524352:PGQ524356 PQM524352:PQM524356 QAI524352:QAI524356 QKE524352:QKE524356 QUA524352:QUA524356 RDW524352:RDW524356 RNS524352:RNS524356 RXO524352:RXO524356 SHK524352:SHK524356 SRG524352:SRG524356 TBC524352:TBC524356 TKY524352:TKY524356 TUU524352:TUU524356 UEQ524352:UEQ524356 UOM524352:UOM524356 UYI524352:UYI524356 VIE524352:VIE524356 VSA524352:VSA524356 WBW524352:WBW524356 WLS524352:WLS524356 WVO524352:WVO524356 D589887:E589891 JC589888:JC589892 SY589888:SY589892 ACU589888:ACU589892 AMQ589888:AMQ589892 AWM589888:AWM589892 BGI589888:BGI589892 BQE589888:BQE589892 CAA589888:CAA589892 CJW589888:CJW589892 CTS589888:CTS589892 DDO589888:DDO589892 DNK589888:DNK589892 DXG589888:DXG589892 EHC589888:EHC589892 EQY589888:EQY589892 FAU589888:FAU589892 FKQ589888:FKQ589892 FUM589888:FUM589892 GEI589888:GEI589892 GOE589888:GOE589892 GYA589888:GYA589892 HHW589888:HHW589892 HRS589888:HRS589892 IBO589888:IBO589892 ILK589888:ILK589892 IVG589888:IVG589892 JFC589888:JFC589892 JOY589888:JOY589892 JYU589888:JYU589892 KIQ589888:KIQ589892 KSM589888:KSM589892 LCI589888:LCI589892 LME589888:LME589892 LWA589888:LWA589892 MFW589888:MFW589892 MPS589888:MPS589892 MZO589888:MZO589892 NJK589888:NJK589892 NTG589888:NTG589892 ODC589888:ODC589892 OMY589888:OMY589892 OWU589888:OWU589892 PGQ589888:PGQ589892 PQM589888:PQM589892 QAI589888:QAI589892 QKE589888:QKE589892 QUA589888:QUA589892 RDW589888:RDW589892 RNS589888:RNS589892 RXO589888:RXO589892 SHK589888:SHK589892 SRG589888:SRG589892 TBC589888:TBC589892 TKY589888:TKY589892 TUU589888:TUU589892 UEQ589888:UEQ589892 UOM589888:UOM589892 UYI589888:UYI589892 VIE589888:VIE589892 VSA589888:VSA589892 WBW589888:WBW589892 WLS589888:WLS589892 WVO589888:WVO589892 D655423:E655427 JC655424:JC655428 SY655424:SY655428 ACU655424:ACU655428 AMQ655424:AMQ655428 AWM655424:AWM655428 BGI655424:BGI655428 BQE655424:BQE655428 CAA655424:CAA655428 CJW655424:CJW655428 CTS655424:CTS655428 DDO655424:DDO655428 DNK655424:DNK655428 DXG655424:DXG655428 EHC655424:EHC655428 EQY655424:EQY655428 FAU655424:FAU655428 FKQ655424:FKQ655428 FUM655424:FUM655428 GEI655424:GEI655428 GOE655424:GOE655428 GYA655424:GYA655428 HHW655424:HHW655428 HRS655424:HRS655428 IBO655424:IBO655428 ILK655424:ILK655428 IVG655424:IVG655428 JFC655424:JFC655428 JOY655424:JOY655428 JYU655424:JYU655428 KIQ655424:KIQ655428 KSM655424:KSM655428 LCI655424:LCI655428 LME655424:LME655428 LWA655424:LWA655428 MFW655424:MFW655428 MPS655424:MPS655428 MZO655424:MZO655428 NJK655424:NJK655428 NTG655424:NTG655428 ODC655424:ODC655428 OMY655424:OMY655428 OWU655424:OWU655428 PGQ655424:PGQ655428 PQM655424:PQM655428 QAI655424:QAI655428 QKE655424:QKE655428 QUA655424:QUA655428 RDW655424:RDW655428 RNS655424:RNS655428 RXO655424:RXO655428 SHK655424:SHK655428 SRG655424:SRG655428 TBC655424:TBC655428 TKY655424:TKY655428 TUU655424:TUU655428 UEQ655424:UEQ655428 UOM655424:UOM655428 UYI655424:UYI655428 VIE655424:VIE655428 VSA655424:VSA655428 WBW655424:WBW655428 WLS655424:WLS655428 WVO655424:WVO655428 D720959:E720963 JC720960:JC720964 SY720960:SY720964 ACU720960:ACU720964 AMQ720960:AMQ720964 AWM720960:AWM720964 BGI720960:BGI720964 BQE720960:BQE720964 CAA720960:CAA720964 CJW720960:CJW720964 CTS720960:CTS720964 DDO720960:DDO720964 DNK720960:DNK720964 DXG720960:DXG720964 EHC720960:EHC720964 EQY720960:EQY720964 FAU720960:FAU720964 FKQ720960:FKQ720964 FUM720960:FUM720964 GEI720960:GEI720964 GOE720960:GOE720964 GYA720960:GYA720964 HHW720960:HHW720964 HRS720960:HRS720964 IBO720960:IBO720964 ILK720960:ILK720964 IVG720960:IVG720964 JFC720960:JFC720964 JOY720960:JOY720964 JYU720960:JYU720964 KIQ720960:KIQ720964 KSM720960:KSM720964 LCI720960:LCI720964 LME720960:LME720964 LWA720960:LWA720964 MFW720960:MFW720964 MPS720960:MPS720964 MZO720960:MZO720964 NJK720960:NJK720964 NTG720960:NTG720964 ODC720960:ODC720964 OMY720960:OMY720964 OWU720960:OWU720964 PGQ720960:PGQ720964 PQM720960:PQM720964 QAI720960:QAI720964 QKE720960:QKE720964 QUA720960:QUA720964 RDW720960:RDW720964 RNS720960:RNS720964 RXO720960:RXO720964 SHK720960:SHK720964 SRG720960:SRG720964 TBC720960:TBC720964 TKY720960:TKY720964 TUU720960:TUU720964 UEQ720960:UEQ720964 UOM720960:UOM720964 UYI720960:UYI720964 VIE720960:VIE720964 VSA720960:VSA720964 WBW720960:WBW720964 WLS720960:WLS720964 WVO720960:WVO720964 D786495:E786499 JC786496:JC786500 SY786496:SY786500 ACU786496:ACU786500 AMQ786496:AMQ786500 AWM786496:AWM786500 BGI786496:BGI786500 BQE786496:BQE786500 CAA786496:CAA786500 CJW786496:CJW786500 CTS786496:CTS786500 DDO786496:DDO786500 DNK786496:DNK786500 DXG786496:DXG786500 EHC786496:EHC786500 EQY786496:EQY786500 FAU786496:FAU786500 FKQ786496:FKQ786500 FUM786496:FUM786500 GEI786496:GEI786500 GOE786496:GOE786500 GYA786496:GYA786500 HHW786496:HHW786500 HRS786496:HRS786500 IBO786496:IBO786500 ILK786496:ILK786500 IVG786496:IVG786500 JFC786496:JFC786500 JOY786496:JOY786500 JYU786496:JYU786500 KIQ786496:KIQ786500 KSM786496:KSM786500 LCI786496:LCI786500 LME786496:LME786500 LWA786496:LWA786500 MFW786496:MFW786500 MPS786496:MPS786500 MZO786496:MZO786500 NJK786496:NJK786500 NTG786496:NTG786500 ODC786496:ODC786500 OMY786496:OMY786500 OWU786496:OWU786500 PGQ786496:PGQ786500 PQM786496:PQM786500 QAI786496:QAI786500 QKE786496:QKE786500 QUA786496:QUA786500 RDW786496:RDW786500 RNS786496:RNS786500 RXO786496:RXO786500 SHK786496:SHK786500 SRG786496:SRG786500 TBC786496:TBC786500 TKY786496:TKY786500 TUU786496:TUU786500 UEQ786496:UEQ786500 UOM786496:UOM786500 UYI786496:UYI786500 VIE786496:VIE786500 VSA786496:VSA786500 WBW786496:WBW786500 WLS786496:WLS786500 WVO786496:WVO786500 D852031:E852035 JC852032:JC852036 SY852032:SY852036 ACU852032:ACU852036 AMQ852032:AMQ852036 AWM852032:AWM852036 BGI852032:BGI852036 BQE852032:BQE852036 CAA852032:CAA852036 CJW852032:CJW852036 CTS852032:CTS852036 DDO852032:DDO852036 DNK852032:DNK852036 DXG852032:DXG852036 EHC852032:EHC852036 EQY852032:EQY852036 FAU852032:FAU852036 FKQ852032:FKQ852036 FUM852032:FUM852036 GEI852032:GEI852036 GOE852032:GOE852036 GYA852032:GYA852036 HHW852032:HHW852036 HRS852032:HRS852036 IBO852032:IBO852036 ILK852032:ILK852036 IVG852032:IVG852036 JFC852032:JFC852036 JOY852032:JOY852036 JYU852032:JYU852036 KIQ852032:KIQ852036 KSM852032:KSM852036 LCI852032:LCI852036 LME852032:LME852036 LWA852032:LWA852036 MFW852032:MFW852036 MPS852032:MPS852036 MZO852032:MZO852036 NJK852032:NJK852036 NTG852032:NTG852036 ODC852032:ODC852036 OMY852032:OMY852036 OWU852032:OWU852036 PGQ852032:PGQ852036 PQM852032:PQM852036 QAI852032:QAI852036 QKE852032:QKE852036 QUA852032:QUA852036 RDW852032:RDW852036 RNS852032:RNS852036 RXO852032:RXO852036 SHK852032:SHK852036 SRG852032:SRG852036 TBC852032:TBC852036 TKY852032:TKY852036 TUU852032:TUU852036 UEQ852032:UEQ852036 UOM852032:UOM852036 UYI852032:UYI852036 VIE852032:VIE852036 VSA852032:VSA852036 WBW852032:WBW852036 WLS852032:WLS852036 WVO852032:WVO852036 D917567:E917571 JC917568:JC917572 SY917568:SY917572 ACU917568:ACU917572 AMQ917568:AMQ917572 AWM917568:AWM917572 BGI917568:BGI917572 BQE917568:BQE917572 CAA917568:CAA917572 CJW917568:CJW917572 CTS917568:CTS917572 DDO917568:DDO917572 DNK917568:DNK917572 DXG917568:DXG917572 EHC917568:EHC917572 EQY917568:EQY917572 FAU917568:FAU917572 FKQ917568:FKQ917572 FUM917568:FUM917572 GEI917568:GEI917572 GOE917568:GOE917572 GYA917568:GYA917572 HHW917568:HHW917572 HRS917568:HRS917572 IBO917568:IBO917572 ILK917568:ILK917572 IVG917568:IVG917572 JFC917568:JFC917572 JOY917568:JOY917572 JYU917568:JYU917572 KIQ917568:KIQ917572 KSM917568:KSM917572 LCI917568:LCI917572 LME917568:LME917572 LWA917568:LWA917572 MFW917568:MFW917572 MPS917568:MPS917572 MZO917568:MZO917572 NJK917568:NJK917572 NTG917568:NTG917572 ODC917568:ODC917572 OMY917568:OMY917572 OWU917568:OWU917572 PGQ917568:PGQ917572 PQM917568:PQM917572 QAI917568:QAI917572 QKE917568:QKE917572 QUA917568:QUA917572 RDW917568:RDW917572 RNS917568:RNS917572 RXO917568:RXO917572 SHK917568:SHK917572 SRG917568:SRG917572 TBC917568:TBC917572 TKY917568:TKY917572 TUU917568:TUU917572 UEQ917568:UEQ917572 UOM917568:UOM917572 UYI917568:UYI917572 VIE917568:VIE917572 VSA917568:VSA917572 WBW917568:WBW917572 WLS917568:WLS917572 WVO917568:WVO917572 D983103:E983107 JC983104:JC983108 SY983104:SY983108 ACU983104:ACU983108 AMQ983104:AMQ983108 AWM983104:AWM983108 BGI983104:BGI983108 BQE983104:BQE983108 CAA983104:CAA983108 CJW983104:CJW983108 CTS983104:CTS983108 DDO983104:DDO983108 DNK983104:DNK983108 DXG983104:DXG983108 EHC983104:EHC983108 EQY983104:EQY983108 FAU983104:FAU983108 FKQ983104:FKQ983108 FUM983104:FUM983108 GEI983104:GEI983108 GOE983104:GOE983108 GYA983104:GYA983108 HHW983104:HHW983108 HRS983104:HRS983108 IBO983104:IBO983108 ILK983104:ILK983108 IVG983104:IVG983108 JFC983104:JFC983108 JOY983104:JOY983108 JYU983104:JYU983108 KIQ983104:KIQ983108 KSM983104:KSM983108 LCI983104:LCI983108 LME983104:LME983108 LWA983104:LWA983108 MFW983104:MFW983108 MPS983104:MPS983108 MZO983104:MZO983108 NJK983104:NJK983108 NTG983104:NTG983108 ODC983104:ODC983108 OMY983104:OMY983108 OWU983104:OWU983108 PGQ983104:PGQ983108 PQM983104:PQM983108 QAI983104:QAI983108 QKE983104:QKE983108 QUA983104:QUA983108 RDW983104:RDW983108 RNS983104:RNS983108 RXO983104:RXO983108 SHK983104:SHK983108 SRG983104:SRG983108 TBC983104:TBC983108 TKY983104:TKY983108 TUU983104:TUU983108 UEQ983104:UEQ983108 UOM983104:UOM983108 UYI983104:UYI983108 VIE983104:VIE983108 VSA983104:VSA983108 WBW983104:WBW983108 WVO12 WLS12 WBW12 VSA12 VIE12 UYI12 UOM12 UEQ12 TUU12 TKY12 TBC12 SRG12 SHK12 RXO12 RNS12 RDW12 QUA12 QKE12 QAI12 PQM12 PGQ12 OWU12 OMY12 ODC12 NTG12 NJK12 MZO12 MPS12 MFW12 LWA12 LME12 LCI12 KSM12 KIQ12 JYU12 JOY12 JFC12 IVG12 ILK12 IBO12 HRS12 HHW12 GYA12 GOE12 GEI12 FUM12 FKQ12 FAU12 EQY12 EHC12 DXG12 DNK12 DDO12 CTS12 CJW12 CAA12 BQE12 BGI12 AWM12 AMQ12 ACU12 SY12 JC12 WVO14 WLS14 WBW14 VSA14 VIE14 UYI14 UOM14 UEQ14 TUU14 TKY14 TBC14 SRG14 SHK14 RXO14 RNS14 RDW14 QUA14 QKE14 QAI14 PQM14 PGQ14 OWU14 OMY14 ODC14 NTG14 NJK14 MZO14 MPS14 MFW14 LWA14 LME14 LCI14 KSM14 KIQ14 JYU14 JOY14 JFC14 IVG14 ILK14 IBO14 HRS14 HHW14 GYA14 GOE14 GEI14 FUM14 FKQ14 FAU14 EQY14 EHC14 DXG14 DNK14 DDO14 CTS14 CJW14 CAA14 BQE14 BGI14 AWM14 AMQ14 ACU14 SY14 JC22 JC18 WVO18 WLS18 WBW18 VSA18 VIE18 UYI18 UOM18 UEQ18 TUU18 TKY18 TBC18 SRG18 SHK18 RXO18 RNS18 RDW18 QUA18 QKE18 QAI18 PQM18 PGQ18 OWU18 OMY18 ODC18 NTG18 NJK18 MZO18 MPS18 MFW18 LWA18 LME18 LCI18 KSM18 KIQ18 JYU18 JOY18 JFC18 IVG18 ILK18 IBO18 HRS18 HHW18 GYA18 GOE18 GEI18 FUM18 FKQ18 FAU18 EQY18 EHC18 DXG18 DNK18 DDO18 CTS18 CJW18 CAA18 BQE18 BGI18 AWM18 AMQ18 ACU18 AWM46:AWM48 ACU24 SY24 JC24 WVO24 WLS24 WBW24 VSA24 VIE24 UYI24 UOM24 UEQ24 TUU24 TKY24 TBC24 SRG24 SHK24 RXO24 RNS24 RDW24 QUA24 QKE24 QAI24 PQM24 PGQ24 OWU24 OMY24 ODC24 NTG24 NJK24 MZO24 MPS24 MFW24 LWA24 LME24 LCI24 KSM24 KIQ24 JYU24 JOY24 JFC24 IVG24 ILK24 IBO24 HRS24 HHW24 GYA24 GOE24 GEI24 FUM24 FKQ24 FAU24 EQY24 EHC24 DXG24 DNK24 DDO24 CTS24 CJW24 CAA24 BQE24 BGI24 AWM24 AMQ24 AMQ26 ACU26 SY26 JC26 WVO26 WLS26 WBW26 VSA26 VIE26 UYI26 UOM26 UEQ26 TUU26 TKY26 TBC26 SRG26 SHK26 RXO26 RNS26 RDW26 QUA26 QKE26 QAI26 PQM26 PGQ26 OWU26 OMY26 ODC26 NTG26 NJK26 MZO26 MPS26 MFW26 LWA26 LME26 LCI26 KSM26 KIQ26 JYU26 JOY26 JFC26 IVG26 ILK26 IBO26 HRS26 HHW26 GYA26 GOE26 GEI26 FUM26 FKQ26 FAU26 EQY26 EHC26 DXG26 DNK26 DDO26 CTS26 CJW26 CAA26 BQE26 BGI26 AWM26 AMQ28 ACU28 SY28 JC28 WVO28 WLS28 WBW28 VSA28 VIE28 UYI28 UOM28 UEQ28 TUU28 TKY28 TBC28 SRG28 SHK28 RXO28 RNS28 RDW28 QUA28 QKE28 QAI28 PQM28 PGQ28 OWU28 OMY28 ODC28 NTG28 NJK28 MZO28 MPS28 MFW28 LWA28 LME28 LCI28 KSM28 KIQ28 JYU28 JOY28 JFC28 IVG28 ILK28 IBO28 HRS28 HHW28 GYA28 GOE28 GEI28 FUM28 FKQ28 FAU28 EQY28 EHC28 DXG28 DNK28 DDO28 CTS28 CJW28 CAA28 BQE28 BGI28 AMQ46:AMQ48 BGI32 AWM32 AMQ32 ACU32 SY32 JC32 WVO32 WLS32 WBW32 VSA32 VIE32 UYI32 UOM32 UEQ32 TUU32 TKY32 TBC32 SRG32 SHK32 RXO32 RNS32 RDW32 QUA32 QKE32 QAI32 PQM32 PGQ32 OWU32 OMY32 ODC32 NTG32 NJK32 MZO32 MPS32 MFW32 LWA32 LME32 LCI32 KSM32 KIQ32 JYU32 JOY32 JFC32 IVG32 ILK32 IBO32 HRS32 HHW32 GYA32 GOE32 GEI32 FUM32 FKQ32 FAU32 EQY32 EHC32 DXG32 DNK32 DDO32 CTS32 CJW32 CAA32 BQE32 ACU46:ACU48 SY46:SY48 JC46:JC48 WVO46:WVO48 WLS46:WLS48 WBW46:WBW48 VSA46:VSA48 VIE46:VIE48 UYI46:UYI48 UOM46:UOM48 UEQ46:UEQ48 TUU46:TUU48 TKY46:TKY48 TBC46:TBC48 SRG46:SRG48 SHK46:SHK48 RXO46:RXO48 RNS46:RNS48 RDW46:RDW48 QUA46:QUA48 QKE46:QKE48 QAI46:QAI48 PQM46:PQM48 PGQ46:PGQ48 OWU46:OWU48 OMY46:OMY48 ODC46:ODC48 NTG46:NTG48 NJK46:NJK48 MZO46:MZO48 MPS46:MPS48 MFW46:MFW48 LWA46:LWA48 LME46:LME48 LCI46:LCI48 KSM46:KSM48 KIQ46:KIQ48 JYU46:JYU48 JOY46:JOY48 JFC46:JFC48 IVG46:IVG48 ILK46:ILK48 IBO46:IBO48 HRS46:HRS48 HHW46:HHW48 GYA46:GYA48 GOE46:GOE48 GEI46:GEI48 FUM46:FUM48 FKQ46:FKQ48 FAU46:FAU48 EQY46:EQY48 EHC46:EHC48 DXG46:DXG48 DNK46:DNK48 DDO46:DDO48 CTS46:CTS48 CJW46:CJW48 CAA46:CAA48 BQE46:BQE48 BGI46:BGI48 AWM30 CAA34 CJW34 CTS34 DDO34 DNK34 DXG34 EHC34 EQY34 FAU34 FKQ34 FUM34 GEI34 GOE34 GYA34 HHW34 HRS34 IBO34 ILK34 IVG34 JFC34 JOY34 JYU34 KIQ34 KSM34 LCI34 LME34 LWA34 MFW34 MPS34 MZO34 NJK34 NTG34 ODC34 OMY34 OWU34 PGQ34 PQM34 QAI34 QKE34 QUA34 RDW34 RNS34 RXO34 SHK34 SRG34 TBC34 TKY34 TUU34 UEQ34 UOM34 UYI34 VIE34 VSA34 WBW34 WLS34 WVO34 JC34 SY34 ACU34 AMQ34 AWM34 BGI34 BQE34 BQE36 CAA36 CJW36 CTS36 DDO36 DNK36 DXG36 EHC36 EQY36 FAU36 FKQ36 FUM36 GEI36 GOE36 GYA36 HHW36 HRS36 IBO36 ILK36 IVG36 JFC36 JOY36 JYU36 KIQ36 KSM36 LCI36 LME36 LWA36 MFW36 MPS36 MZO36 NJK36 NTG36 ODC36 OMY36 OWU36 PGQ36 PQM36 QAI36 QKE36 QUA36 RDW36 RNS36 RXO36 SHK36 SRG36 TBC36 TKY36 TUU36 UEQ36 UOM36 UYI36 VIE36 VSA36 WBW36 WLS36 WVO36 JC36 SY36 ACU36 AMQ36 AWM36 BGI36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JC38 SY38 ACU38 AMQ38 AWM38 AWM28 AMQ30 ACU30 SY30 JC30 WVO30 WLS30 WBW30 VSA30 VIE30 UYI30 UOM30 UEQ30 TUU30 TKY30 TBC30 SRG30 SHK30 RXO30 RNS30 RDW30 QUA30 QKE30 QAI30 PQM30 PGQ30 OWU30 OMY30 ODC30 NTG30 NJK30 MZO30 MPS30 MFW30 LWA30 LME30 LCI30 KSM30 KIQ30 JYU30 JOY30 JFC30 IVG30 ILK30 IBO30 HRS30 HHW30 GYA30 GOE30 GEI30 FUM30 FKQ30 FAU30 EQY30 EHC30 DXG30 DNK30 DDO30 CTS30 CJW30 CAA30 BQE30 BGI30 BQE40:BQE42 CAA40:CAA42 CJW40:CJW42 CTS40:CTS42 DDO40:DDO42 DNK40:DNK42 DXG40:DXG42 EHC40:EHC42 EQY40:EQY42 FAU40:FAU42 FKQ40:FKQ42 FUM40:FUM42 GEI40:GEI42 GOE40:GOE42 GYA40:GYA42 HHW40:HHW42 HRS40:HRS42 IBO40:IBO42 ILK40:ILK42 IVG40:IVG42 JFC40:JFC42 JOY40:JOY42 JYU40:JYU42 KIQ40:KIQ42 KSM40:KSM42 LCI40:LCI42 LME40:LME42 LWA40:LWA42 MFW40:MFW42 MPS40:MPS42 MZO40:MZO42 NJK40:NJK42 NTG40:NTG42 ODC40:ODC42 OMY40:OMY42 OWU40:OWU42 PGQ40:PGQ42 PQM40:PQM42 QAI40:QAI42 QKE40:QKE42 QUA40:QUA42 RDW40:RDW42 RNS40:RNS42 RXO40:RXO42 SHK40:SHK42 SRG40:SRG42 TBC40:TBC42 TKY40:TKY42 TUU40:TUU42 UEQ40:UEQ42 UOM40:UOM42 UYI40:UYI42 VIE40:VIE42 VSA40:VSA42 WBW40:WBW42 WLS40:WLS42 WVO40:WVO42 JC40:JC42 SY40:SY42 ACU40:ACU42 AMQ40:AMQ42 AWM40:AWM42 JC16 SY18 WVO20 WLS20 WBW20 VSA20 VIE20 UYI20 UOM20 UEQ20 TUU20 TKY20 TBC20 SRG20 SHK20 RXO20 RNS20 RDW20 QUA20 QKE20 QAI20 PQM20 PGQ20 OWU20 OMY20 ODC20 NTG20 NJK20 MZO20 MPS20 MFW20 LWA20 LME20 LCI20 KSM20 KIQ20 JYU20 JOY20 JFC20 IVG20 ILK20 IBO20 HRS20 HHW20 GYA20 GOE20 GEI20 FUM20 FKQ20 FAU20 EQY20 EHC20 DXG20 DNK20 DDO20 CTS20 CJW20 CAA20 BQE20 BGI20 AWM20 AMQ20 ACU20 SY20 JC20 WVO22 WLS22 WBW22 VSA22 VIE22 UYI22 UOM22 UEQ22 TUU22 TKY22 TBC22 SRG22 SHK22 RXO22 RNS22 RDW22 QUA22 QKE22 QAI22 PQM22 PGQ22 OWU22 OMY22 ODC22 NTG22 NJK22 MZO22 MPS22 MFW22 LWA22 LME22 LCI22 KSM22 KIQ22 JYU22 JOY22 JFC22 IVG22 ILK22 IBO22 HRS22 HHW22 GYA22 GOE22 GEI22 FUM22 FKQ22 FAU22 EQY22 EHC22 DXG22 DNK22 DDO22 CTS22 CJW22 CAA22 BQE22 BGI22 AWM22 AMQ22 ACU22 SY22 JC14 WVO16 WLS16 WBW16 VSA16 VIE16 UYI16 UOM16 UEQ16 TUU16 TKY16 TBC16 SRG16 SHK16 RXO16 RNS16 RDW16 QUA16 QKE16 QAI16 PQM16 PGQ16 OWU16 OMY16 ODC16 NTG16 NJK16 MZO16 MPS16 MFW16 LWA16 LME16 LCI16 KSM16 KIQ16 JYU16 JOY16 JFC16 IVG16 ILK16 IBO16 HRS16 HHW16 GYA16 GOE16 GEI16 FUM16 FKQ16 FAU16 EQY16 EHC16 DXG16 DNK16 DDO16 CTS16 CJW16 CAA16 BQE16 BGI16 AWM16 AMQ16 ACU16 SY16 BGI40:BGI42 AWM44 AMQ44 ACU44 SY44 JC44 WVO44 WLS44 WBW44 VSA44 VIE44 UYI44 UOM44 UEQ44 TUU44 TKY44 TBC44 SRG44 SHK44 RXO44 RNS44 RDW44 QUA44 QKE44 QAI44 PQM44 PGQ44 OWU44 OMY44 ODC44 NTG44 NJK44 MZO44 MPS44 MFW44 LWA44 LME44 LCI44 KSM44 KIQ44 JYU44 JOY44 JFC44 IVG44 ILK44 IBO44 HRS44 HHW44 GYA44 GOE44 GEI44 FUM44 FKQ44 FAU44 EQY44 EHC44 DXG44 DNK44 DDO44 CTS44 CJW44 CAA44 BQE44 BGI44" xr:uid="{6885E44D-FB3F-4556-8972-B365B19B7FB1}">
      <formula1>"移乗支援,入浴支援,移動支援,排泄支援,見守り,コミュニケーション,介護業務支援,通信環境整備,その他"</formula1>
    </dataValidation>
    <dataValidation type="list" allowBlank="1" showInputMessage="1" showErrorMessage="1" sqref="D12 D14 D16" xr:uid="{4E9C1EAE-450D-4D43-B484-D471492FA130}">
      <formula1>"介護業務支援,申請しない"</formula1>
    </dataValidation>
    <dataValidation type="list" allowBlank="1" showInputMessage="1" showErrorMessage="1" sqref="D18 D20 D22" xr:uid="{A5A47D6A-68D1-4B3B-9D89-23AA7C946ADF}">
      <formula1>"見守り・コミュニケーション,申請しない"</formula1>
    </dataValidation>
    <dataValidation type="list" allowBlank="1" showInputMessage="1" showErrorMessage="1" sqref="D24" xr:uid="{1A450253-8558-4783-99FF-6DA24DC7641E}">
      <formula1>"移動支援,申請しない"</formula1>
    </dataValidation>
    <dataValidation type="list" allowBlank="1" showInputMessage="1" showErrorMessage="1" sqref="D26" xr:uid="{087531B6-B9A7-4099-9DEC-73083FC66DC0}">
      <formula1>"排泄支援,申請しない"</formula1>
    </dataValidation>
    <dataValidation type="list" allowBlank="1" showInputMessage="1" showErrorMessage="1" sqref="D28 D30" xr:uid="{2AA5DCC0-7CAF-4D63-87BB-ED866365DF9B}">
      <formula1>"移乗介護,申請しない"</formula1>
    </dataValidation>
    <dataValidation type="list" allowBlank="1" showInputMessage="1" showErrorMessage="1" sqref="D32" xr:uid="{B0E1EE36-E852-4A4F-A930-82F1F21E84CE}">
      <formula1>"入浴支援,申請しない"</formula1>
    </dataValidation>
    <dataValidation type="list" allowBlank="1" showInputMessage="1" showErrorMessage="1" sqref="D34" xr:uid="{E077688E-CB8D-451C-A53F-E2229D48E6F8}">
      <formula1>"機能訓練支援,申請しない"</formula1>
    </dataValidation>
    <dataValidation type="list" allowBlank="1" showInputMessage="1" showErrorMessage="1" sqref="D36" xr:uid="{08E9877C-7B90-4A16-9DEB-0073C1CD71FC}">
      <formula1>"食事・栄養管理支援,申請しない"</formula1>
    </dataValidation>
    <dataValidation type="list" allowBlank="1" showInputMessage="1" showErrorMessage="1" sqref="D38" xr:uid="{BC42F22C-2006-4FAB-9D55-BE4BBC7CA649}">
      <formula1>"認知症生活支援・認知症ケア支援,申請しない"</formula1>
    </dataValidation>
    <dataValidation type="list" allowBlank="1" showInputMessage="1" showErrorMessage="1" sqref="D46:D48 D40:D42 D44" xr:uid="{11CBF5BD-4D2B-4A83-8E9B-9612F36DDB16}">
      <formula1>"その他,申請しない"</formula1>
    </dataValidation>
    <dataValidation type="list" allowBlank="1" showInputMessage="1" showErrorMessage="1" sqref="F6:G6" xr:uid="{1BD1824F-CDBA-4EAA-B03E-65751B71EC98}">
      <formula1>"0,1～4,5以上"</formula1>
    </dataValidation>
  </dataValidations>
  <pageMargins left="0.39370078740157483" right="0.39370078740157483" top="0.98425196850393704" bottom="0.98425196850393704" header="0.51181102362204722" footer="0.51181102362204722"/>
  <pageSetup paperSize="9" scale="61"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15BEC-267D-4AB8-BD15-7218C02F562A}">
  <sheetPr>
    <tabColor theme="4" tint="0.79998168889431442"/>
    <pageSetUpPr fitToPage="1"/>
  </sheetPr>
  <dimension ref="B1:Q64"/>
  <sheetViews>
    <sheetView view="pageBreakPreview" zoomScaleNormal="110" zoomScaleSheetLayoutView="100" workbookViewId="0">
      <selection activeCell="B2" sqref="B2:O2"/>
    </sheetView>
  </sheetViews>
  <sheetFormatPr defaultRowHeight="13.2" x14ac:dyDescent="0.2"/>
  <cols>
    <col min="2" max="2" width="3.6640625" style="44" customWidth="1"/>
    <col min="3" max="3" width="32.6640625" style="44" customWidth="1"/>
    <col min="4" max="5" width="17.88671875" style="44" customWidth="1"/>
    <col min="6" max="6" width="13.33203125" style="44" customWidth="1"/>
    <col min="7" max="7" width="8.21875" style="44" customWidth="1"/>
    <col min="8" max="8" width="17" style="44" customWidth="1"/>
    <col min="9" max="9" width="11.6640625" style="44" customWidth="1"/>
    <col min="10" max="10" width="20.6640625" style="44" customWidth="1"/>
    <col min="11" max="11" width="13.33203125" style="44" customWidth="1"/>
    <col min="12" max="12" width="21.88671875" style="44" customWidth="1"/>
    <col min="13" max="13" width="14.33203125" style="44" customWidth="1"/>
    <col min="14" max="14" width="13.6640625" style="44" customWidth="1"/>
    <col min="15" max="15" width="16.77734375" style="44"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7" x14ac:dyDescent="0.2">
      <c r="B1" s="44" t="s">
        <v>621</v>
      </c>
    </row>
    <row r="2" spans="2:17" ht="16.2" x14ac:dyDescent="0.2">
      <c r="B2" s="511" t="s">
        <v>57</v>
      </c>
      <c r="C2" s="511"/>
      <c r="D2" s="511"/>
      <c r="E2" s="511"/>
      <c r="F2" s="511"/>
      <c r="G2" s="511"/>
      <c r="H2" s="511"/>
      <c r="I2" s="511"/>
      <c r="J2" s="511"/>
      <c r="K2" s="511"/>
      <c r="L2" s="511"/>
      <c r="M2" s="511"/>
      <c r="N2" s="511"/>
      <c r="O2" s="511"/>
    </row>
    <row r="3" spans="2:17" ht="16.2" x14ac:dyDescent="0.2">
      <c r="B3" s="190"/>
      <c r="C3" s="204" t="s">
        <v>323</v>
      </c>
      <c r="D3" s="215"/>
      <c r="E3" s="215"/>
      <c r="F3" s="86"/>
      <c r="G3" s="190"/>
      <c r="H3"/>
      <c r="I3"/>
      <c r="J3" s="183"/>
      <c r="K3"/>
      <c r="L3"/>
      <c r="M3" s="588">
        <f>'2事業所一覧　'!B7</f>
        <v>0</v>
      </c>
      <c r="N3" s="588"/>
      <c r="O3"/>
    </row>
    <row r="4" spans="2:17" ht="17.25" customHeight="1" thickBot="1" x14ac:dyDescent="0.25">
      <c r="B4" s="190"/>
      <c r="C4" s="204" t="s">
        <v>363</v>
      </c>
      <c r="D4" s="246"/>
      <c r="E4" s="246"/>
      <c r="F4" s="86"/>
      <c r="G4" s="190"/>
      <c r="H4" s="514" t="s">
        <v>310</v>
      </c>
      <c r="I4" s="514"/>
      <c r="J4" s="185" cm="1">
        <f t="array" ref="J4:J5">'2事業所一覧　'!I7:I8</f>
        <v>0</v>
      </c>
      <c r="K4" s="184" t="s">
        <v>311</v>
      </c>
      <c r="L4" s="104" t="s">
        <v>26</v>
      </c>
      <c r="M4" s="589"/>
      <c r="N4" s="589"/>
      <c r="O4" s="87" t="s">
        <v>66</v>
      </c>
      <c r="Q4" s="88"/>
    </row>
    <row r="5" spans="2:17" ht="26.4" customHeight="1" x14ac:dyDescent="0.2">
      <c r="B5" s="190"/>
      <c r="C5" s="204" t="s">
        <v>324</v>
      </c>
      <c r="D5" s="246"/>
      <c r="E5" s="970" t="s">
        <v>620</v>
      </c>
      <c r="F5" s="968"/>
      <c r="G5" s="190"/>
      <c r="H5" s="190"/>
      <c r="J5" s="221">
        <v>0</v>
      </c>
      <c r="K5" s="190"/>
      <c r="L5" s="103"/>
      <c r="M5" s="86"/>
      <c r="N5" s="86"/>
      <c r="O5" s="86"/>
    </row>
    <row r="6" spans="2:17" ht="26.4" customHeight="1" thickBot="1" x14ac:dyDescent="0.25">
      <c r="B6" s="376"/>
      <c r="C6" s="204"/>
      <c r="D6" s="246"/>
      <c r="E6" s="967"/>
      <c r="F6" s="969"/>
      <c r="G6" s="376"/>
      <c r="H6" s="376"/>
      <c r="J6" s="221"/>
      <c r="K6" s="376"/>
      <c r="L6" s="103"/>
      <c r="M6" s="86"/>
      <c r="N6" s="86"/>
      <c r="O6" s="86"/>
    </row>
    <row r="7" spans="2:17" ht="17.25" customHeight="1" x14ac:dyDescent="0.2">
      <c r="B7" s="190"/>
      <c r="C7" s="190"/>
      <c r="D7" s="190"/>
      <c r="E7" s="590" t="s">
        <v>225</v>
      </c>
      <c r="F7" s="590"/>
      <c r="G7" s="190"/>
      <c r="H7" s="190"/>
      <c r="I7" s="526" t="s">
        <v>224</v>
      </c>
      <c r="J7" s="526"/>
      <c r="K7" s="190"/>
      <c r="L7" s="89" t="s">
        <v>28</v>
      </c>
      <c r="M7" s="515">
        <v>0.8</v>
      </c>
      <c r="N7" s="515"/>
      <c r="O7" s="85"/>
    </row>
    <row r="8" spans="2:17" ht="26.25" customHeight="1" thickBot="1" x14ac:dyDescent="0.25">
      <c r="B8" s="1" t="s">
        <v>29</v>
      </c>
      <c r="C8" s="70"/>
      <c r="D8" s="71"/>
      <c r="E8" s="591"/>
      <c r="F8" s="591"/>
      <c r="I8" s="527"/>
      <c r="J8" s="527"/>
    </row>
    <row r="9" spans="2:17" s="48" customFormat="1" ht="39.6" x14ac:dyDescent="0.2">
      <c r="B9" s="516" t="s">
        <v>220</v>
      </c>
      <c r="C9" s="517"/>
      <c r="D9" s="520" t="s">
        <v>58</v>
      </c>
      <c r="E9" s="522" t="s">
        <v>328</v>
      </c>
      <c r="F9" s="520" t="s">
        <v>36</v>
      </c>
      <c r="G9" s="524" t="s">
        <v>37</v>
      </c>
      <c r="H9" s="45" t="s">
        <v>30</v>
      </c>
      <c r="I9" s="45" t="s">
        <v>31</v>
      </c>
      <c r="J9" s="45" t="s">
        <v>32</v>
      </c>
      <c r="K9" s="46" t="s">
        <v>56</v>
      </c>
      <c r="L9" s="45" t="s">
        <v>33</v>
      </c>
      <c r="M9" s="45" t="s">
        <v>34</v>
      </c>
      <c r="N9" s="46" t="s">
        <v>59</v>
      </c>
      <c r="O9" s="199" t="s">
        <v>35</v>
      </c>
    </row>
    <row r="10" spans="2:17" x14ac:dyDescent="0.2">
      <c r="B10" s="518"/>
      <c r="C10" s="519"/>
      <c r="D10" s="521"/>
      <c r="E10" s="523"/>
      <c r="F10" s="521"/>
      <c r="G10" s="525"/>
      <c r="H10" s="108" t="s">
        <v>38</v>
      </c>
      <c r="I10" s="49" t="s">
        <v>39</v>
      </c>
      <c r="J10" s="49" t="s">
        <v>40</v>
      </c>
      <c r="K10" s="50" t="s">
        <v>41</v>
      </c>
      <c r="L10" s="50" t="s">
        <v>161</v>
      </c>
      <c r="M10" s="49" t="s">
        <v>42</v>
      </c>
      <c r="N10" s="50" t="s">
        <v>43</v>
      </c>
      <c r="O10" s="200" t="s">
        <v>67</v>
      </c>
    </row>
    <row r="11" spans="2:17" x14ac:dyDescent="0.2">
      <c r="B11" s="225"/>
      <c r="C11" s="226"/>
      <c r="D11" s="227"/>
      <c r="E11" s="228"/>
      <c r="F11" s="227"/>
      <c r="G11" s="229"/>
      <c r="H11" s="193"/>
      <c r="I11" s="230"/>
      <c r="J11" s="230"/>
      <c r="K11" s="231"/>
      <c r="L11" s="231"/>
      <c r="M11" s="230"/>
      <c r="N11" s="231"/>
      <c r="O11" s="232"/>
    </row>
    <row r="12" spans="2:17" ht="26.25" customHeight="1" x14ac:dyDescent="0.2">
      <c r="B12" s="594" t="s">
        <v>359</v>
      </c>
      <c r="C12" s="595"/>
      <c r="D12" s="52"/>
      <c r="E12" s="52"/>
      <c r="F12" s="53" t="s">
        <v>18</v>
      </c>
      <c r="G12" s="54" t="s">
        <v>44</v>
      </c>
      <c r="H12" s="53" t="s">
        <v>18</v>
      </c>
      <c r="I12" s="53" t="s">
        <v>18</v>
      </c>
      <c r="J12" s="53" t="s">
        <v>18</v>
      </c>
      <c r="K12" s="53" t="s">
        <v>18</v>
      </c>
      <c r="L12" s="53" t="s">
        <v>18</v>
      </c>
      <c r="M12" s="53" t="s">
        <v>18</v>
      </c>
      <c r="N12" s="197" t="s">
        <v>18</v>
      </c>
      <c r="O12" s="201" t="s">
        <v>18</v>
      </c>
    </row>
    <row r="13" spans="2:17" ht="45" customHeight="1" x14ac:dyDescent="0.2">
      <c r="B13" s="530"/>
      <c r="C13" s="531"/>
      <c r="D13" s="244"/>
      <c r="E13" s="245"/>
      <c r="F13" s="239"/>
      <c r="G13" s="239"/>
      <c r="H13" s="128">
        <f t="shared" ref="H13:H18" si="0">F13*G13</f>
        <v>0</v>
      </c>
      <c r="I13" s="239">
        <v>0</v>
      </c>
      <c r="J13" s="128">
        <f t="shared" ref="J13:J18" si="1">H13-I13</f>
        <v>0</v>
      </c>
      <c r="K13" s="128">
        <f>J13</f>
        <v>0</v>
      </c>
      <c r="L13" s="592" t="str">
        <f>IF(AND(G13="",G15=""),"",IF(F5&gt;=5,'５パッケージ型導入支援　補助金所要額調書（優先順位１位分）'!M25+50000,'５パッケージ型導入支援　補助金所要額調書（優先順位１位分）'!M25))</f>
        <v/>
      </c>
      <c r="M13" s="592">
        <f>IF(K19&lt;L13,K19,L13)</f>
        <v>0</v>
      </c>
      <c r="N13" s="596">
        <f>IF(J19&lt;M13,J19,M13)</f>
        <v>0</v>
      </c>
      <c r="O13" s="598">
        <f>ROUNDDOWN(N13/5*4,-3)</f>
        <v>0</v>
      </c>
    </row>
    <row r="14" spans="2:17" ht="26.25" customHeight="1" x14ac:dyDescent="0.2">
      <c r="B14" s="594" t="s">
        <v>360</v>
      </c>
      <c r="C14" s="595"/>
      <c r="D14" s="52"/>
      <c r="E14" s="52"/>
      <c r="F14" s="53" t="s">
        <v>18</v>
      </c>
      <c r="G14" s="54" t="s">
        <v>44</v>
      </c>
      <c r="H14" s="53" t="s">
        <v>18</v>
      </c>
      <c r="I14" s="53" t="s">
        <v>18</v>
      </c>
      <c r="J14" s="53" t="s">
        <v>18</v>
      </c>
      <c r="K14" s="53" t="s">
        <v>18</v>
      </c>
      <c r="L14" s="592"/>
      <c r="M14" s="592"/>
      <c r="N14" s="596"/>
      <c r="O14" s="598"/>
    </row>
    <row r="15" spans="2:17" ht="45" customHeight="1" x14ac:dyDescent="0.2">
      <c r="B15" s="503"/>
      <c r="C15" s="504"/>
      <c r="D15" s="244"/>
      <c r="E15" s="245"/>
      <c r="F15" s="238"/>
      <c r="G15" s="238"/>
      <c r="H15" s="128">
        <f t="shared" ref="H15" si="2">F15*G15</f>
        <v>0</v>
      </c>
      <c r="I15" s="238">
        <v>0</v>
      </c>
      <c r="J15" s="128">
        <f t="shared" ref="J15" si="3">H15-I15</f>
        <v>0</v>
      </c>
      <c r="K15" s="128">
        <f t="shared" ref="K15" si="4">J15</f>
        <v>0</v>
      </c>
      <c r="L15" s="592"/>
      <c r="M15" s="592"/>
      <c r="N15" s="596"/>
      <c r="O15" s="598"/>
    </row>
    <row r="16" spans="2:17" ht="45" customHeight="1" x14ac:dyDescent="0.2">
      <c r="B16" s="503"/>
      <c r="C16" s="504"/>
      <c r="D16" s="244"/>
      <c r="E16" s="245"/>
      <c r="F16" s="238"/>
      <c r="G16" s="238"/>
      <c r="H16" s="128">
        <f t="shared" si="0"/>
        <v>0</v>
      </c>
      <c r="I16" s="238">
        <v>0</v>
      </c>
      <c r="J16" s="128">
        <f t="shared" si="1"/>
        <v>0</v>
      </c>
      <c r="K16" s="128">
        <f t="shared" ref="K16:K18" si="5">J16</f>
        <v>0</v>
      </c>
      <c r="L16" s="592"/>
      <c r="M16" s="592"/>
      <c r="N16" s="596"/>
      <c r="O16" s="598"/>
    </row>
    <row r="17" spans="2:16" ht="45" customHeight="1" x14ac:dyDescent="0.2">
      <c r="B17" s="503"/>
      <c r="C17" s="504"/>
      <c r="D17" s="244"/>
      <c r="E17" s="245"/>
      <c r="F17" s="238"/>
      <c r="G17" s="238"/>
      <c r="H17" s="128">
        <f t="shared" si="0"/>
        <v>0</v>
      </c>
      <c r="I17" s="238"/>
      <c r="J17" s="128">
        <f t="shared" si="1"/>
        <v>0</v>
      </c>
      <c r="K17" s="128">
        <f t="shared" si="5"/>
        <v>0</v>
      </c>
      <c r="L17" s="592"/>
      <c r="M17" s="592"/>
      <c r="N17" s="596"/>
      <c r="O17" s="598"/>
    </row>
    <row r="18" spans="2:16" ht="45" customHeight="1" thickBot="1" x14ac:dyDescent="0.25">
      <c r="B18" s="507"/>
      <c r="C18" s="508"/>
      <c r="D18" s="244"/>
      <c r="E18" s="245"/>
      <c r="F18" s="238"/>
      <c r="G18" s="238"/>
      <c r="H18" s="128">
        <f t="shared" si="0"/>
        <v>0</v>
      </c>
      <c r="I18" s="238"/>
      <c r="J18" s="128">
        <f t="shared" si="1"/>
        <v>0</v>
      </c>
      <c r="K18" s="128">
        <f t="shared" si="5"/>
        <v>0</v>
      </c>
      <c r="L18" s="593"/>
      <c r="M18" s="593"/>
      <c r="N18" s="597"/>
      <c r="O18" s="598"/>
    </row>
    <row r="19" spans="2:16" ht="64.5" customHeight="1" thickBot="1" x14ac:dyDescent="0.25">
      <c r="B19" s="549" t="s">
        <v>45</v>
      </c>
      <c r="C19" s="550"/>
      <c r="D19" s="56"/>
      <c r="E19" s="56"/>
      <c r="F19" s="57"/>
      <c r="G19" s="130">
        <f>SUM(G13:G18)</f>
        <v>0</v>
      </c>
      <c r="H19" s="131">
        <f>SUM(H13:H18)</f>
        <v>0</v>
      </c>
      <c r="I19" s="131">
        <f>SUM(I13:I18)</f>
        <v>0</v>
      </c>
      <c r="J19" s="132">
        <f>SUM(J13:J18)</f>
        <v>0</v>
      </c>
      <c r="K19" s="133">
        <f>SUM(K13:K18)</f>
        <v>0</v>
      </c>
      <c r="L19" s="134"/>
      <c r="M19" s="134"/>
      <c r="N19" s="198"/>
      <c r="O19" s="237">
        <f>O13</f>
        <v>0</v>
      </c>
      <c r="P19" s="236"/>
    </row>
    <row r="20" spans="2:16" x14ac:dyDescent="0.2">
      <c r="B20" s="59"/>
      <c r="I20" s="60"/>
      <c r="J20" s="60"/>
      <c r="K20" s="60"/>
      <c r="L20" s="61"/>
      <c r="M20" s="61"/>
      <c r="N20" s="60"/>
      <c r="O20" s="60"/>
      <c r="P20" s="60"/>
    </row>
    <row r="21" spans="2:16" ht="13.8" thickBot="1" x14ac:dyDescent="0.25">
      <c r="B21" s="59" t="s">
        <v>60</v>
      </c>
      <c r="C21" s="44" t="s">
        <v>61</v>
      </c>
      <c r="I21" s="60"/>
      <c r="J21" s="44" t="s">
        <v>62</v>
      </c>
      <c r="K21" s="60"/>
      <c r="L21" s="62"/>
      <c r="M21" s="75"/>
      <c r="N21" s="60"/>
      <c r="O21" s="60"/>
      <c r="P21" s="60"/>
    </row>
    <row r="22" spans="2:16" ht="13.5" customHeight="1" x14ac:dyDescent="0.2">
      <c r="C22" s="44" t="s">
        <v>63</v>
      </c>
      <c r="D22" s="60"/>
      <c r="E22" s="60"/>
      <c r="F22" s="60"/>
      <c r="G22" s="60"/>
      <c r="H22" s="60"/>
      <c r="I22" s="60"/>
      <c r="J22" s="551" t="s">
        <v>64</v>
      </c>
      <c r="K22" s="552"/>
      <c r="L22" s="552"/>
      <c r="M22" s="534" t="s">
        <v>46</v>
      </c>
      <c r="N22" s="74"/>
      <c r="O22"/>
    </row>
    <row r="23" spans="2:16" ht="13.5" customHeight="1" thickBot="1" x14ac:dyDescent="0.25">
      <c r="C23" s="44" t="s">
        <v>65</v>
      </c>
      <c r="D23" s="60"/>
      <c r="E23" s="60"/>
      <c r="F23" s="60"/>
      <c r="G23" s="60"/>
      <c r="H23" s="60"/>
      <c r="I23" s="60"/>
      <c r="J23" s="553"/>
      <c r="K23" s="554"/>
      <c r="L23" s="554"/>
      <c r="M23" s="535"/>
      <c r="N23" s="189"/>
    </row>
    <row r="24" spans="2:16" ht="13.5" customHeight="1" x14ac:dyDescent="0.2">
      <c r="C24" s="44" t="s">
        <v>70</v>
      </c>
      <c r="D24" s="60"/>
      <c r="E24" s="60"/>
      <c r="F24" s="60"/>
      <c r="G24" s="60"/>
      <c r="H24" s="60"/>
      <c r="I24" s="60"/>
      <c r="J24" s="559" t="s">
        <v>337</v>
      </c>
      <c r="K24" s="560"/>
      <c r="L24" s="561"/>
      <c r="M24" s="233"/>
      <c r="N24" s="189"/>
    </row>
    <row r="25" spans="2:16" ht="13.5" customHeight="1" x14ac:dyDescent="0.2">
      <c r="C25" s="44" t="s">
        <v>71</v>
      </c>
      <c r="D25" s="60"/>
      <c r="E25" s="60"/>
      <c r="F25" s="60"/>
      <c r="G25" s="60"/>
      <c r="H25" s="60"/>
      <c r="I25" s="60"/>
      <c r="J25" s="562"/>
      <c r="K25" s="563"/>
      <c r="L25" s="564"/>
      <c r="M25" s="234">
        <v>6250000</v>
      </c>
      <c r="N25" s="189"/>
    </row>
    <row r="26" spans="2:16" ht="13.5" customHeight="1" thickBot="1" x14ac:dyDescent="0.25">
      <c r="C26" s="63" t="s">
        <v>72</v>
      </c>
      <c r="D26" s="60"/>
      <c r="E26" s="60"/>
      <c r="F26" s="60"/>
      <c r="G26" s="60"/>
      <c r="H26" s="60"/>
      <c r="I26" s="60"/>
      <c r="J26" s="565"/>
      <c r="K26" s="566"/>
      <c r="L26" s="567"/>
      <c r="M26" s="235"/>
      <c r="N26" s="189"/>
    </row>
    <row r="27" spans="2:16" ht="13.5" customHeight="1" x14ac:dyDescent="0.2">
      <c r="D27" s="60"/>
      <c r="E27" s="60"/>
      <c r="F27" s="60"/>
      <c r="G27" s="60"/>
      <c r="H27" s="60"/>
      <c r="I27" s="75"/>
      <c r="J27" s="196"/>
      <c r="K27" s="196"/>
      <c r="L27" s="196"/>
      <c r="M27" s="77"/>
      <c r="N27" s="189"/>
    </row>
    <row r="28" spans="2:16" ht="13.5" customHeight="1" x14ac:dyDescent="0.2">
      <c r="D28" s="60"/>
      <c r="E28" s="60"/>
      <c r="F28" s="60"/>
      <c r="G28" s="60"/>
      <c r="H28" s="60"/>
      <c r="I28" s="75"/>
      <c r="J28" s="196"/>
      <c r="K28" s="196"/>
      <c r="L28" s="196"/>
      <c r="M28" s="77"/>
      <c r="N28" s="189"/>
    </row>
    <row r="29" spans="2:16" ht="13.5" customHeight="1" x14ac:dyDescent="0.2">
      <c r="D29" s="60"/>
      <c r="E29" s="60"/>
      <c r="F29" s="60"/>
      <c r="G29" s="60"/>
      <c r="H29" s="60"/>
      <c r="I29" s="75"/>
      <c r="M29" s="74"/>
      <c r="N29" s="189"/>
    </row>
    <row r="30" spans="2:16" ht="13.5" customHeight="1" x14ac:dyDescent="0.2">
      <c r="D30" s="60"/>
      <c r="E30" s="60"/>
      <c r="F30" s="60"/>
      <c r="G30" s="60"/>
      <c r="H30" s="60"/>
      <c r="I30" s="60"/>
      <c r="L30" s="74"/>
      <c r="N30" s="189"/>
    </row>
    <row r="31" spans="2:16" ht="13.5" customHeight="1" x14ac:dyDescent="0.2">
      <c r="N31" s="77"/>
    </row>
    <row r="32" spans="2:16" x14ac:dyDescent="0.2">
      <c r="N32" s="74"/>
    </row>
    <row r="33" spans="2:15" x14ac:dyDescent="0.2">
      <c r="N33" s="191"/>
    </row>
    <row r="34" spans="2:15" x14ac:dyDescent="0.2">
      <c r="N34" s="74"/>
    </row>
    <row r="38" spans="2:15" x14ac:dyDescent="0.2">
      <c r="J38"/>
      <c r="K38"/>
      <c r="L38"/>
      <c r="M38"/>
    </row>
    <row r="40" spans="2:15" ht="14.25" customHeight="1" x14ac:dyDescent="0.2">
      <c r="B40" s="68"/>
      <c r="C40" s="68"/>
      <c r="D40" s="60"/>
      <c r="E40" s="60"/>
      <c r="F40" s="67"/>
      <c r="G40" s="67"/>
      <c r="H40" s="67"/>
      <c r="I40" s="67"/>
      <c r="O40" s="67"/>
    </row>
    <row r="48" spans="2:15" ht="13.8" thickBot="1" x14ac:dyDescent="0.25"/>
    <row r="49" spans="3:17" ht="13.8" thickTop="1" x14ac:dyDescent="0.2">
      <c r="J49" s="557">
        <f>B13</f>
        <v>0</v>
      </c>
      <c r="K49" s="558"/>
      <c r="L49" s="78">
        <f>IF(D13="移乗介護",1250000,IF(D13="入浴支援",1250000,IF(D13="その他",1250000,375000)))</f>
        <v>375000</v>
      </c>
      <c r="M49" s="79">
        <f>G13</f>
        <v>0</v>
      </c>
      <c r="N49"/>
      <c r="O49"/>
    </row>
    <row r="50" spans="3:17" x14ac:dyDescent="0.2">
      <c r="C50"/>
      <c r="D50"/>
      <c r="E50"/>
      <c r="F50"/>
      <c r="G50"/>
      <c r="H50"/>
      <c r="I50"/>
      <c r="J50" s="557" t="e">
        <f>#REF!</f>
        <v>#REF!</v>
      </c>
      <c r="K50" s="558"/>
      <c r="L50" s="78" t="e">
        <f>IF(#REF!="移乗介護",1250000,IF(#REF!="入浴支援",1250000,IF(#REF!="その他",1250000,375000)))</f>
        <v>#REF!</v>
      </c>
      <c r="M50" s="81" t="e">
        <f>#REF!</f>
        <v>#REF!</v>
      </c>
    </row>
    <row r="51" spans="3:17" x14ac:dyDescent="0.2">
      <c r="J51" s="557">
        <f>B16</f>
        <v>0</v>
      </c>
      <c r="K51" s="558"/>
      <c r="L51" s="78">
        <f>IF(D16="移乗介護",1250000,IF(D16="入浴支援",1250000,IF(D16="その他",1250000,375000)))</f>
        <v>375000</v>
      </c>
      <c r="M51" s="81">
        <f>G16</f>
        <v>0</v>
      </c>
    </row>
    <row r="52" spans="3:17" x14ac:dyDescent="0.2">
      <c r="J52" s="557">
        <f>B17</f>
        <v>0</v>
      </c>
      <c r="K52" s="558"/>
      <c r="L52" s="78">
        <f>IF(D17="移乗介護",1250000,IF(D17="入浴支援",1250000,IF(D17="その他",1250000,375000)))</f>
        <v>375000</v>
      </c>
      <c r="M52" s="81">
        <f>G17</f>
        <v>0</v>
      </c>
    </row>
    <row r="53" spans="3:17" ht="13.8" thickBot="1" x14ac:dyDescent="0.25">
      <c r="J53" s="568" t="e">
        <f>#REF!</f>
        <v>#REF!</v>
      </c>
      <c r="K53" s="569"/>
      <c r="L53" s="83" t="e">
        <f>IF(#REF!="移乗介護",1250000,IF(#REF!="入浴支援",1250000,IF(#REF!="その他",1250000,375000)))</f>
        <v>#REF!</v>
      </c>
      <c r="M53" s="83" t="e">
        <f>#REF!</f>
        <v>#REF!</v>
      </c>
    </row>
    <row r="59" spans="3:17" ht="13.8" thickBot="1" x14ac:dyDescent="0.25"/>
    <row r="60" spans="3:17" ht="13.8" thickTop="1" x14ac:dyDescent="0.2">
      <c r="N60" s="80">
        <f>L49*M49</f>
        <v>0</v>
      </c>
    </row>
    <row r="61" spans="3:17" s="44" customFormat="1" x14ac:dyDescent="0.2">
      <c r="N61" s="82" t="e">
        <f>L50*M50</f>
        <v>#REF!</v>
      </c>
      <c r="P61"/>
      <c r="Q61"/>
    </row>
    <row r="62" spans="3:17" s="44" customFormat="1" x14ac:dyDescent="0.2">
      <c r="N62" s="82">
        <f>L51*M51</f>
        <v>0</v>
      </c>
      <c r="P62"/>
      <c r="Q62"/>
    </row>
    <row r="63" spans="3:17" s="44" customFormat="1" x14ac:dyDescent="0.2">
      <c r="N63" s="82">
        <f>L52*M52</f>
        <v>0</v>
      </c>
      <c r="P63"/>
      <c r="Q63"/>
    </row>
    <row r="64" spans="3:17" s="44" customFormat="1" ht="13.8" thickBot="1" x14ac:dyDescent="0.25">
      <c r="N64" s="84" t="e">
        <f>L53*M53</f>
        <v>#REF!</v>
      </c>
      <c r="P64"/>
      <c r="Q64"/>
    </row>
  </sheetData>
  <sheetProtection algorithmName="SHA-512" hashValue="CQb9zL9fSOtQfr1JIJVNvCpTrvV+YEtnm36Nm76RUaB3lxOyU6FPkskY91j53+pjdD/FX5i3gHhgbMLHrht+QA==" saltValue="lRnXISw/Uu374cQjUd3kfw==" spinCount="100000" sheet="1" objects="1" scenarios="1"/>
  <mergeCells count="33">
    <mergeCell ref="N13:N18"/>
    <mergeCell ref="O13:O18"/>
    <mergeCell ref="B13:C13"/>
    <mergeCell ref="B16:C16"/>
    <mergeCell ref="B9:C10"/>
    <mergeCell ref="D9:D10"/>
    <mergeCell ref="E9:E10"/>
    <mergeCell ref="F9:F10"/>
    <mergeCell ref="G9:G10"/>
    <mergeCell ref="B12:C12"/>
    <mergeCell ref="J50:K50"/>
    <mergeCell ref="J51:K51"/>
    <mergeCell ref="J52:K52"/>
    <mergeCell ref="J53:K53"/>
    <mergeCell ref="J24:L26"/>
    <mergeCell ref="J49:K49"/>
    <mergeCell ref="M22:M23"/>
    <mergeCell ref="B19:C19"/>
    <mergeCell ref="J22:L23"/>
    <mergeCell ref="B17:C17"/>
    <mergeCell ref="B18:C18"/>
    <mergeCell ref="L13:L18"/>
    <mergeCell ref="M13:M18"/>
    <mergeCell ref="B14:C14"/>
    <mergeCell ref="B15:C15"/>
    <mergeCell ref="B2:O2"/>
    <mergeCell ref="M3:N4"/>
    <mergeCell ref="H4:I4"/>
    <mergeCell ref="E7:F8"/>
    <mergeCell ref="M7:N7"/>
    <mergeCell ref="I7:J8"/>
    <mergeCell ref="E5:E6"/>
    <mergeCell ref="F5:F6"/>
  </mergeCells>
  <phoneticPr fontId="10"/>
  <dataValidations count="4">
    <dataValidation type="list" allowBlank="1" showInputMessage="1" showErrorMessage="1" sqref="WVO983068:WVO983072 WLS983068:WLS983072 D65563:E65567 JC65564:JC65568 SY65564:SY65568 ACU65564:ACU65568 AMQ65564:AMQ65568 AWM65564:AWM65568 BGI65564:BGI65568 BQE65564:BQE65568 CAA65564:CAA65568 CJW65564:CJW65568 CTS65564:CTS65568 DDO65564:DDO65568 DNK65564:DNK65568 DXG65564:DXG65568 EHC65564:EHC65568 EQY65564:EQY65568 FAU65564:FAU65568 FKQ65564:FKQ65568 FUM65564:FUM65568 GEI65564:GEI65568 GOE65564:GOE65568 GYA65564:GYA65568 HHW65564:HHW65568 HRS65564:HRS65568 IBO65564:IBO65568 ILK65564:ILK65568 IVG65564:IVG65568 JFC65564:JFC65568 JOY65564:JOY65568 JYU65564:JYU65568 KIQ65564:KIQ65568 KSM65564:KSM65568 LCI65564:LCI65568 LME65564:LME65568 LWA65564:LWA65568 MFW65564:MFW65568 MPS65564:MPS65568 MZO65564:MZO65568 NJK65564:NJK65568 NTG65564:NTG65568 ODC65564:ODC65568 OMY65564:OMY65568 OWU65564:OWU65568 PGQ65564:PGQ65568 PQM65564:PQM65568 QAI65564:QAI65568 QKE65564:QKE65568 QUA65564:QUA65568 RDW65564:RDW65568 RNS65564:RNS65568 RXO65564:RXO65568 SHK65564:SHK65568 SRG65564:SRG65568 TBC65564:TBC65568 TKY65564:TKY65568 TUU65564:TUU65568 UEQ65564:UEQ65568 UOM65564:UOM65568 UYI65564:UYI65568 VIE65564:VIE65568 VSA65564:VSA65568 WBW65564:WBW65568 WLS65564:WLS65568 WVO65564:WVO65568 D131099:E131103 JC131100:JC131104 SY131100:SY131104 ACU131100:ACU131104 AMQ131100:AMQ131104 AWM131100:AWM131104 BGI131100:BGI131104 BQE131100:BQE131104 CAA131100:CAA131104 CJW131100:CJW131104 CTS131100:CTS131104 DDO131100:DDO131104 DNK131100:DNK131104 DXG131100:DXG131104 EHC131100:EHC131104 EQY131100:EQY131104 FAU131100:FAU131104 FKQ131100:FKQ131104 FUM131100:FUM131104 GEI131100:GEI131104 GOE131100:GOE131104 GYA131100:GYA131104 HHW131100:HHW131104 HRS131100:HRS131104 IBO131100:IBO131104 ILK131100:ILK131104 IVG131100:IVG131104 JFC131100:JFC131104 JOY131100:JOY131104 JYU131100:JYU131104 KIQ131100:KIQ131104 KSM131100:KSM131104 LCI131100:LCI131104 LME131100:LME131104 LWA131100:LWA131104 MFW131100:MFW131104 MPS131100:MPS131104 MZO131100:MZO131104 NJK131100:NJK131104 NTG131100:NTG131104 ODC131100:ODC131104 OMY131100:OMY131104 OWU131100:OWU131104 PGQ131100:PGQ131104 PQM131100:PQM131104 QAI131100:QAI131104 QKE131100:QKE131104 QUA131100:QUA131104 RDW131100:RDW131104 RNS131100:RNS131104 RXO131100:RXO131104 SHK131100:SHK131104 SRG131100:SRG131104 TBC131100:TBC131104 TKY131100:TKY131104 TUU131100:TUU131104 UEQ131100:UEQ131104 UOM131100:UOM131104 UYI131100:UYI131104 VIE131100:VIE131104 VSA131100:VSA131104 WBW131100:WBW131104 WLS131100:WLS131104 WVO131100:WVO131104 D196635:E196639 JC196636:JC196640 SY196636:SY196640 ACU196636:ACU196640 AMQ196636:AMQ196640 AWM196636:AWM196640 BGI196636:BGI196640 BQE196636:BQE196640 CAA196636:CAA196640 CJW196636:CJW196640 CTS196636:CTS196640 DDO196636:DDO196640 DNK196636:DNK196640 DXG196636:DXG196640 EHC196636:EHC196640 EQY196636:EQY196640 FAU196636:FAU196640 FKQ196636:FKQ196640 FUM196636:FUM196640 GEI196636:GEI196640 GOE196636:GOE196640 GYA196636:GYA196640 HHW196636:HHW196640 HRS196636:HRS196640 IBO196636:IBO196640 ILK196636:ILK196640 IVG196636:IVG196640 JFC196636:JFC196640 JOY196636:JOY196640 JYU196636:JYU196640 KIQ196636:KIQ196640 KSM196636:KSM196640 LCI196636:LCI196640 LME196636:LME196640 LWA196636:LWA196640 MFW196636:MFW196640 MPS196636:MPS196640 MZO196636:MZO196640 NJK196636:NJK196640 NTG196636:NTG196640 ODC196636:ODC196640 OMY196636:OMY196640 OWU196636:OWU196640 PGQ196636:PGQ196640 PQM196636:PQM196640 QAI196636:QAI196640 QKE196636:QKE196640 QUA196636:QUA196640 RDW196636:RDW196640 RNS196636:RNS196640 RXO196636:RXO196640 SHK196636:SHK196640 SRG196636:SRG196640 TBC196636:TBC196640 TKY196636:TKY196640 TUU196636:TUU196640 UEQ196636:UEQ196640 UOM196636:UOM196640 UYI196636:UYI196640 VIE196636:VIE196640 VSA196636:VSA196640 WBW196636:WBW196640 WLS196636:WLS196640 WVO196636:WVO196640 D262171:E262175 JC262172:JC262176 SY262172:SY262176 ACU262172:ACU262176 AMQ262172:AMQ262176 AWM262172:AWM262176 BGI262172:BGI262176 BQE262172:BQE262176 CAA262172:CAA262176 CJW262172:CJW262176 CTS262172:CTS262176 DDO262172:DDO262176 DNK262172:DNK262176 DXG262172:DXG262176 EHC262172:EHC262176 EQY262172:EQY262176 FAU262172:FAU262176 FKQ262172:FKQ262176 FUM262172:FUM262176 GEI262172:GEI262176 GOE262172:GOE262176 GYA262172:GYA262176 HHW262172:HHW262176 HRS262172:HRS262176 IBO262172:IBO262176 ILK262172:ILK262176 IVG262172:IVG262176 JFC262172:JFC262176 JOY262172:JOY262176 JYU262172:JYU262176 KIQ262172:KIQ262176 KSM262172:KSM262176 LCI262172:LCI262176 LME262172:LME262176 LWA262172:LWA262176 MFW262172:MFW262176 MPS262172:MPS262176 MZO262172:MZO262176 NJK262172:NJK262176 NTG262172:NTG262176 ODC262172:ODC262176 OMY262172:OMY262176 OWU262172:OWU262176 PGQ262172:PGQ262176 PQM262172:PQM262176 QAI262172:QAI262176 QKE262172:QKE262176 QUA262172:QUA262176 RDW262172:RDW262176 RNS262172:RNS262176 RXO262172:RXO262176 SHK262172:SHK262176 SRG262172:SRG262176 TBC262172:TBC262176 TKY262172:TKY262176 TUU262172:TUU262176 UEQ262172:UEQ262176 UOM262172:UOM262176 UYI262172:UYI262176 VIE262172:VIE262176 VSA262172:VSA262176 WBW262172:WBW262176 WLS262172:WLS262176 WVO262172:WVO262176 D327707:E327711 JC327708:JC327712 SY327708:SY327712 ACU327708:ACU327712 AMQ327708:AMQ327712 AWM327708:AWM327712 BGI327708:BGI327712 BQE327708:BQE327712 CAA327708:CAA327712 CJW327708:CJW327712 CTS327708:CTS327712 DDO327708:DDO327712 DNK327708:DNK327712 DXG327708:DXG327712 EHC327708:EHC327712 EQY327708:EQY327712 FAU327708:FAU327712 FKQ327708:FKQ327712 FUM327708:FUM327712 GEI327708:GEI327712 GOE327708:GOE327712 GYA327708:GYA327712 HHW327708:HHW327712 HRS327708:HRS327712 IBO327708:IBO327712 ILK327708:ILK327712 IVG327708:IVG327712 JFC327708:JFC327712 JOY327708:JOY327712 JYU327708:JYU327712 KIQ327708:KIQ327712 KSM327708:KSM327712 LCI327708:LCI327712 LME327708:LME327712 LWA327708:LWA327712 MFW327708:MFW327712 MPS327708:MPS327712 MZO327708:MZO327712 NJK327708:NJK327712 NTG327708:NTG327712 ODC327708:ODC327712 OMY327708:OMY327712 OWU327708:OWU327712 PGQ327708:PGQ327712 PQM327708:PQM327712 QAI327708:QAI327712 QKE327708:QKE327712 QUA327708:QUA327712 RDW327708:RDW327712 RNS327708:RNS327712 RXO327708:RXO327712 SHK327708:SHK327712 SRG327708:SRG327712 TBC327708:TBC327712 TKY327708:TKY327712 TUU327708:TUU327712 UEQ327708:UEQ327712 UOM327708:UOM327712 UYI327708:UYI327712 VIE327708:VIE327712 VSA327708:VSA327712 WBW327708:WBW327712 WLS327708:WLS327712 WVO327708:WVO327712 D393243:E393247 JC393244:JC393248 SY393244:SY393248 ACU393244:ACU393248 AMQ393244:AMQ393248 AWM393244:AWM393248 BGI393244:BGI393248 BQE393244:BQE393248 CAA393244:CAA393248 CJW393244:CJW393248 CTS393244:CTS393248 DDO393244:DDO393248 DNK393244:DNK393248 DXG393244:DXG393248 EHC393244:EHC393248 EQY393244:EQY393248 FAU393244:FAU393248 FKQ393244:FKQ393248 FUM393244:FUM393248 GEI393244:GEI393248 GOE393244:GOE393248 GYA393244:GYA393248 HHW393244:HHW393248 HRS393244:HRS393248 IBO393244:IBO393248 ILK393244:ILK393248 IVG393244:IVG393248 JFC393244:JFC393248 JOY393244:JOY393248 JYU393244:JYU393248 KIQ393244:KIQ393248 KSM393244:KSM393248 LCI393244:LCI393248 LME393244:LME393248 LWA393244:LWA393248 MFW393244:MFW393248 MPS393244:MPS393248 MZO393244:MZO393248 NJK393244:NJK393248 NTG393244:NTG393248 ODC393244:ODC393248 OMY393244:OMY393248 OWU393244:OWU393248 PGQ393244:PGQ393248 PQM393244:PQM393248 QAI393244:QAI393248 QKE393244:QKE393248 QUA393244:QUA393248 RDW393244:RDW393248 RNS393244:RNS393248 RXO393244:RXO393248 SHK393244:SHK393248 SRG393244:SRG393248 TBC393244:TBC393248 TKY393244:TKY393248 TUU393244:TUU393248 UEQ393244:UEQ393248 UOM393244:UOM393248 UYI393244:UYI393248 VIE393244:VIE393248 VSA393244:VSA393248 WBW393244:WBW393248 WLS393244:WLS393248 WVO393244:WVO393248 D458779:E458783 JC458780:JC458784 SY458780:SY458784 ACU458780:ACU458784 AMQ458780:AMQ458784 AWM458780:AWM458784 BGI458780:BGI458784 BQE458780:BQE458784 CAA458780:CAA458784 CJW458780:CJW458784 CTS458780:CTS458784 DDO458780:DDO458784 DNK458780:DNK458784 DXG458780:DXG458784 EHC458780:EHC458784 EQY458780:EQY458784 FAU458780:FAU458784 FKQ458780:FKQ458784 FUM458780:FUM458784 GEI458780:GEI458784 GOE458780:GOE458784 GYA458780:GYA458784 HHW458780:HHW458784 HRS458780:HRS458784 IBO458780:IBO458784 ILK458780:ILK458784 IVG458780:IVG458784 JFC458780:JFC458784 JOY458780:JOY458784 JYU458780:JYU458784 KIQ458780:KIQ458784 KSM458780:KSM458784 LCI458780:LCI458784 LME458780:LME458784 LWA458780:LWA458784 MFW458780:MFW458784 MPS458780:MPS458784 MZO458780:MZO458784 NJK458780:NJK458784 NTG458780:NTG458784 ODC458780:ODC458784 OMY458780:OMY458784 OWU458780:OWU458784 PGQ458780:PGQ458784 PQM458780:PQM458784 QAI458780:QAI458784 QKE458780:QKE458784 QUA458780:QUA458784 RDW458780:RDW458784 RNS458780:RNS458784 RXO458780:RXO458784 SHK458780:SHK458784 SRG458780:SRG458784 TBC458780:TBC458784 TKY458780:TKY458784 TUU458780:TUU458784 UEQ458780:UEQ458784 UOM458780:UOM458784 UYI458780:UYI458784 VIE458780:VIE458784 VSA458780:VSA458784 WBW458780:WBW458784 WLS458780:WLS458784 WVO458780:WVO458784 D524315:E524319 JC524316:JC524320 SY524316:SY524320 ACU524316:ACU524320 AMQ524316:AMQ524320 AWM524316:AWM524320 BGI524316:BGI524320 BQE524316:BQE524320 CAA524316:CAA524320 CJW524316:CJW524320 CTS524316:CTS524320 DDO524316:DDO524320 DNK524316:DNK524320 DXG524316:DXG524320 EHC524316:EHC524320 EQY524316:EQY524320 FAU524316:FAU524320 FKQ524316:FKQ524320 FUM524316:FUM524320 GEI524316:GEI524320 GOE524316:GOE524320 GYA524316:GYA524320 HHW524316:HHW524320 HRS524316:HRS524320 IBO524316:IBO524320 ILK524316:ILK524320 IVG524316:IVG524320 JFC524316:JFC524320 JOY524316:JOY524320 JYU524316:JYU524320 KIQ524316:KIQ524320 KSM524316:KSM524320 LCI524316:LCI524320 LME524316:LME524320 LWA524316:LWA524320 MFW524316:MFW524320 MPS524316:MPS524320 MZO524316:MZO524320 NJK524316:NJK524320 NTG524316:NTG524320 ODC524316:ODC524320 OMY524316:OMY524320 OWU524316:OWU524320 PGQ524316:PGQ524320 PQM524316:PQM524320 QAI524316:QAI524320 QKE524316:QKE524320 QUA524316:QUA524320 RDW524316:RDW524320 RNS524316:RNS524320 RXO524316:RXO524320 SHK524316:SHK524320 SRG524316:SRG524320 TBC524316:TBC524320 TKY524316:TKY524320 TUU524316:TUU524320 UEQ524316:UEQ524320 UOM524316:UOM524320 UYI524316:UYI524320 VIE524316:VIE524320 VSA524316:VSA524320 WBW524316:WBW524320 WLS524316:WLS524320 WVO524316:WVO524320 D589851:E589855 JC589852:JC589856 SY589852:SY589856 ACU589852:ACU589856 AMQ589852:AMQ589856 AWM589852:AWM589856 BGI589852:BGI589856 BQE589852:BQE589856 CAA589852:CAA589856 CJW589852:CJW589856 CTS589852:CTS589856 DDO589852:DDO589856 DNK589852:DNK589856 DXG589852:DXG589856 EHC589852:EHC589856 EQY589852:EQY589856 FAU589852:FAU589856 FKQ589852:FKQ589856 FUM589852:FUM589856 GEI589852:GEI589856 GOE589852:GOE589856 GYA589852:GYA589856 HHW589852:HHW589856 HRS589852:HRS589856 IBO589852:IBO589856 ILK589852:ILK589856 IVG589852:IVG589856 JFC589852:JFC589856 JOY589852:JOY589856 JYU589852:JYU589856 KIQ589852:KIQ589856 KSM589852:KSM589856 LCI589852:LCI589856 LME589852:LME589856 LWA589852:LWA589856 MFW589852:MFW589856 MPS589852:MPS589856 MZO589852:MZO589856 NJK589852:NJK589856 NTG589852:NTG589856 ODC589852:ODC589856 OMY589852:OMY589856 OWU589852:OWU589856 PGQ589852:PGQ589856 PQM589852:PQM589856 QAI589852:QAI589856 QKE589852:QKE589856 QUA589852:QUA589856 RDW589852:RDW589856 RNS589852:RNS589856 RXO589852:RXO589856 SHK589852:SHK589856 SRG589852:SRG589856 TBC589852:TBC589856 TKY589852:TKY589856 TUU589852:TUU589856 UEQ589852:UEQ589856 UOM589852:UOM589856 UYI589852:UYI589856 VIE589852:VIE589856 VSA589852:VSA589856 WBW589852:WBW589856 WLS589852:WLS589856 WVO589852:WVO589856 D655387:E655391 JC655388:JC655392 SY655388:SY655392 ACU655388:ACU655392 AMQ655388:AMQ655392 AWM655388:AWM655392 BGI655388:BGI655392 BQE655388:BQE655392 CAA655388:CAA655392 CJW655388:CJW655392 CTS655388:CTS655392 DDO655388:DDO655392 DNK655388:DNK655392 DXG655388:DXG655392 EHC655388:EHC655392 EQY655388:EQY655392 FAU655388:FAU655392 FKQ655388:FKQ655392 FUM655388:FUM655392 GEI655388:GEI655392 GOE655388:GOE655392 GYA655388:GYA655392 HHW655388:HHW655392 HRS655388:HRS655392 IBO655388:IBO655392 ILK655388:ILK655392 IVG655388:IVG655392 JFC655388:JFC655392 JOY655388:JOY655392 JYU655388:JYU655392 KIQ655388:KIQ655392 KSM655388:KSM655392 LCI655388:LCI655392 LME655388:LME655392 LWA655388:LWA655392 MFW655388:MFW655392 MPS655388:MPS655392 MZO655388:MZO655392 NJK655388:NJK655392 NTG655388:NTG655392 ODC655388:ODC655392 OMY655388:OMY655392 OWU655388:OWU655392 PGQ655388:PGQ655392 PQM655388:PQM655392 QAI655388:QAI655392 QKE655388:QKE655392 QUA655388:QUA655392 RDW655388:RDW655392 RNS655388:RNS655392 RXO655388:RXO655392 SHK655388:SHK655392 SRG655388:SRG655392 TBC655388:TBC655392 TKY655388:TKY655392 TUU655388:TUU655392 UEQ655388:UEQ655392 UOM655388:UOM655392 UYI655388:UYI655392 VIE655388:VIE655392 VSA655388:VSA655392 WBW655388:WBW655392 WLS655388:WLS655392 WVO655388:WVO655392 D720923:E720927 JC720924:JC720928 SY720924:SY720928 ACU720924:ACU720928 AMQ720924:AMQ720928 AWM720924:AWM720928 BGI720924:BGI720928 BQE720924:BQE720928 CAA720924:CAA720928 CJW720924:CJW720928 CTS720924:CTS720928 DDO720924:DDO720928 DNK720924:DNK720928 DXG720924:DXG720928 EHC720924:EHC720928 EQY720924:EQY720928 FAU720924:FAU720928 FKQ720924:FKQ720928 FUM720924:FUM720928 GEI720924:GEI720928 GOE720924:GOE720928 GYA720924:GYA720928 HHW720924:HHW720928 HRS720924:HRS720928 IBO720924:IBO720928 ILK720924:ILK720928 IVG720924:IVG720928 JFC720924:JFC720928 JOY720924:JOY720928 JYU720924:JYU720928 KIQ720924:KIQ720928 KSM720924:KSM720928 LCI720924:LCI720928 LME720924:LME720928 LWA720924:LWA720928 MFW720924:MFW720928 MPS720924:MPS720928 MZO720924:MZO720928 NJK720924:NJK720928 NTG720924:NTG720928 ODC720924:ODC720928 OMY720924:OMY720928 OWU720924:OWU720928 PGQ720924:PGQ720928 PQM720924:PQM720928 QAI720924:QAI720928 QKE720924:QKE720928 QUA720924:QUA720928 RDW720924:RDW720928 RNS720924:RNS720928 RXO720924:RXO720928 SHK720924:SHK720928 SRG720924:SRG720928 TBC720924:TBC720928 TKY720924:TKY720928 TUU720924:TUU720928 UEQ720924:UEQ720928 UOM720924:UOM720928 UYI720924:UYI720928 VIE720924:VIE720928 VSA720924:VSA720928 WBW720924:WBW720928 WLS720924:WLS720928 WVO720924:WVO720928 D786459:E786463 JC786460:JC786464 SY786460:SY786464 ACU786460:ACU786464 AMQ786460:AMQ786464 AWM786460:AWM786464 BGI786460:BGI786464 BQE786460:BQE786464 CAA786460:CAA786464 CJW786460:CJW786464 CTS786460:CTS786464 DDO786460:DDO786464 DNK786460:DNK786464 DXG786460:DXG786464 EHC786460:EHC786464 EQY786460:EQY786464 FAU786460:FAU786464 FKQ786460:FKQ786464 FUM786460:FUM786464 GEI786460:GEI786464 GOE786460:GOE786464 GYA786460:GYA786464 HHW786460:HHW786464 HRS786460:HRS786464 IBO786460:IBO786464 ILK786460:ILK786464 IVG786460:IVG786464 JFC786460:JFC786464 JOY786460:JOY786464 JYU786460:JYU786464 KIQ786460:KIQ786464 KSM786460:KSM786464 LCI786460:LCI786464 LME786460:LME786464 LWA786460:LWA786464 MFW786460:MFW786464 MPS786460:MPS786464 MZO786460:MZO786464 NJK786460:NJK786464 NTG786460:NTG786464 ODC786460:ODC786464 OMY786460:OMY786464 OWU786460:OWU786464 PGQ786460:PGQ786464 PQM786460:PQM786464 QAI786460:QAI786464 QKE786460:QKE786464 QUA786460:QUA786464 RDW786460:RDW786464 RNS786460:RNS786464 RXO786460:RXO786464 SHK786460:SHK786464 SRG786460:SRG786464 TBC786460:TBC786464 TKY786460:TKY786464 TUU786460:TUU786464 UEQ786460:UEQ786464 UOM786460:UOM786464 UYI786460:UYI786464 VIE786460:VIE786464 VSA786460:VSA786464 WBW786460:WBW786464 WLS786460:WLS786464 WVO786460:WVO786464 D851995:E851999 JC851996:JC852000 SY851996:SY852000 ACU851996:ACU852000 AMQ851996:AMQ852000 AWM851996:AWM852000 BGI851996:BGI852000 BQE851996:BQE852000 CAA851996:CAA852000 CJW851996:CJW852000 CTS851996:CTS852000 DDO851996:DDO852000 DNK851996:DNK852000 DXG851996:DXG852000 EHC851996:EHC852000 EQY851996:EQY852000 FAU851996:FAU852000 FKQ851996:FKQ852000 FUM851996:FUM852000 GEI851996:GEI852000 GOE851996:GOE852000 GYA851996:GYA852000 HHW851996:HHW852000 HRS851996:HRS852000 IBO851996:IBO852000 ILK851996:ILK852000 IVG851996:IVG852000 JFC851996:JFC852000 JOY851996:JOY852000 JYU851996:JYU852000 KIQ851996:KIQ852000 KSM851996:KSM852000 LCI851996:LCI852000 LME851996:LME852000 LWA851996:LWA852000 MFW851996:MFW852000 MPS851996:MPS852000 MZO851996:MZO852000 NJK851996:NJK852000 NTG851996:NTG852000 ODC851996:ODC852000 OMY851996:OMY852000 OWU851996:OWU852000 PGQ851996:PGQ852000 PQM851996:PQM852000 QAI851996:QAI852000 QKE851996:QKE852000 QUA851996:QUA852000 RDW851996:RDW852000 RNS851996:RNS852000 RXO851996:RXO852000 SHK851996:SHK852000 SRG851996:SRG852000 TBC851996:TBC852000 TKY851996:TKY852000 TUU851996:TUU852000 UEQ851996:UEQ852000 UOM851996:UOM852000 UYI851996:UYI852000 VIE851996:VIE852000 VSA851996:VSA852000 WBW851996:WBW852000 WLS851996:WLS852000 WVO851996:WVO852000 D917531:E917535 JC917532:JC917536 SY917532:SY917536 ACU917532:ACU917536 AMQ917532:AMQ917536 AWM917532:AWM917536 BGI917532:BGI917536 BQE917532:BQE917536 CAA917532:CAA917536 CJW917532:CJW917536 CTS917532:CTS917536 DDO917532:DDO917536 DNK917532:DNK917536 DXG917532:DXG917536 EHC917532:EHC917536 EQY917532:EQY917536 FAU917532:FAU917536 FKQ917532:FKQ917536 FUM917532:FUM917536 GEI917532:GEI917536 GOE917532:GOE917536 GYA917532:GYA917536 HHW917532:HHW917536 HRS917532:HRS917536 IBO917532:IBO917536 ILK917532:ILK917536 IVG917532:IVG917536 JFC917532:JFC917536 JOY917532:JOY917536 JYU917532:JYU917536 KIQ917532:KIQ917536 KSM917532:KSM917536 LCI917532:LCI917536 LME917532:LME917536 LWA917532:LWA917536 MFW917532:MFW917536 MPS917532:MPS917536 MZO917532:MZO917536 NJK917532:NJK917536 NTG917532:NTG917536 ODC917532:ODC917536 OMY917532:OMY917536 OWU917532:OWU917536 PGQ917532:PGQ917536 PQM917532:PQM917536 QAI917532:QAI917536 QKE917532:QKE917536 QUA917532:QUA917536 RDW917532:RDW917536 RNS917532:RNS917536 RXO917532:RXO917536 SHK917532:SHK917536 SRG917532:SRG917536 TBC917532:TBC917536 TKY917532:TKY917536 TUU917532:TUU917536 UEQ917532:UEQ917536 UOM917532:UOM917536 UYI917532:UYI917536 VIE917532:VIE917536 VSA917532:VSA917536 WBW917532:WBW917536 WLS917532:WLS917536 WVO917532:WVO917536 D983067:E983071 JC983068:JC983072 SY983068:SY983072 ACU983068:ACU983072 AMQ983068:AMQ983072 AWM983068:AWM983072 BGI983068:BGI983072 BQE983068:BQE983072 CAA983068:CAA983072 CJW983068:CJW983072 CTS983068:CTS983072 DDO983068:DDO983072 DNK983068:DNK983072 DXG983068:DXG983072 EHC983068:EHC983072 EQY983068:EQY983072 FAU983068:FAU983072 FKQ983068:FKQ983072 FUM983068:FUM983072 GEI983068:GEI983072 GOE983068:GOE983072 GYA983068:GYA983072 HHW983068:HHW983072 HRS983068:HRS983072 IBO983068:IBO983072 ILK983068:ILK983072 IVG983068:IVG983072 JFC983068:JFC983072 JOY983068:JOY983072 JYU983068:JYU983072 KIQ983068:KIQ983072 KSM983068:KSM983072 LCI983068:LCI983072 LME983068:LME983072 LWA983068:LWA983072 MFW983068:MFW983072 MPS983068:MPS983072 MZO983068:MZO983072 NJK983068:NJK983072 NTG983068:NTG983072 ODC983068:ODC983072 OMY983068:OMY983072 OWU983068:OWU983072 PGQ983068:PGQ983072 PQM983068:PQM983072 QAI983068:QAI983072 QKE983068:QKE983072 QUA983068:QUA983072 RDW983068:RDW983072 RNS983068:RNS983072 RXO983068:RXO983072 SHK983068:SHK983072 SRG983068:SRG983072 TBC983068:TBC983072 TKY983068:TKY983072 TUU983068:TUU983072 UEQ983068:UEQ983072 UOM983068:UOM983072 UYI983068:UYI983072 VIE983068:VIE983072 VSA983068:VSA983072 WBW983068:WBW983072 SY15:SY18 JC15:JC18 WVO15:WVO18 WLS15:WLS18 WBW15:WBW18 VSA15:VSA18 VIE15:VIE18 UYI15:UYI18 UOM15:UOM18 UEQ15:UEQ18 TUU15:TUU18 TKY15:TKY18 TBC15:TBC18 SRG15:SRG18 SHK15:SHK18 RXO15:RXO18 RNS15:RNS18 RDW15:RDW18 QUA15:QUA18 QKE15:QKE18 QAI15:QAI18 PQM15:PQM18 PGQ15:PGQ18 OWU15:OWU18 OMY15:OMY18 ODC15:ODC18 NTG15:NTG18 NJK15:NJK18 MZO15:MZO18 MPS15:MPS18 MFW15:MFW18 LWA15:LWA18 LME15:LME18 LCI15:LCI18 KSM15:KSM18 KIQ15:KIQ18 JYU15:JYU18 JOY15:JOY18 JFC15:JFC18 IVG15:IVG18 ILK15:ILK18 IBO15:IBO18 HRS15:HRS18 HHW15:HHW18 GYA15:GYA18 GOE15:GOE18 GEI15:GEI18 FUM15:FUM18 FKQ15:FKQ18 FAU15:FAU18 EQY15:EQY18 EHC15:EHC18 DXG15:DXG18 DNK15:DNK18 DDO15:DDO18 CTS15:CTS18 CJW15:CJW18 CAA15:CAA18 BQE15:BQE18 BGI15:BGI18 AWM15:AWM18 AMQ15:AMQ18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JC13 SY13 ACU13 AMQ13 ACU15:ACU18" xr:uid="{DAA13BE4-7DFE-4337-9D88-DCD7B1D15D4C}">
      <formula1>"移乗支援,入浴支援,移動支援,排泄支援,見守り,コミュニケーション,介護業務支援,通信環境整備,その他"</formula1>
    </dataValidation>
    <dataValidation type="list" allowBlank="1" showInputMessage="1" showErrorMessage="1" sqref="D40:E40" xr:uid="{74D38B58-F8AE-4881-A98A-92583B68CAD7}">
      <formula1>"移乗支援,入浴支援,移動支援,排泄支援,見守り,コミュニケーション,介護業務支援,その他"</formula1>
    </dataValidation>
    <dataValidation type="list" allowBlank="1" showInputMessage="1" showErrorMessage="1" sqref="D13 D15:D18" xr:uid="{29EBE7CE-DB0E-43E9-AB1D-230491FD02B2}">
      <formula1>"見守り・コミュニケーション,介護業務支援,その他"</formula1>
    </dataValidation>
    <dataValidation type="list" allowBlank="1" showInputMessage="1" showErrorMessage="1" sqref="F5:F6" xr:uid="{A3836240-A952-4CF0-AA49-E9884363B365}">
      <formula1>"0,1～4,5以上"</formula1>
    </dataValidation>
  </dataValidations>
  <pageMargins left="0.39370078740157483" right="0.39370078740157483" top="0.98425196850393704" bottom="0.98425196850393704" header="0.51181102362204722" footer="0.51181102362204722"/>
  <pageSetup paperSize="9" scale="63"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12</vt:i4>
      </vt:variant>
    </vt:vector>
  </HeadingPairs>
  <TitlesOfParts>
    <vt:vector size="27" baseType="lpstr">
      <vt:lpstr>１交付申請書</vt:lpstr>
      <vt:lpstr>2事業所一覧　</vt:lpstr>
      <vt:lpstr>３業務改善計画書（優先順位１位分）</vt:lpstr>
      <vt:lpstr>３業務改善計画書（優先順位２位分）</vt:lpstr>
      <vt:lpstr>（このシートは記載不可です）記入見本</vt:lpstr>
      <vt:lpstr>（このシートは記載不可です）データセット</vt:lpstr>
      <vt:lpstr>4介護テクノロジー導入支援　補助金所要額調書（優先順位1位分）</vt:lpstr>
      <vt:lpstr>4介護テクノロジー導入支援　補助金所要額調書（優先順位２位分）</vt:lpstr>
      <vt:lpstr>５パッケージ型導入支援　補助金所要額調書（優先順位１位分）</vt:lpstr>
      <vt:lpstr>５パッケージ型導入支援　補助金所要額調書（優先順位２位分）</vt:lpstr>
      <vt:lpstr>会計歳入歳出予算書抄本</vt:lpstr>
      <vt:lpstr>《記入例》会計歳入歳出予算書抄本</vt:lpstr>
      <vt:lpstr>愛知県受取人届出書</vt:lpstr>
      <vt:lpstr>〈記入例〉法人等の場合</vt:lpstr>
      <vt:lpstr>〈参考〉法人略称</vt:lpstr>
      <vt:lpstr>'（このシートは記載不可です）記入見本'!Print_Area</vt:lpstr>
      <vt:lpstr>〈記入例〉法人等の場合!Print_Area</vt:lpstr>
      <vt:lpstr>〈参考〉法人略称!Print_Area</vt:lpstr>
      <vt:lpstr>'１交付申請書'!Print_Area</vt:lpstr>
      <vt:lpstr>'2事業所一覧　'!Print_Area</vt:lpstr>
      <vt:lpstr>'３業務改善計画書（優先順位１位分）'!Print_Area</vt:lpstr>
      <vt:lpstr>'３業務改善計画書（優先順位２位分）'!Print_Area</vt:lpstr>
      <vt:lpstr>'4介護テクノロジー導入支援　補助金所要額調書（優先順位1位分）'!Print_Area</vt:lpstr>
      <vt:lpstr>'4介護テクノロジー導入支援　補助金所要額調書（優先順位２位分）'!Print_Area</vt:lpstr>
      <vt:lpstr>'５パッケージ型導入支援　補助金所要額調書（優先順位１位分）'!Print_Area</vt:lpstr>
      <vt:lpstr>'５パッケージ型導入支援　補助金所要額調書（優先順位２位分）'!Print_Area</vt:lpstr>
      <vt:lpstr>愛知県受取人届出書!Print_Area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2023-12-20T07:08:00Z</dcterms:created>
  <dcterms:modified xsi:type="dcterms:W3CDTF">2025-10-09T04:41:25Z</dcterms:modified>
</cp:coreProperties>
</file>