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F4A61178-2B66-4253-9ECD-BFECF43115F4}" xr6:coauthVersionLast="47" xr6:coauthVersionMax="47" xr10:uidLastSave="{00000000-0000-0000-0000-000000000000}"/>
  <bookViews>
    <workbookView xWindow="-108" yWindow="-108" windowWidth="27288" windowHeight="17544" xr2:uid="{00000000-000D-0000-FFFF-FFFF00000000}"/>
  </bookViews>
  <sheets>
    <sheet name="【様式2-1】" sheetId="32" r:id="rId1"/>
    <sheet name="【様式2-2】 " sheetId="33" r:id="rId2"/>
    <sheet name="【様式9】" sheetId="34" r:id="rId3"/>
    <sheet name="【様式A-2添付①】事業収支計画" sheetId="1" r:id="rId4"/>
    <sheet name="【様式A-2添付②】運営業務収入の算定根拠" sheetId="3" r:id="rId5"/>
    <sheet name="【様式A-2添付③】設計・建設費の内訳書 " sheetId="29" r:id="rId6"/>
    <sheet name="【様式A-2添付④】統括管理費及び開館準備・維持管理・運営費" sheetId="23" r:id="rId7"/>
    <sheet name="【様式A-2添付⑤】資金調達計画 " sheetId="28" r:id="rId8"/>
    <sheet name="【様式C-3添付①】付帯業務の収支計画 " sheetId="30" r:id="rId9"/>
    <sheet name="【様式C-3添付②】付帯業務の収入算定根拠 " sheetId="26" r:id="rId10"/>
    <sheet name="【様式C-3添付③】付帯業務の投資計画及び資金調達計画" sheetId="21" r:id="rId11"/>
    <sheet name="【様式E添付】任意事業の収支計画 " sheetId="31" r:id="rId12"/>
    <sheet name="費目の内訳と具体的な指標名等との関連付けの例示" sheetId="24" r:id="rId13"/>
  </sheets>
  <definedNames>
    <definedName name="_xlnm.Print_Area" localSheetId="0">'【様式2-1】'!$A$1:$F$33</definedName>
    <definedName name="_xlnm.Print_Area" localSheetId="1">'【様式2-2】 '!$A$1:$F$33</definedName>
    <definedName name="_xlnm.Print_Area" localSheetId="2">【様式9】!$A$1:$I$28</definedName>
    <definedName name="_xlnm.Print_Area" localSheetId="3">'【様式A-2添付①】事業収支計画'!$A$1:$AC$84</definedName>
    <definedName name="_xlnm.Print_Area" localSheetId="4">'【様式A-2添付②】運営業務収入の算定根拠'!$A$1:$E$13</definedName>
    <definedName name="_xlnm.Print_Area" localSheetId="5">'【様式A-2添付③】設計・建設費の内訳書 '!$A$1:$F$150</definedName>
    <definedName name="_xlnm.Print_Area" localSheetId="6">'【様式A-2添付④】統括管理費及び開館準備・維持管理・運営費'!$A$1:$AE$176</definedName>
    <definedName name="_xlnm.Print_Area" localSheetId="7">'【様式A-2添付⑤】資金調達計画 '!$A$1:$AA$51</definedName>
    <definedName name="_xlnm.Print_Area" localSheetId="8">'【様式C-3添付①】付帯業務の収支計画 '!$A$1:$AD$37</definedName>
    <definedName name="_xlnm.Print_Area" localSheetId="9">'【様式C-3添付②】付帯業務の収入算定根拠 '!$A$1:$D$19</definedName>
    <definedName name="_xlnm.Print_Area" localSheetId="10">'【様式C-3添付③】付帯業務の投資計画及び資金調達計画'!$A$1:$AA$62</definedName>
    <definedName name="_xlnm.Print_Area" localSheetId="11">'【様式E添付】任意事業の収支計画 '!$A$1:$AC$29</definedName>
    <definedName name="_xlnm.Print_Area" localSheetId="12">費目の内訳と具体的な指標名等との関連付けの例示!$A$1:$C$29</definedName>
    <definedName name="_xlnm.Print_Titles" localSheetId="5">'【様式A-2添付③】設計・建設費の内訳書 '!$3:$3</definedName>
    <definedName name="_xlnm.Print_Titles" localSheetId="6">'【様式A-2添付④】統括管理費及び開館準備・維持管理・運営費'!$3:$3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0" i="21" l="1"/>
  <c r="AA9" i="21"/>
  <c r="AA8" i="21"/>
  <c r="Z8" i="21"/>
  <c r="Z10" i="21" s="1"/>
  <c r="Y8" i="21"/>
  <c r="Y10" i="21" s="1"/>
  <c r="X8" i="21"/>
  <c r="X10" i="21" s="1"/>
  <c r="W8" i="21"/>
  <c r="W10" i="21" s="1"/>
  <c r="V8" i="21"/>
  <c r="V10" i="21" s="1"/>
  <c r="U8" i="21"/>
  <c r="U10" i="21" s="1"/>
  <c r="T8" i="21"/>
  <c r="S8" i="21"/>
  <c r="R8" i="21"/>
  <c r="R10" i="21" s="1"/>
  <c r="Q8" i="21"/>
  <c r="Q10" i="21" s="1"/>
  <c r="P8" i="21"/>
  <c r="O8" i="21"/>
  <c r="O10" i="21" s="1"/>
  <c r="N8" i="21"/>
  <c r="N10" i="21" s="1"/>
  <c r="M8" i="21"/>
  <c r="M10" i="21" s="1"/>
  <c r="L8" i="21"/>
  <c r="L10" i="21" s="1"/>
  <c r="K8" i="21"/>
  <c r="K10" i="21" s="1"/>
  <c r="J8" i="21"/>
  <c r="J10" i="21" s="1"/>
  <c r="I8" i="21"/>
  <c r="I10" i="21" s="1"/>
  <c r="H8" i="21"/>
  <c r="G8" i="21"/>
  <c r="F8" i="21"/>
  <c r="F10" i="21" s="1"/>
  <c r="E8" i="21"/>
  <c r="E10" i="21" s="1"/>
  <c r="D8" i="21"/>
  <c r="T10" i="21"/>
  <c r="S10" i="21"/>
  <c r="P10" i="21"/>
  <c r="H10" i="21"/>
  <c r="G10" i="21"/>
  <c r="D10" i="21"/>
  <c r="C10" i="21"/>
  <c r="C8" i="21"/>
  <c r="E7" i="1" l="1"/>
  <c r="E5" i="1"/>
  <c r="AD162" i="23" l="1"/>
  <c r="J15" i="31"/>
  <c r="I15" i="31"/>
  <c r="G15" i="31"/>
  <c r="F15" i="31"/>
  <c r="E14" i="31"/>
  <c r="E13" i="31"/>
  <c r="E12" i="31"/>
  <c r="E11" i="31"/>
  <c r="E10" i="31"/>
  <c r="AC9" i="31"/>
  <c r="AB9" i="31"/>
  <c r="AA9" i="31"/>
  <c r="Z9" i="31"/>
  <c r="Y9" i="31"/>
  <c r="Y15" i="31" s="1"/>
  <c r="X9" i="31"/>
  <c r="X15" i="31" s="1"/>
  <c r="W9" i="31"/>
  <c r="W15" i="31" s="1"/>
  <c r="V9" i="31"/>
  <c r="U9" i="31"/>
  <c r="T9" i="31"/>
  <c r="S9" i="31"/>
  <c r="R9" i="31"/>
  <c r="Q9" i="31"/>
  <c r="P9" i="31"/>
  <c r="O9" i="31"/>
  <c r="N9" i="31"/>
  <c r="M9" i="31"/>
  <c r="M15" i="31" s="1"/>
  <c r="L9" i="31"/>
  <c r="L15" i="31" s="1"/>
  <c r="K9" i="31"/>
  <c r="K15" i="31" s="1"/>
  <c r="J9" i="31"/>
  <c r="I9" i="31"/>
  <c r="H9" i="31"/>
  <c r="G9" i="31"/>
  <c r="F9" i="31"/>
  <c r="E8" i="31"/>
  <c r="E7" i="31"/>
  <c r="E6" i="31"/>
  <c r="AC5" i="31"/>
  <c r="AC15" i="31" s="1"/>
  <c r="AB5" i="31"/>
  <c r="AB15" i="31" s="1"/>
  <c r="AA5" i="31"/>
  <c r="AA15" i="31" s="1"/>
  <c r="Z5" i="31"/>
  <c r="Z15" i="31" s="1"/>
  <c r="Y5" i="31"/>
  <c r="X5" i="31"/>
  <c r="W5" i="31"/>
  <c r="V5" i="31"/>
  <c r="V15" i="31" s="1"/>
  <c r="U5" i="31"/>
  <c r="U15" i="31" s="1"/>
  <c r="T5" i="31"/>
  <c r="T15" i="31" s="1"/>
  <c r="S5" i="31"/>
  <c r="S15" i="31" s="1"/>
  <c r="R5" i="31"/>
  <c r="R15" i="31" s="1"/>
  <c r="Q5" i="31"/>
  <c r="Q15" i="31" s="1"/>
  <c r="P5" i="31"/>
  <c r="P15" i="31" s="1"/>
  <c r="O5" i="31"/>
  <c r="O15" i="31" s="1"/>
  <c r="N5" i="31"/>
  <c r="N15" i="31" s="1"/>
  <c r="M5" i="31"/>
  <c r="L5" i="31"/>
  <c r="K5" i="31"/>
  <c r="J5" i="31"/>
  <c r="I5" i="31"/>
  <c r="H5" i="31"/>
  <c r="H15" i="31" s="1"/>
  <c r="G5" i="31"/>
  <c r="F5" i="31"/>
  <c r="E25" i="30"/>
  <c r="E14" i="30"/>
  <c r="E13" i="30"/>
  <c r="E12" i="30"/>
  <c r="E11" i="30"/>
  <c r="E10" i="30"/>
  <c r="AC9" i="30"/>
  <c r="AB9" i="30"/>
  <c r="AA9" i="30"/>
  <c r="Z9" i="30"/>
  <c r="Y9" i="30"/>
  <c r="X9" i="30"/>
  <c r="W9" i="30"/>
  <c r="V9" i="30"/>
  <c r="U9" i="30"/>
  <c r="T9" i="30"/>
  <c r="S9" i="30"/>
  <c r="R9" i="30"/>
  <c r="Q9" i="30"/>
  <c r="P9" i="30"/>
  <c r="O9" i="30"/>
  <c r="N9" i="30"/>
  <c r="M9" i="30"/>
  <c r="L9" i="30"/>
  <c r="K9" i="30"/>
  <c r="J9" i="30"/>
  <c r="I9" i="30"/>
  <c r="H9" i="30"/>
  <c r="G9" i="30"/>
  <c r="F9" i="30"/>
  <c r="E8" i="30"/>
  <c r="E7" i="30"/>
  <c r="E6" i="30"/>
  <c r="AC5" i="30"/>
  <c r="AC15" i="30" s="1"/>
  <c r="AB5" i="30"/>
  <c r="AA5" i="30"/>
  <c r="AA15" i="30" s="1"/>
  <c r="Z5" i="30"/>
  <c r="Z15" i="30" s="1"/>
  <c r="Y5" i="30"/>
  <c r="X5" i="30"/>
  <c r="W5" i="30"/>
  <c r="W15" i="30" s="1"/>
  <c r="V5" i="30"/>
  <c r="U5" i="30"/>
  <c r="T5" i="30"/>
  <c r="S5" i="30"/>
  <c r="R5" i="30"/>
  <c r="Q5" i="30"/>
  <c r="P5" i="30"/>
  <c r="O5" i="30"/>
  <c r="O15" i="30" s="1"/>
  <c r="N5" i="30"/>
  <c r="N15" i="30" s="1"/>
  <c r="M5" i="30"/>
  <c r="L5" i="30"/>
  <c r="K5" i="30"/>
  <c r="K15" i="30" s="1"/>
  <c r="J5" i="30"/>
  <c r="I5" i="30"/>
  <c r="H5" i="30"/>
  <c r="G5" i="30"/>
  <c r="F5" i="30"/>
  <c r="AB15" i="30" l="1"/>
  <c r="P15" i="30"/>
  <c r="J15" i="30"/>
  <c r="V15" i="30"/>
  <c r="G15" i="30"/>
  <c r="H15" i="30"/>
  <c r="Q15" i="30"/>
  <c r="S15" i="30"/>
  <c r="T15" i="30"/>
  <c r="I15" i="30"/>
  <c r="U15" i="30"/>
  <c r="F15" i="30"/>
  <c r="R15" i="30"/>
  <c r="L15" i="30"/>
  <c r="X15" i="30"/>
  <c r="M15" i="30"/>
  <c r="Y15" i="30"/>
  <c r="E15" i="31"/>
  <c r="E5" i="31"/>
  <c r="E9" i="31"/>
  <c r="E5" i="30"/>
  <c r="E9" i="30"/>
  <c r="E15" i="30" l="1"/>
  <c r="AC15" i="1"/>
  <c r="AB15" i="1"/>
  <c r="AA15" i="1"/>
  <c r="Z15" i="1"/>
  <c r="Y15" i="1"/>
  <c r="X15" i="1"/>
  <c r="W15" i="1"/>
  <c r="V15" i="1"/>
  <c r="U15" i="1"/>
  <c r="T15" i="1"/>
  <c r="S15" i="1"/>
  <c r="R15" i="1"/>
  <c r="Q15" i="1"/>
  <c r="P15" i="1"/>
  <c r="O15" i="1"/>
  <c r="N15" i="1"/>
  <c r="M15" i="1"/>
  <c r="L15" i="1"/>
  <c r="K15" i="1"/>
  <c r="J15" i="1"/>
  <c r="I15" i="1"/>
  <c r="H15" i="1"/>
  <c r="G15" i="1"/>
  <c r="F15" i="1"/>
  <c r="AC10" i="1"/>
  <c r="AB10" i="1"/>
  <c r="AA10" i="1"/>
  <c r="Z10" i="1"/>
  <c r="Y10" i="1"/>
  <c r="X10" i="1"/>
  <c r="W10" i="1"/>
  <c r="V10" i="1"/>
  <c r="U10" i="1"/>
  <c r="T10" i="1"/>
  <c r="S10" i="1"/>
  <c r="R10" i="1"/>
  <c r="Q10" i="1"/>
  <c r="P10" i="1"/>
  <c r="O10" i="1"/>
  <c r="N10" i="1"/>
  <c r="M10" i="1"/>
  <c r="L10" i="1"/>
  <c r="K10" i="1"/>
  <c r="J10" i="1"/>
  <c r="I10" i="1"/>
  <c r="H10" i="1"/>
  <c r="G10" i="1"/>
  <c r="F10" i="1"/>
  <c r="Z15" i="28" l="1"/>
  <c r="Y15" i="28"/>
  <c r="X15" i="28"/>
  <c r="W15" i="28"/>
  <c r="V15" i="28"/>
  <c r="U15" i="28"/>
  <c r="T15" i="28"/>
  <c r="S15" i="28"/>
  <c r="R15" i="28"/>
  <c r="Q15" i="28"/>
  <c r="P15" i="28"/>
  <c r="O15" i="28"/>
  <c r="O16" i="28" s="1"/>
  <c r="N15" i="28"/>
  <c r="N16" i="28" s="1"/>
  <c r="M15" i="28"/>
  <c r="M16" i="28" s="1"/>
  <c r="L15" i="28"/>
  <c r="K15" i="28"/>
  <c r="J15" i="28"/>
  <c r="I15" i="28"/>
  <c r="H15" i="28"/>
  <c r="G15" i="28"/>
  <c r="F15" i="28"/>
  <c r="E15" i="28"/>
  <c r="D15" i="28"/>
  <c r="C15" i="28"/>
  <c r="AA14" i="28"/>
  <c r="AA13" i="28"/>
  <c r="Z12" i="28"/>
  <c r="Y12" i="28"/>
  <c r="X12" i="28"/>
  <c r="W12" i="28"/>
  <c r="V12" i="28"/>
  <c r="U12" i="28"/>
  <c r="T12" i="28"/>
  <c r="S12" i="28"/>
  <c r="R12" i="28"/>
  <c r="Q12" i="28"/>
  <c r="P12" i="28"/>
  <c r="O12" i="28"/>
  <c r="N12" i="28"/>
  <c r="M12" i="28"/>
  <c r="L12" i="28"/>
  <c r="K12" i="28"/>
  <c r="J12" i="28"/>
  <c r="I12" i="28"/>
  <c r="H12" i="28"/>
  <c r="G12" i="28"/>
  <c r="F12" i="28"/>
  <c r="E12" i="28"/>
  <c r="D12" i="28"/>
  <c r="C12" i="28"/>
  <c r="AA11" i="28"/>
  <c r="AA10" i="28"/>
  <c r="AA9" i="28"/>
  <c r="Z8" i="28"/>
  <c r="Y8" i="28"/>
  <c r="X8" i="28"/>
  <c r="W8" i="28"/>
  <c r="V8" i="28"/>
  <c r="U8" i="28"/>
  <c r="T8" i="28"/>
  <c r="T16" i="28" s="1"/>
  <c r="S8" i="28"/>
  <c r="S16" i="28" s="1"/>
  <c r="R8" i="28"/>
  <c r="R16" i="28" s="1"/>
  <c r="Q8" i="28"/>
  <c r="P8" i="28"/>
  <c r="O8" i="28"/>
  <c r="N8" i="28"/>
  <c r="M8" i="28"/>
  <c r="L8" i="28"/>
  <c r="K8" i="28"/>
  <c r="J8" i="28"/>
  <c r="I8" i="28"/>
  <c r="H8" i="28"/>
  <c r="H16" i="28" s="1"/>
  <c r="G8" i="28"/>
  <c r="G16" i="28" s="1"/>
  <c r="F8" i="28"/>
  <c r="F16" i="28" s="1"/>
  <c r="E8" i="28"/>
  <c r="D8" i="28"/>
  <c r="C8" i="28"/>
  <c r="AA7" i="28"/>
  <c r="AA6" i="28"/>
  <c r="AA5" i="28"/>
  <c r="AB68" i="23"/>
  <c r="AA68" i="23"/>
  <c r="Z68" i="23"/>
  <c r="Y68" i="23"/>
  <c r="X68" i="23"/>
  <c r="W68" i="23"/>
  <c r="V68" i="23"/>
  <c r="U68" i="23"/>
  <c r="T68" i="23"/>
  <c r="S68" i="23"/>
  <c r="R68" i="23"/>
  <c r="Q68" i="23"/>
  <c r="P68" i="23"/>
  <c r="O68" i="23"/>
  <c r="N68" i="23"/>
  <c r="M68" i="23"/>
  <c r="L68" i="23"/>
  <c r="K68" i="23"/>
  <c r="J68" i="23"/>
  <c r="I68" i="23"/>
  <c r="H68" i="23"/>
  <c r="G68" i="23"/>
  <c r="F68" i="23"/>
  <c r="E68" i="23"/>
  <c r="AC67" i="23" a="1"/>
  <c r="AC67" i="23" s="1"/>
  <c r="AC66" i="23" a="1"/>
  <c r="AC66" i="23" s="1"/>
  <c r="AC65" i="23" a="1"/>
  <c r="AC65" i="23" s="1"/>
  <c r="AC64" i="23" a="1"/>
  <c r="AC64" i="23" s="1"/>
  <c r="AC63" i="23" a="1"/>
  <c r="AC63" i="23" s="1"/>
  <c r="AC62" i="23" a="1"/>
  <c r="AC62" i="23" s="1"/>
  <c r="AB61" i="23"/>
  <c r="AA61" i="23"/>
  <c r="Z61" i="23"/>
  <c r="Y61" i="23"/>
  <c r="X61" i="23"/>
  <c r="W61" i="23"/>
  <c r="V61" i="23"/>
  <c r="U61" i="23"/>
  <c r="T61" i="23"/>
  <c r="S61" i="23"/>
  <c r="R61" i="23"/>
  <c r="Q61" i="23"/>
  <c r="P61" i="23"/>
  <c r="O61" i="23"/>
  <c r="N61" i="23"/>
  <c r="M61" i="23"/>
  <c r="L61" i="23"/>
  <c r="K61" i="23"/>
  <c r="J61" i="23"/>
  <c r="I61" i="23"/>
  <c r="H61" i="23"/>
  <c r="G61" i="23"/>
  <c r="F61" i="23"/>
  <c r="E61" i="23"/>
  <c r="AC60" i="23" a="1"/>
  <c r="AC60" i="23" s="1"/>
  <c r="AC59" i="23" a="1"/>
  <c r="AC59" i="23" s="1"/>
  <c r="AC58" i="23" a="1"/>
  <c r="AC58" i="23" s="1"/>
  <c r="AC57" i="23" a="1"/>
  <c r="AC57" i="23" s="1"/>
  <c r="AC56" i="23" a="1"/>
  <c r="AC56" i="23" s="1"/>
  <c r="AC55" i="23" a="1"/>
  <c r="AC55" i="23" s="1"/>
  <c r="AB54" i="23"/>
  <c r="AA54" i="23"/>
  <c r="Z54" i="23"/>
  <c r="Y54" i="23"/>
  <c r="X54" i="23"/>
  <c r="W54" i="23"/>
  <c r="V54" i="23"/>
  <c r="U54" i="23"/>
  <c r="T54" i="23"/>
  <c r="S54" i="23"/>
  <c r="R54" i="23"/>
  <c r="Q54" i="23"/>
  <c r="P54" i="23"/>
  <c r="O54" i="23"/>
  <c r="N54" i="23"/>
  <c r="M54" i="23"/>
  <c r="L54" i="23"/>
  <c r="K54" i="23"/>
  <c r="J54" i="23"/>
  <c r="I54" i="23"/>
  <c r="H54" i="23"/>
  <c r="G54" i="23"/>
  <c r="F54" i="23"/>
  <c r="E54" i="23"/>
  <c r="AC53" i="23" a="1"/>
  <c r="AC53" i="23" s="1"/>
  <c r="AC52" i="23" a="1"/>
  <c r="AC52" i="23" s="1"/>
  <c r="AC51" i="23" a="1"/>
  <c r="AC51" i="23" s="1"/>
  <c r="AC50" i="23" a="1"/>
  <c r="AC50" i="23" s="1"/>
  <c r="AC49" i="23" a="1"/>
  <c r="AC49" i="23" s="1"/>
  <c r="AC48" i="23" a="1"/>
  <c r="AC48" i="23" s="1"/>
  <c r="AB47" i="23"/>
  <c r="AA47" i="23"/>
  <c r="Z47" i="23"/>
  <c r="Y47" i="23"/>
  <c r="X47" i="23"/>
  <c r="W47" i="23"/>
  <c r="V47" i="23"/>
  <c r="U47" i="23"/>
  <c r="T47" i="23"/>
  <c r="S47" i="23"/>
  <c r="R47" i="23"/>
  <c r="Q47" i="23"/>
  <c r="P47" i="23"/>
  <c r="O47" i="23"/>
  <c r="N47" i="23"/>
  <c r="M47" i="23"/>
  <c r="L47" i="23"/>
  <c r="K47" i="23"/>
  <c r="J47" i="23"/>
  <c r="I47" i="23"/>
  <c r="H47" i="23"/>
  <c r="G47" i="23"/>
  <c r="F47" i="23"/>
  <c r="E47" i="23"/>
  <c r="AC46" i="23" a="1"/>
  <c r="AC46" i="23" s="1"/>
  <c r="AC45" i="23" a="1"/>
  <c r="AC45" i="23" s="1"/>
  <c r="AC44" i="23" a="1"/>
  <c r="AC44" i="23" s="1"/>
  <c r="AC43" i="23" a="1"/>
  <c r="AC43" i="23" s="1"/>
  <c r="AC42" i="23" a="1"/>
  <c r="AC42" i="23" s="1"/>
  <c r="AC41" i="23" a="1"/>
  <c r="AC41" i="23" s="1"/>
  <c r="AB40" i="23"/>
  <c r="AA40" i="23"/>
  <c r="Z40" i="23"/>
  <c r="Y40" i="23"/>
  <c r="X40" i="23"/>
  <c r="W40" i="23"/>
  <c r="V40" i="23"/>
  <c r="U40" i="23"/>
  <c r="T40" i="23"/>
  <c r="S40" i="23"/>
  <c r="R40" i="23"/>
  <c r="Q40" i="23"/>
  <c r="P40" i="23"/>
  <c r="O40" i="23"/>
  <c r="N40" i="23"/>
  <c r="M40" i="23"/>
  <c r="L40" i="23"/>
  <c r="K40" i="23"/>
  <c r="J40" i="23"/>
  <c r="I40" i="23"/>
  <c r="H40" i="23"/>
  <c r="G40" i="23"/>
  <c r="F40" i="23"/>
  <c r="E40" i="23"/>
  <c r="AC39" i="23" a="1"/>
  <c r="AC39" i="23" s="1"/>
  <c r="AC38" i="23" a="1"/>
  <c r="AC38" i="23" s="1"/>
  <c r="AC37" i="23" a="1"/>
  <c r="AC37" i="23" s="1"/>
  <c r="AC36" i="23" a="1"/>
  <c r="AC36" i="23" s="1"/>
  <c r="AC35" i="23" a="1"/>
  <c r="AC35" i="23" s="1"/>
  <c r="AC34" i="23" a="1"/>
  <c r="AC34" i="23" s="1"/>
  <c r="AB33" i="23"/>
  <c r="AA33" i="23"/>
  <c r="Z33" i="23"/>
  <c r="Y33" i="23"/>
  <c r="X33" i="23"/>
  <c r="W33" i="23"/>
  <c r="V33" i="23"/>
  <c r="U33" i="23"/>
  <c r="T33" i="23"/>
  <c r="S33" i="23"/>
  <c r="R33" i="23"/>
  <c r="Q33" i="23"/>
  <c r="P33" i="23"/>
  <c r="O33" i="23"/>
  <c r="N33" i="23"/>
  <c r="M33" i="23"/>
  <c r="L33" i="23"/>
  <c r="K33" i="23"/>
  <c r="J33" i="23"/>
  <c r="I33" i="23"/>
  <c r="H33" i="23"/>
  <c r="G33" i="23"/>
  <c r="F33" i="23"/>
  <c r="E33" i="23"/>
  <c r="AC32" i="23" a="1"/>
  <c r="AC32" i="23" s="1"/>
  <c r="AC31" i="23" a="1"/>
  <c r="AC31" i="23" s="1"/>
  <c r="AC30" i="23" a="1"/>
  <c r="AC30" i="23" s="1"/>
  <c r="AC29" i="23" a="1"/>
  <c r="AC29" i="23" s="1"/>
  <c r="AC28" i="23" a="1"/>
  <c r="AC28" i="23" s="1"/>
  <c r="AC27" i="23" a="1"/>
  <c r="AC27" i="23" s="1"/>
  <c r="AB26" i="23"/>
  <c r="AA26" i="23"/>
  <c r="Z26" i="23"/>
  <c r="Y26" i="23"/>
  <c r="X26" i="23"/>
  <c r="W26" i="23"/>
  <c r="V26" i="23"/>
  <c r="U26" i="23"/>
  <c r="T26" i="23"/>
  <c r="S26" i="23"/>
  <c r="R26" i="23"/>
  <c r="Q26" i="23"/>
  <c r="P26" i="23"/>
  <c r="O26" i="23"/>
  <c r="N26" i="23"/>
  <c r="M26" i="23"/>
  <c r="L26" i="23"/>
  <c r="K26" i="23"/>
  <c r="J26" i="23"/>
  <c r="I26" i="23"/>
  <c r="H26" i="23"/>
  <c r="G26" i="23"/>
  <c r="F26" i="23"/>
  <c r="E26" i="23"/>
  <c r="AC25" i="23" a="1"/>
  <c r="AC25" i="23" s="1"/>
  <c r="AC24" i="23" a="1"/>
  <c r="AC24" i="23" s="1"/>
  <c r="AC23" i="23" a="1"/>
  <c r="AC23" i="23" s="1"/>
  <c r="AC22" i="23" a="1"/>
  <c r="AC22" i="23" s="1"/>
  <c r="AC21" i="23" a="1"/>
  <c r="AC21" i="23" s="1"/>
  <c r="AC20" i="23" a="1"/>
  <c r="AC20" i="23" s="1"/>
  <c r="AB19" i="23"/>
  <c r="AA19" i="23"/>
  <c r="Z19" i="23"/>
  <c r="Y19" i="23"/>
  <c r="X19" i="23"/>
  <c r="W19" i="23"/>
  <c r="V19" i="23"/>
  <c r="U19" i="23"/>
  <c r="T19" i="23"/>
  <c r="S19" i="23"/>
  <c r="R19" i="23"/>
  <c r="Q19" i="23"/>
  <c r="P19" i="23"/>
  <c r="O19" i="23"/>
  <c r="N19" i="23"/>
  <c r="M19" i="23"/>
  <c r="L19" i="23"/>
  <c r="K19" i="23"/>
  <c r="J19" i="23"/>
  <c r="I19" i="23"/>
  <c r="H19" i="23"/>
  <c r="G19" i="23"/>
  <c r="F19" i="23"/>
  <c r="E19" i="23"/>
  <c r="AC18" i="23" a="1"/>
  <c r="AC18" i="23" s="1"/>
  <c r="AC17" i="23" a="1"/>
  <c r="AC17" i="23" s="1"/>
  <c r="AC16" i="23" a="1"/>
  <c r="AC16" i="23" s="1"/>
  <c r="AC15" i="23" a="1"/>
  <c r="AC15" i="23" s="1"/>
  <c r="AC14" i="23" a="1"/>
  <c r="AC14" i="23" s="1"/>
  <c r="AC13" i="23" a="1"/>
  <c r="AC13" i="23" s="1"/>
  <c r="AB12" i="23"/>
  <c r="AA12" i="23"/>
  <c r="Z12" i="23"/>
  <c r="Y12" i="23"/>
  <c r="X12" i="23"/>
  <c r="W12" i="23"/>
  <c r="V12" i="23"/>
  <c r="U12" i="23"/>
  <c r="T12" i="23"/>
  <c r="S12" i="23"/>
  <c r="R12" i="23"/>
  <c r="Q12" i="23"/>
  <c r="P12" i="23"/>
  <c r="O12" i="23"/>
  <c r="N12" i="23"/>
  <c r="M12" i="23"/>
  <c r="L12" i="23"/>
  <c r="K12" i="23"/>
  <c r="J12" i="23"/>
  <c r="I12" i="23"/>
  <c r="H12" i="23"/>
  <c r="G12" i="23"/>
  <c r="F12" i="23"/>
  <c r="E12" i="23"/>
  <c r="AC11" i="23" a="1"/>
  <c r="AC11" i="23" s="1"/>
  <c r="AC10" i="23" a="1"/>
  <c r="AC10" i="23" s="1"/>
  <c r="AC9" i="23" a="1"/>
  <c r="AC9" i="23" s="1"/>
  <c r="AC8" i="23" a="1"/>
  <c r="AC8" i="23" s="1"/>
  <c r="AC7" i="23" a="1"/>
  <c r="AC7" i="23" s="1"/>
  <c r="AC6" i="23" a="1"/>
  <c r="AC6" i="23" s="1"/>
  <c r="AB5" i="23"/>
  <c r="AA5" i="23"/>
  <c r="Z5" i="23"/>
  <c r="Y5" i="23"/>
  <c r="X5" i="23"/>
  <c r="W5" i="23"/>
  <c r="V5" i="23"/>
  <c r="U5" i="23"/>
  <c r="T5" i="23"/>
  <c r="S5" i="23"/>
  <c r="R5" i="23"/>
  <c r="Q5" i="23"/>
  <c r="P5" i="23"/>
  <c r="O5" i="23"/>
  <c r="N5" i="23"/>
  <c r="M5" i="23"/>
  <c r="L5" i="23"/>
  <c r="K5" i="23"/>
  <c r="J5" i="23"/>
  <c r="I5" i="23"/>
  <c r="H5" i="23"/>
  <c r="G5" i="23"/>
  <c r="F5" i="23"/>
  <c r="E5" i="23"/>
  <c r="D5" i="3"/>
  <c r="C16" i="28" l="1"/>
  <c r="AA12" i="28"/>
  <c r="Y16" i="28"/>
  <c r="Z16" i="28"/>
  <c r="I16" i="28"/>
  <c r="U16" i="28"/>
  <c r="D16" i="28"/>
  <c r="P16" i="28"/>
  <c r="K16" i="28"/>
  <c r="W16" i="28"/>
  <c r="E16" i="28"/>
  <c r="Q16" i="28"/>
  <c r="L16" i="28"/>
  <c r="X16" i="28"/>
  <c r="AA8" i="28"/>
  <c r="J16" i="28"/>
  <c r="V16" i="28"/>
  <c r="AA15" i="28"/>
  <c r="Y4" i="23"/>
  <c r="M4" i="23"/>
  <c r="X4" i="23"/>
  <c r="N4" i="23"/>
  <c r="Z4" i="23"/>
  <c r="H4" i="23"/>
  <c r="T4" i="23"/>
  <c r="F4" i="23"/>
  <c r="G4" i="23"/>
  <c r="U4" i="23"/>
  <c r="L4" i="23"/>
  <c r="S4" i="23"/>
  <c r="O4" i="23"/>
  <c r="I4" i="23"/>
  <c r="AB4" i="23"/>
  <c r="J4" i="23"/>
  <c r="V4" i="23"/>
  <c r="R4" i="23"/>
  <c r="AA4" i="23"/>
  <c r="P4" i="23"/>
  <c r="E4" i="23"/>
  <c r="Q4" i="23"/>
  <c r="K4" i="23"/>
  <c r="W4" i="23"/>
  <c r="AC61" i="23" a="1"/>
  <c r="AC61" i="23" s="1"/>
  <c r="AC40" i="23" a="1"/>
  <c r="AC40" i="23" s="1"/>
  <c r="AC68" i="23" a="1"/>
  <c r="AC68" i="23" s="1"/>
  <c r="AC5" i="23" a="1"/>
  <c r="AC5" i="23" s="1"/>
  <c r="AC33" i="23" a="1"/>
  <c r="AC33" i="23" s="1"/>
  <c r="AC47" i="23" a="1"/>
  <c r="AC47" i="23" s="1"/>
  <c r="AC12" i="23" a="1"/>
  <c r="AC12" i="23" s="1"/>
  <c r="AC19" i="23" a="1"/>
  <c r="AC19" i="23" s="1"/>
  <c r="AC54" i="23" a="1"/>
  <c r="AC54" i="23" s="1"/>
  <c r="AC26" i="23" a="1"/>
  <c r="AC26" i="23" s="1"/>
  <c r="AA16" i="28" l="1"/>
  <c r="E22" i="1" l="1"/>
  <c r="E19" i="1"/>
  <c r="E40" i="1" l="1"/>
  <c r="AA7" i="21" l="1"/>
  <c r="AA6" i="21"/>
  <c r="AA5" i="21"/>
  <c r="AC168" i="23" a="1"/>
  <c r="AC168" i="23" s="1"/>
  <c r="AC160" i="23" a="1"/>
  <c r="AC160" i="23" s="1"/>
  <c r="AC159" i="23" a="1"/>
  <c r="AC159" i="23" s="1"/>
  <c r="AC158" i="23" a="1"/>
  <c r="AC158" i="23" s="1"/>
  <c r="AC157" i="23" a="1"/>
  <c r="AC157" i="23" s="1"/>
  <c r="AC156" i="23" a="1"/>
  <c r="AC156" i="23" s="1"/>
  <c r="AC155" i="23" a="1"/>
  <c r="AC155" i="23" s="1"/>
  <c r="AC153" i="23" a="1"/>
  <c r="AC153" i="23" s="1"/>
  <c r="AC152" i="23" a="1"/>
  <c r="AC152" i="23" s="1"/>
  <c r="AC151" i="23" a="1"/>
  <c r="AC151" i="23" s="1"/>
  <c r="AC150" i="23" a="1"/>
  <c r="AC150" i="23" s="1"/>
  <c r="AC149" i="23" a="1"/>
  <c r="AC149" i="23" s="1"/>
  <c r="AC148" i="23" a="1"/>
  <c r="AC148" i="23" s="1"/>
  <c r="AC145" i="23" a="1"/>
  <c r="AC145" i="23" s="1"/>
  <c r="AC144" i="23" a="1"/>
  <c r="AC144" i="23" s="1"/>
  <c r="AC143" i="23" a="1"/>
  <c r="AC143" i="23" s="1"/>
  <c r="AC142" i="23" a="1"/>
  <c r="AC142" i="23" s="1"/>
  <c r="AC141" i="23" a="1"/>
  <c r="AC141" i="23" s="1"/>
  <c r="AC140" i="23" a="1"/>
  <c r="AC140" i="23" s="1"/>
  <c r="AC138" i="23" a="1"/>
  <c r="AC138" i="23" s="1"/>
  <c r="AC137" i="23" a="1"/>
  <c r="AC137" i="23" s="1"/>
  <c r="AC136" i="23" a="1"/>
  <c r="AC136" i="23" s="1"/>
  <c r="AC135" i="23" a="1"/>
  <c r="AC135" i="23" s="1"/>
  <c r="AC134" i="23" a="1"/>
  <c r="AC134" i="23" s="1"/>
  <c r="AC133" i="23" a="1"/>
  <c r="AC133" i="23" s="1"/>
  <c r="AC131" i="23" a="1"/>
  <c r="AC131" i="23" s="1"/>
  <c r="AC130" i="23" a="1"/>
  <c r="AC130" i="23" s="1"/>
  <c r="AC129" i="23" a="1"/>
  <c r="AC129" i="23" s="1"/>
  <c r="AC128" i="23" a="1"/>
  <c r="AC128" i="23" s="1"/>
  <c r="AC127" i="23" a="1"/>
  <c r="AC127" i="23" s="1"/>
  <c r="AC126" i="23" a="1"/>
  <c r="AC126" i="23" s="1"/>
  <c r="AC124" i="23" a="1"/>
  <c r="AC124" i="23" s="1"/>
  <c r="AC123" i="23" a="1"/>
  <c r="AC123" i="23" s="1"/>
  <c r="AC122" i="23" a="1"/>
  <c r="AC122" i="23" s="1"/>
  <c r="AC121" i="23" a="1"/>
  <c r="AC121" i="23" s="1"/>
  <c r="AC120" i="23" a="1"/>
  <c r="AC120" i="23" s="1"/>
  <c r="AC119" i="23" a="1"/>
  <c r="AC119" i="23" s="1"/>
  <c r="AC117" i="23" a="1"/>
  <c r="AC117" i="23" s="1"/>
  <c r="AC116" i="23" a="1"/>
  <c r="AC116" i="23" s="1"/>
  <c r="AC115" i="23" a="1"/>
  <c r="AC115" i="23" s="1"/>
  <c r="AC114" i="23" a="1"/>
  <c r="AC114" i="23" s="1"/>
  <c r="AC113" i="23" a="1"/>
  <c r="AC113" i="23" s="1"/>
  <c r="AC112" i="23" a="1"/>
  <c r="AC112" i="23" s="1"/>
  <c r="AC110" i="23" a="1"/>
  <c r="AC110" i="23" s="1"/>
  <c r="AC109" i="23" a="1"/>
  <c r="AC109" i="23" s="1"/>
  <c r="AC108" i="23" a="1"/>
  <c r="AC108" i="23" s="1"/>
  <c r="AC107" i="23" a="1"/>
  <c r="AC107" i="23" s="1"/>
  <c r="AC106" i="23" a="1"/>
  <c r="AC106" i="23" s="1"/>
  <c r="AC105" i="23" a="1"/>
  <c r="AC105" i="23" s="1"/>
  <c r="AC103" i="23" a="1"/>
  <c r="AC103" i="23" s="1"/>
  <c r="AC102" i="23" a="1"/>
  <c r="AC102" i="23" s="1"/>
  <c r="AC101" i="23" a="1"/>
  <c r="AC101" i="23" s="1"/>
  <c r="AC100" i="23" a="1"/>
  <c r="AC100" i="23" s="1"/>
  <c r="AC99" i="23" a="1"/>
  <c r="AC99" i="23" s="1"/>
  <c r="AC98" i="23" a="1"/>
  <c r="AC98" i="23" s="1"/>
  <c r="AC96" i="23" a="1"/>
  <c r="AC96" i="23" s="1"/>
  <c r="AC95" i="23" a="1"/>
  <c r="AC95" i="23" s="1"/>
  <c r="AC94" i="23" a="1"/>
  <c r="AC94" i="23" s="1"/>
  <c r="AC93" i="23" a="1"/>
  <c r="AC93" i="23" s="1"/>
  <c r="AC92" i="23" a="1"/>
  <c r="AC92" i="23" s="1"/>
  <c r="AC91" i="23" a="1"/>
  <c r="AC91" i="23" s="1"/>
  <c r="AC89" i="23" a="1"/>
  <c r="AC89" i="23" s="1"/>
  <c r="AC88" i="23" a="1"/>
  <c r="AC88" i="23" s="1"/>
  <c r="AC87" i="23" a="1"/>
  <c r="AC87" i="23" s="1"/>
  <c r="AC86" i="23" a="1"/>
  <c r="AC86" i="23" s="1"/>
  <c r="AC85" i="23" a="1"/>
  <c r="AC85" i="23" s="1"/>
  <c r="AC84" i="23" a="1"/>
  <c r="AC84" i="23" s="1"/>
  <c r="AC81" i="23" a="1"/>
  <c r="AC81" i="23" s="1"/>
  <c r="AC80" i="23" a="1"/>
  <c r="AC80" i="23" s="1"/>
  <c r="AC79" i="23" a="1"/>
  <c r="AC79" i="23" s="1"/>
  <c r="AC78" i="23" a="1"/>
  <c r="AC78" i="23" s="1"/>
  <c r="AC77" i="23" a="1"/>
  <c r="AC77" i="23" s="1"/>
  <c r="AC76" i="23" a="1"/>
  <c r="AC76" i="23" s="1"/>
  <c r="AC74" i="23" a="1"/>
  <c r="AC74" i="23" s="1"/>
  <c r="AC73" i="23" a="1"/>
  <c r="AC73" i="23" s="1"/>
  <c r="AC72" i="23" a="1"/>
  <c r="AC72" i="23" s="1"/>
  <c r="AC71" i="23" a="1"/>
  <c r="AC71" i="23" s="1"/>
  <c r="AC70" i="23" a="1"/>
  <c r="AC70" i="23" s="1"/>
  <c r="AC69" i="23" a="1"/>
  <c r="AC69" i="23" s="1"/>
  <c r="AB166" i="23"/>
  <c r="AA166" i="23"/>
  <c r="Z166" i="23"/>
  <c r="Y166" i="23"/>
  <c r="X166" i="23"/>
  <c r="W166" i="23"/>
  <c r="V166" i="23"/>
  <c r="U166" i="23"/>
  <c r="T166" i="23"/>
  <c r="S166" i="23"/>
  <c r="R166" i="23"/>
  <c r="Q166" i="23"/>
  <c r="P166" i="23"/>
  <c r="O166" i="23"/>
  <c r="N166" i="23"/>
  <c r="M166" i="23"/>
  <c r="L166" i="23"/>
  <c r="K166" i="23"/>
  <c r="J166" i="23"/>
  <c r="I166" i="23"/>
  <c r="H166" i="23"/>
  <c r="G166" i="23"/>
  <c r="F166" i="23"/>
  <c r="E166" i="23"/>
  <c r="AB167" i="23"/>
  <c r="AA167" i="23"/>
  <c r="Z167" i="23"/>
  <c r="Y167" i="23"/>
  <c r="X167" i="23"/>
  <c r="W167" i="23"/>
  <c r="V167" i="23"/>
  <c r="U167" i="23"/>
  <c r="T167" i="23"/>
  <c r="S167" i="23"/>
  <c r="R167" i="23"/>
  <c r="Q167" i="23"/>
  <c r="P167" i="23"/>
  <c r="O167" i="23"/>
  <c r="N167" i="23"/>
  <c r="M167" i="23"/>
  <c r="L167" i="23"/>
  <c r="K167" i="23"/>
  <c r="J167" i="23"/>
  <c r="I167" i="23"/>
  <c r="H167" i="23"/>
  <c r="G167" i="23"/>
  <c r="F167" i="23"/>
  <c r="E167" i="23"/>
  <c r="AB165" i="23"/>
  <c r="AA165" i="23"/>
  <c r="Z165" i="23"/>
  <c r="Y165" i="23"/>
  <c r="X165" i="23"/>
  <c r="W165" i="23"/>
  <c r="V165" i="23"/>
  <c r="U165" i="23"/>
  <c r="T165" i="23"/>
  <c r="S165" i="23"/>
  <c r="R165" i="23"/>
  <c r="Q165" i="23"/>
  <c r="P165" i="23"/>
  <c r="O165" i="23"/>
  <c r="N165" i="23"/>
  <c r="M165" i="23"/>
  <c r="L165" i="23"/>
  <c r="K165" i="23"/>
  <c r="J165" i="23"/>
  <c r="I165" i="23"/>
  <c r="H165" i="23"/>
  <c r="G165" i="23"/>
  <c r="F165" i="23"/>
  <c r="E165" i="23"/>
  <c r="AB164" i="23"/>
  <c r="AA164" i="23"/>
  <c r="Z164" i="23"/>
  <c r="Y164" i="23"/>
  <c r="X164" i="23"/>
  <c r="W164" i="23"/>
  <c r="V164" i="23"/>
  <c r="U164" i="23"/>
  <c r="T164" i="23"/>
  <c r="S164" i="23"/>
  <c r="R164" i="23"/>
  <c r="Q164" i="23"/>
  <c r="P164" i="23"/>
  <c r="O164" i="23"/>
  <c r="N164" i="23"/>
  <c r="M164" i="23"/>
  <c r="L164" i="23"/>
  <c r="K164" i="23"/>
  <c r="J164" i="23"/>
  <c r="I164" i="23"/>
  <c r="H164" i="23"/>
  <c r="G164" i="23"/>
  <c r="F164" i="23"/>
  <c r="E164" i="23"/>
  <c r="AB163" i="23"/>
  <c r="AA163" i="23"/>
  <c r="Z163" i="23"/>
  <c r="Y163" i="23"/>
  <c r="X163" i="23"/>
  <c r="W163" i="23"/>
  <c r="V163" i="23"/>
  <c r="U163" i="23"/>
  <c r="T163" i="23"/>
  <c r="S163" i="23"/>
  <c r="R163" i="23"/>
  <c r="Q163" i="23"/>
  <c r="P163" i="23"/>
  <c r="O163" i="23"/>
  <c r="N163" i="23"/>
  <c r="M163" i="23"/>
  <c r="L163" i="23"/>
  <c r="K163" i="23"/>
  <c r="J163" i="23"/>
  <c r="I163" i="23"/>
  <c r="H163" i="23"/>
  <c r="G163" i="23"/>
  <c r="F163" i="23"/>
  <c r="E163" i="23"/>
  <c r="AB162" i="23"/>
  <c r="AB169" i="23" s="1"/>
  <c r="AA162" i="23"/>
  <c r="AA169" i="23" s="1"/>
  <c r="Z162" i="23"/>
  <c r="Y162" i="23"/>
  <c r="Y169" i="23" s="1"/>
  <c r="X162" i="23"/>
  <c r="X169" i="23" s="1"/>
  <c r="W162" i="23"/>
  <c r="W169" i="23" s="1"/>
  <c r="V162" i="23"/>
  <c r="U162" i="23"/>
  <c r="U169" i="23" s="1"/>
  <c r="T162" i="23"/>
  <c r="S162" i="23"/>
  <c r="S169" i="23" s="1"/>
  <c r="R162" i="23"/>
  <c r="R169" i="23" s="1"/>
  <c r="Q162" i="23"/>
  <c r="P162" i="23"/>
  <c r="P169" i="23" s="1"/>
  <c r="O162" i="23"/>
  <c r="O169" i="23" s="1"/>
  <c r="N162" i="23"/>
  <c r="N169" i="23" s="1"/>
  <c r="M162" i="23"/>
  <c r="M169" i="23" s="1"/>
  <c r="L162" i="23"/>
  <c r="L169" i="23" s="1"/>
  <c r="K162" i="23"/>
  <c r="K169" i="23" s="1"/>
  <c r="J162" i="23"/>
  <c r="J169" i="23" s="1"/>
  <c r="I162" i="23"/>
  <c r="H162" i="23"/>
  <c r="H169" i="23" s="1"/>
  <c r="G162" i="23"/>
  <c r="G169" i="23" s="1"/>
  <c r="F162" i="23"/>
  <c r="F169" i="23" s="1"/>
  <c r="E162" i="23"/>
  <c r="Z169" i="23" l="1"/>
  <c r="Q169" i="23"/>
  <c r="T169" i="23"/>
  <c r="V169" i="23"/>
  <c r="I169" i="23"/>
  <c r="AC162" i="23" a="1"/>
  <c r="AC162" i="23" s="1"/>
  <c r="AC165" i="23" a="1"/>
  <c r="AC165" i="23" s="1"/>
  <c r="AC164" i="23" a="1"/>
  <c r="AC164" i="23" s="1"/>
  <c r="AC166" i="23" a="1"/>
  <c r="AC166" i="23" s="1"/>
  <c r="AC163" i="23" a="1"/>
  <c r="AC163" i="23" s="1"/>
  <c r="AC167" i="23" a="1"/>
  <c r="AC167" i="23" s="1"/>
  <c r="E37" i="1" l="1"/>
  <c r="E9" i="1" l="1"/>
  <c r="AB154" i="23"/>
  <c r="AA154" i="23"/>
  <c r="Z154" i="23"/>
  <c r="Y154" i="23"/>
  <c r="X154" i="23"/>
  <c r="W154" i="23"/>
  <c r="V154" i="23"/>
  <c r="U154" i="23"/>
  <c r="T154" i="23"/>
  <c r="S154" i="23"/>
  <c r="R154" i="23"/>
  <c r="Q154" i="23"/>
  <c r="P154" i="23"/>
  <c r="O154" i="23"/>
  <c r="N154" i="23"/>
  <c r="M154" i="23"/>
  <c r="L154" i="23"/>
  <c r="K154" i="23"/>
  <c r="J154" i="23"/>
  <c r="I154" i="23"/>
  <c r="H154" i="23"/>
  <c r="G154" i="23"/>
  <c r="F154" i="23"/>
  <c r="AB147" i="23"/>
  <c r="AA147" i="23"/>
  <c r="Z147" i="23"/>
  <c r="Y147" i="23"/>
  <c r="X147" i="23"/>
  <c r="W147" i="23"/>
  <c r="V147" i="23"/>
  <c r="U147" i="23"/>
  <c r="T147" i="23"/>
  <c r="S147" i="23"/>
  <c r="R147" i="23"/>
  <c r="Q147" i="23"/>
  <c r="P147" i="23"/>
  <c r="O147" i="23"/>
  <c r="N147" i="23"/>
  <c r="M147" i="23"/>
  <c r="L147" i="23"/>
  <c r="K147" i="23"/>
  <c r="J147" i="23"/>
  <c r="I147" i="23"/>
  <c r="H147" i="23"/>
  <c r="G147" i="23"/>
  <c r="F147" i="23"/>
  <c r="AB139" i="23"/>
  <c r="AA139" i="23"/>
  <c r="Z139" i="23"/>
  <c r="Y139" i="23"/>
  <c r="X139" i="23"/>
  <c r="W139" i="23"/>
  <c r="V139" i="23"/>
  <c r="U139" i="23"/>
  <c r="T139" i="23"/>
  <c r="S139" i="23"/>
  <c r="R139" i="23"/>
  <c r="Q139" i="23"/>
  <c r="P139" i="23"/>
  <c r="O139" i="23"/>
  <c r="N139" i="23"/>
  <c r="M139" i="23"/>
  <c r="L139" i="23"/>
  <c r="K139" i="23"/>
  <c r="J139" i="23"/>
  <c r="I139" i="23"/>
  <c r="H139" i="23"/>
  <c r="G139" i="23"/>
  <c r="F139" i="23"/>
  <c r="AB132" i="23"/>
  <c r="AA132" i="23"/>
  <c r="Z132" i="23"/>
  <c r="Y132" i="23"/>
  <c r="X132" i="23"/>
  <c r="W132" i="23"/>
  <c r="V132" i="23"/>
  <c r="U132" i="23"/>
  <c r="T132" i="23"/>
  <c r="S132" i="23"/>
  <c r="R132" i="23"/>
  <c r="Q132" i="23"/>
  <c r="P132" i="23"/>
  <c r="O132" i="23"/>
  <c r="N132" i="23"/>
  <c r="M132" i="23"/>
  <c r="L132" i="23"/>
  <c r="K132" i="23"/>
  <c r="J132" i="23"/>
  <c r="I132" i="23"/>
  <c r="H132" i="23"/>
  <c r="G132" i="23"/>
  <c r="F132" i="23"/>
  <c r="AB125" i="23"/>
  <c r="AA125" i="23"/>
  <c r="Z125" i="23"/>
  <c r="Y125" i="23"/>
  <c r="X125" i="23"/>
  <c r="W125" i="23"/>
  <c r="V125" i="23"/>
  <c r="U125" i="23"/>
  <c r="T125" i="23"/>
  <c r="S125" i="23"/>
  <c r="R125" i="23"/>
  <c r="Q125" i="23"/>
  <c r="P125" i="23"/>
  <c r="O125" i="23"/>
  <c r="N125" i="23"/>
  <c r="M125" i="23"/>
  <c r="L125" i="23"/>
  <c r="K125" i="23"/>
  <c r="J125" i="23"/>
  <c r="I125" i="23"/>
  <c r="H125" i="23"/>
  <c r="G125" i="23"/>
  <c r="F125" i="23"/>
  <c r="AB118" i="23"/>
  <c r="AA118" i="23"/>
  <c r="Z118" i="23"/>
  <c r="Y118" i="23"/>
  <c r="X118" i="23"/>
  <c r="W118" i="23"/>
  <c r="V118" i="23"/>
  <c r="U118" i="23"/>
  <c r="T118" i="23"/>
  <c r="S118" i="23"/>
  <c r="R118" i="23"/>
  <c r="Q118" i="23"/>
  <c r="P118" i="23"/>
  <c r="O118" i="23"/>
  <c r="N118" i="23"/>
  <c r="M118" i="23"/>
  <c r="L118" i="23"/>
  <c r="K118" i="23"/>
  <c r="J118" i="23"/>
  <c r="I118" i="23"/>
  <c r="H118" i="23"/>
  <c r="G118" i="23"/>
  <c r="F118" i="23"/>
  <c r="AB111" i="23"/>
  <c r="AA111" i="23"/>
  <c r="Z111" i="23"/>
  <c r="Y111" i="23"/>
  <c r="X111" i="23"/>
  <c r="W111" i="23"/>
  <c r="V111" i="23"/>
  <c r="U111" i="23"/>
  <c r="T111" i="23"/>
  <c r="S111" i="23"/>
  <c r="R111" i="23"/>
  <c r="Q111" i="23"/>
  <c r="P111" i="23"/>
  <c r="O111" i="23"/>
  <c r="N111" i="23"/>
  <c r="M111" i="23"/>
  <c r="L111" i="23"/>
  <c r="K111" i="23"/>
  <c r="J111" i="23"/>
  <c r="I111" i="23"/>
  <c r="H111" i="23"/>
  <c r="G111" i="23"/>
  <c r="F111" i="23"/>
  <c r="AB104" i="23"/>
  <c r="AA104" i="23"/>
  <c r="Z104" i="23"/>
  <c r="Y104" i="23"/>
  <c r="X104" i="23"/>
  <c r="W104" i="23"/>
  <c r="V104" i="23"/>
  <c r="U104" i="23"/>
  <c r="T104" i="23"/>
  <c r="S104" i="23"/>
  <c r="R104" i="23"/>
  <c r="Q104" i="23"/>
  <c r="P104" i="23"/>
  <c r="O104" i="23"/>
  <c r="N104" i="23"/>
  <c r="M104" i="23"/>
  <c r="L104" i="23"/>
  <c r="K104" i="23"/>
  <c r="J104" i="23"/>
  <c r="I104" i="23"/>
  <c r="H104" i="23"/>
  <c r="G104" i="23"/>
  <c r="F104" i="23"/>
  <c r="AB97" i="23"/>
  <c r="AA97" i="23"/>
  <c r="Z97" i="23"/>
  <c r="Y97" i="23"/>
  <c r="X97" i="23"/>
  <c r="W97" i="23"/>
  <c r="V97" i="23"/>
  <c r="U97" i="23"/>
  <c r="T97" i="23"/>
  <c r="S97" i="23"/>
  <c r="R97" i="23"/>
  <c r="Q97" i="23"/>
  <c r="P97" i="23"/>
  <c r="O97" i="23"/>
  <c r="N97" i="23"/>
  <c r="M97" i="23"/>
  <c r="L97" i="23"/>
  <c r="K97" i="23"/>
  <c r="J97" i="23"/>
  <c r="I97" i="23"/>
  <c r="H97" i="23"/>
  <c r="G97" i="23"/>
  <c r="F97" i="23"/>
  <c r="AB90" i="23"/>
  <c r="AA90" i="23"/>
  <c r="Z90" i="23"/>
  <c r="Y90" i="23"/>
  <c r="X90" i="23"/>
  <c r="W90" i="23"/>
  <c r="V90" i="23"/>
  <c r="U90" i="23"/>
  <c r="T90" i="23"/>
  <c r="S90" i="23"/>
  <c r="R90" i="23"/>
  <c r="Q90" i="23"/>
  <c r="P90" i="23"/>
  <c r="O90" i="23"/>
  <c r="N90" i="23"/>
  <c r="M90" i="23"/>
  <c r="L90" i="23"/>
  <c r="K90" i="23"/>
  <c r="J90" i="23"/>
  <c r="I90" i="23"/>
  <c r="H90" i="23"/>
  <c r="G90" i="23"/>
  <c r="F90" i="23"/>
  <c r="AB83" i="23"/>
  <c r="AA83" i="23"/>
  <c r="Z83" i="23"/>
  <c r="Y83" i="23"/>
  <c r="X83" i="23"/>
  <c r="W83" i="23"/>
  <c r="V83" i="23"/>
  <c r="U83" i="23"/>
  <c r="T83" i="23"/>
  <c r="S83" i="23"/>
  <c r="R83" i="23"/>
  <c r="Q83" i="23"/>
  <c r="P83" i="23"/>
  <c r="O83" i="23"/>
  <c r="N83" i="23"/>
  <c r="M83" i="23"/>
  <c r="L83" i="23"/>
  <c r="K83" i="23"/>
  <c r="J83" i="23"/>
  <c r="I83" i="23"/>
  <c r="H83" i="23"/>
  <c r="G83" i="23"/>
  <c r="F83" i="23"/>
  <c r="E154" i="23"/>
  <c r="E147" i="23"/>
  <c r="E139" i="23"/>
  <c r="E132" i="23"/>
  <c r="E125" i="23"/>
  <c r="E118" i="23"/>
  <c r="E111" i="23"/>
  <c r="E104" i="23"/>
  <c r="E97" i="23"/>
  <c r="E90" i="23"/>
  <c r="E83" i="23"/>
  <c r="AB75" i="23"/>
  <c r="AA75" i="23"/>
  <c r="Z75" i="23"/>
  <c r="Y75" i="23"/>
  <c r="X75" i="23"/>
  <c r="W75" i="23"/>
  <c r="V75" i="23"/>
  <c r="U75" i="23"/>
  <c r="T75" i="23"/>
  <c r="S75" i="23"/>
  <c r="R75" i="23"/>
  <c r="Q75" i="23"/>
  <c r="P75" i="23"/>
  <c r="O75" i="23"/>
  <c r="N75" i="23"/>
  <c r="M75" i="23"/>
  <c r="L75" i="23"/>
  <c r="K75" i="23"/>
  <c r="J75" i="23"/>
  <c r="I75" i="23"/>
  <c r="H75" i="23"/>
  <c r="G75" i="23"/>
  <c r="F75" i="23"/>
  <c r="E75" i="23"/>
  <c r="Z18" i="21"/>
  <c r="Y18" i="21"/>
  <c r="X18" i="21"/>
  <c r="W18" i="21"/>
  <c r="V18" i="21"/>
  <c r="U18" i="21"/>
  <c r="T18" i="21"/>
  <c r="S18" i="21"/>
  <c r="R18" i="21"/>
  <c r="Q18" i="21"/>
  <c r="P18" i="21"/>
  <c r="O18" i="21"/>
  <c r="N18" i="21"/>
  <c r="M18" i="21"/>
  <c r="L18" i="21"/>
  <c r="K18" i="21"/>
  <c r="J18" i="21"/>
  <c r="I18" i="21"/>
  <c r="H18" i="21"/>
  <c r="G18" i="21"/>
  <c r="F18" i="21"/>
  <c r="E18" i="21"/>
  <c r="D18" i="21"/>
  <c r="Z22" i="21"/>
  <c r="Y22" i="21"/>
  <c r="X22" i="21"/>
  <c r="W22" i="21"/>
  <c r="V22" i="21"/>
  <c r="U22" i="21"/>
  <c r="T22" i="21"/>
  <c r="S22" i="21"/>
  <c r="R22" i="21"/>
  <c r="Q22" i="21"/>
  <c r="P22" i="21"/>
  <c r="O22" i="21"/>
  <c r="N22" i="21"/>
  <c r="M22" i="21"/>
  <c r="L22" i="21"/>
  <c r="K22" i="21"/>
  <c r="J22" i="21"/>
  <c r="I22" i="21"/>
  <c r="H22" i="21"/>
  <c r="G22" i="21"/>
  <c r="F22" i="21"/>
  <c r="E22" i="21"/>
  <c r="D22" i="21"/>
  <c r="Z25" i="21"/>
  <c r="Y25" i="21"/>
  <c r="X25" i="21"/>
  <c r="W25" i="21"/>
  <c r="V25" i="21"/>
  <c r="U25" i="21"/>
  <c r="T25" i="21"/>
  <c r="S25" i="21"/>
  <c r="R25" i="21"/>
  <c r="Q25" i="21"/>
  <c r="P25" i="21"/>
  <c r="O25" i="21"/>
  <c r="N25" i="21"/>
  <c r="M25" i="21"/>
  <c r="L25" i="21"/>
  <c r="K25" i="21"/>
  <c r="J25" i="21"/>
  <c r="I25" i="21"/>
  <c r="H25" i="21"/>
  <c r="G25" i="21"/>
  <c r="F25" i="21"/>
  <c r="E25" i="21"/>
  <c r="D25" i="21"/>
  <c r="C25" i="21"/>
  <c r="C22" i="21"/>
  <c r="C18" i="21"/>
  <c r="AA24" i="21"/>
  <c r="AA23" i="21"/>
  <c r="AA21" i="21"/>
  <c r="AA20" i="21"/>
  <c r="AA19" i="21"/>
  <c r="AA17" i="21"/>
  <c r="AA16" i="21"/>
  <c r="AA15" i="21"/>
  <c r="E13" i="1"/>
  <c r="E12" i="1"/>
  <c r="G6" i="1"/>
  <c r="H6" i="1"/>
  <c r="I6" i="1"/>
  <c r="J6" i="1"/>
  <c r="K6" i="1"/>
  <c r="L6" i="1"/>
  <c r="M6" i="1"/>
  <c r="N6" i="1"/>
  <c r="O6" i="1"/>
  <c r="P6" i="1"/>
  <c r="Q6" i="1"/>
  <c r="R6" i="1"/>
  <c r="S6" i="1"/>
  <c r="T6" i="1"/>
  <c r="U6" i="1"/>
  <c r="V6" i="1"/>
  <c r="W6" i="1"/>
  <c r="X6" i="1"/>
  <c r="Y6" i="1"/>
  <c r="Z6" i="1"/>
  <c r="AA6" i="1"/>
  <c r="AB6" i="1"/>
  <c r="AC6" i="1"/>
  <c r="X146" i="23" l="1"/>
  <c r="X161" i="23" s="1"/>
  <c r="I82" i="23"/>
  <c r="J82" i="23"/>
  <c r="AC104" i="23" a="1"/>
  <c r="AC104" i="23" s="1"/>
  <c r="V82" i="23"/>
  <c r="G82" i="23"/>
  <c r="H82" i="23"/>
  <c r="T82" i="23"/>
  <c r="U82" i="23"/>
  <c r="AC111" i="23" a="1"/>
  <c r="AC111" i="23" s="1"/>
  <c r="K82" i="23"/>
  <c r="W82" i="23"/>
  <c r="T146" i="23"/>
  <c r="T161" i="23" s="1"/>
  <c r="AC118" i="23" a="1"/>
  <c r="AC118" i="23" s="1"/>
  <c r="L82" i="23"/>
  <c r="X82" i="23"/>
  <c r="I146" i="23"/>
  <c r="I161" i="23" s="1"/>
  <c r="U146" i="23"/>
  <c r="U161" i="23" s="1"/>
  <c r="AC125" i="23" a="1"/>
  <c r="AC125" i="23" s="1"/>
  <c r="M82" i="23"/>
  <c r="Y82" i="23"/>
  <c r="AC132" i="23" a="1"/>
  <c r="AC132" i="23" s="1"/>
  <c r="N82" i="23"/>
  <c r="Z82" i="23"/>
  <c r="AC139" i="23" a="1"/>
  <c r="AC139" i="23" s="1"/>
  <c r="O82" i="23"/>
  <c r="AA82" i="23"/>
  <c r="AC147" i="23" a="1"/>
  <c r="AC147" i="23" s="1"/>
  <c r="P82" i="23"/>
  <c r="AB82" i="23"/>
  <c r="AC154" i="23" a="1"/>
  <c r="AC154" i="23" s="1"/>
  <c r="Q82" i="23"/>
  <c r="F82" i="23"/>
  <c r="R82" i="23"/>
  <c r="AC75" i="23" a="1"/>
  <c r="AC75" i="23" s="1"/>
  <c r="E82" i="23"/>
  <c r="AC83" i="23" a="1"/>
  <c r="AC83" i="23" s="1"/>
  <c r="S82" i="23"/>
  <c r="AC90" i="23" a="1"/>
  <c r="AC90" i="23" s="1"/>
  <c r="AC97" i="23" a="1"/>
  <c r="AC97" i="23" s="1"/>
  <c r="J146" i="23"/>
  <c r="J161" i="23" s="1"/>
  <c r="V146" i="23"/>
  <c r="V161" i="23" s="1"/>
  <c r="C26" i="21"/>
  <c r="H26" i="21"/>
  <c r="E26" i="21"/>
  <c r="J26" i="21"/>
  <c r="K26" i="21"/>
  <c r="L26" i="21"/>
  <c r="M26" i="21"/>
  <c r="O26" i="21"/>
  <c r="Q26" i="21"/>
  <c r="V26" i="21"/>
  <c r="W26" i="21"/>
  <c r="Y26" i="21"/>
  <c r="H146" i="23"/>
  <c r="H161" i="23" s="1"/>
  <c r="Q146" i="23"/>
  <c r="Q161" i="23" s="1"/>
  <c r="G146" i="23"/>
  <c r="G161" i="23" s="1"/>
  <c r="S146" i="23"/>
  <c r="S161" i="23" s="1"/>
  <c r="E146" i="23"/>
  <c r="E161" i="23" s="1"/>
  <c r="N146" i="23"/>
  <c r="N161" i="23" s="1"/>
  <c r="Z146" i="23"/>
  <c r="Z161" i="23" s="1"/>
  <c r="P146" i="23"/>
  <c r="P161" i="23" s="1"/>
  <c r="AB146" i="23"/>
  <c r="AB161" i="23" s="1"/>
  <c r="L146" i="23"/>
  <c r="L161" i="23" s="1"/>
  <c r="M146" i="23"/>
  <c r="M161" i="23" s="1"/>
  <c r="Y146" i="23"/>
  <c r="Y161" i="23" s="1"/>
  <c r="F146" i="23"/>
  <c r="F161" i="23" s="1"/>
  <c r="R146" i="23"/>
  <c r="R161" i="23" s="1"/>
  <c r="K146" i="23"/>
  <c r="K161" i="23" s="1"/>
  <c r="W146" i="23"/>
  <c r="W161" i="23" s="1"/>
  <c r="AC4" i="23" a="1"/>
  <c r="AC4" i="23" s="1"/>
  <c r="O146" i="23"/>
  <c r="O161" i="23" s="1"/>
  <c r="AA146" i="23"/>
  <c r="AA161" i="23" s="1"/>
  <c r="E169" i="23"/>
  <c r="AC169" i="23" s="1" a="1"/>
  <c r="AC169" i="23" s="1"/>
  <c r="P26" i="21"/>
  <c r="I26" i="21"/>
  <c r="U26" i="21"/>
  <c r="N26" i="21"/>
  <c r="Z26" i="21"/>
  <c r="F26" i="21"/>
  <c r="R26" i="21"/>
  <c r="G26" i="21"/>
  <c r="S26" i="21"/>
  <c r="T26" i="21"/>
  <c r="X26" i="21"/>
  <c r="D26" i="21"/>
  <c r="AA18" i="21"/>
  <c r="AA22" i="21"/>
  <c r="AA25" i="21"/>
  <c r="AC82" i="23" l="1" a="1"/>
  <c r="AC82" i="23" s="1"/>
  <c r="AC161" i="23" a="1"/>
  <c r="AC161" i="23" s="1"/>
  <c r="AC146" i="23" a="1"/>
  <c r="AC146" i="23" s="1"/>
  <c r="AA26" i="21"/>
  <c r="AD164" i="23" l="1"/>
  <c r="AD166" i="23"/>
  <c r="AD165" i="23"/>
  <c r="AD168" i="23"/>
  <c r="AD170" i="23" s="1"/>
  <c r="AD163" i="23"/>
  <c r="AD167" i="23"/>
  <c r="AB71" i="1"/>
  <c r="AA71" i="1"/>
  <c r="Z71" i="1"/>
  <c r="Y71" i="1"/>
  <c r="X71" i="1"/>
  <c r="AB68" i="1"/>
  <c r="AA68" i="1"/>
  <c r="Z68" i="1"/>
  <c r="Y68" i="1"/>
  <c r="X68" i="1"/>
  <c r="AB64" i="1"/>
  <c r="AA64" i="1"/>
  <c r="Z64" i="1"/>
  <c r="Y64" i="1"/>
  <c r="X64" i="1"/>
  <c r="AB61" i="1"/>
  <c r="AA61" i="1"/>
  <c r="Z61" i="1"/>
  <c r="Y61" i="1"/>
  <c r="X61" i="1"/>
  <c r="AB42" i="1"/>
  <c r="AB41" i="1" s="1"/>
  <c r="AA42" i="1"/>
  <c r="AA41" i="1" s="1"/>
  <c r="Z42" i="1"/>
  <c r="Z41" i="1" s="1"/>
  <c r="Y42" i="1"/>
  <c r="Y41" i="1" s="1"/>
  <c r="X42" i="1"/>
  <c r="X41" i="1" s="1"/>
  <c r="AB35" i="1"/>
  <c r="AA35" i="1"/>
  <c r="Z35" i="1"/>
  <c r="Y35" i="1"/>
  <c r="X35" i="1"/>
  <c r="AB27" i="1"/>
  <c r="AA27" i="1"/>
  <c r="Z27" i="1"/>
  <c r="Y27" i="1"/>
  <c r="X27" i="1"/>
  <c r="AB25" i="1"/>
  <c r="AA25" i="1"/>
  <c r="Z25" i="1"/>
  <c r="Y25" i="1"/>
  <c r="X25" i="1"/>
  <c r="Y50" i="1" l="1"/>
  <c r="X51" i="1"/>
  <c r="X50" i="1"/>
  <c r="Z50" i="1"/>
  <c r="AA50" i="1"/>
  <c r="AB50" i="1"/>
  <c r="Z51" i="1"/>
  <c r="AA51" i="1"/>
  <c r="Y51" i="1"/>
  <c r="AB51" i="1"/>
  <c r="Z24" i="1"/>
  <c r="Z67" i="1"/>
  <c r="AB24" i="1"/>
  <c r="X5" i="1"/>
  <c r="AA67" i="1"/>
  <c r="Y67" i="1"/>
  <c r="AB60" i="1"/>
  <c r="Y60" i="1"/>
  <c r="AB67" i="1"/>
  <c r="Y5" i="1"/>
  <c r="AA24" i="1"/>
  <c r="X60" i="1"/>
  <c r="X67" i="1"/>
  <c r="Z5" i="1"/>
  <c r="AA5" i="1"/>
  <c r="X24" i="1"/>
  <c r="Z60" i="1"/>
  <c r="AB5" i="1"/>
  <c r="Y24" i="1"/>
  <c r="AA60" i="1"/>
  <c r="AA52" i="1" l="1"/>
  <c r="AA57" i="1"/>
  <c r="Y52" i="1"/>
  <c r="Y57" i="1"/>
  <c r="Z52" i="1"/>
  <c r="Z57" i="1"/>
  <c r="X52" i="1"/>
  <c r="X57" i="1"/>
  <c r="AB52" i="1"/>
  <c r="AB57" i="1"/>
  <c r="Y23" i="1"/>
  <c r="Y29" i="1" s="1"/>
  <c r="Y31" i="1" s="1"/>
  <c r="Y76" i="1" s="1"/>
  <c r="X23" i="1"/>
  <c r="X29" i="1" s="1"/>
  <c r="X31" i="1" s="1"/>
  <c r="X76" i="1" s="1"/>
  <c r="AB23" i="1"/>
  <c r="AB29" i="1" s="1"/>
  <c r="AB31" i="1" s="1"/>
  <c r="AB76" i="1" s="1"/>
  <c r="Z23" i="1"/>
  <c r="Z29" i="1" s="1"/>
  <c r="Z31" i="1" s="1"/>
  <c r="Z76" i="1" s="1"/>
  <c r="AA23" i="1"/>
  <c r="AA29" i="1" s="1"/>
  <c r="AA31" i="1" s="1"/>
  <c r="AA76" i="1" s="1"/>
  <c r="E18" i="1" l="1"/>
  <c r="F42" i="1" l="1"/>
  <c r="F41" i="1" s="1"/>
  <c r="AC42" i="1"/>
  <c r="AC41" i="1" s="1"/>
  <c r="W42" i="1"/>
  <c r="W41" i="1" s="1"/>
  <c r="V42" i="1"/>
  <c r="V41" i="1" s="1"/>
  <c r="U42" i="1"/>
  <c r="U41" i="1" s="1"/>
  <c r="T42" i="1"/>
  <c r="T41" i="1" s="1"/>
  <c r="S42" i="1"/>
  <c r="S41" i="1" s="1"/>
  <c r="R42" i="1"/>
  <c r="R41" i="1" s="1"/>
  <c r="Q42" i="1"/>
  <c r="Q41" i="1" s="1"/>
  <c r="P42" i="1"/>
  <c r="P41" i="1" s="1"/>
  <c r="O42" i="1"/>
  <c r="O41" i="1" s="1"/>
  <c r="N42" i="1"/>
  <c r="N41" i="1" s="1"/>
  <c r="M42" i="1"/>
  <c r="M41" i="1" s="1"/>
  <c r="L42" i="1"/>
  <c r="L41" i="1" s="1"/>
  <c r="K42" i="1"/>
  <c r="K41" i="1" s="1"/>
  <c r="H42" i="1"/>
  <c r="H41" i="1" s="1"/>
  <c r="G42" i="1"/>
  <c r="G41" i="1" s="1"/>
  <c r="F71" i="1"/>
  <c r="G71" i="1"/>
  <c r="H71" i="1"/>
  <c r="I71" i="1"/>
  <c r="J71" i="1"/>
  <c r="K71" i="1"/>
  <c r="L71" i="1"/>
  <c r="M71" i="1"/>
  <c r="N71" i="1"/>
  <c r="O71" i="1"/>
  <c r="P71" i="1"/>
  <c r="Q71" i="1"/>
  <c r="R71" i="1"/>
  <c r="S71" i="1"/>
  <c r="T71" i="1"/>
  <c r="U71" i="1"/>
  <c r="V71" i="1"/>
  <c r="W71" i="1"/>
  <c r="AC71" i="1"/>
  <c r="F68" i="1"/>
  <c r="G68" i="1"/>
  <c r="H68" i="1"/>
  <c r="I68" i="1"/>
  <c r="J68" i="1"/>
  <c r="K68" i="1"/>
  <c r="L68" i="1"/>
  <c r="M68" i="1"/>
  <c r="N68" i="1"/>
  <c r="O68" i="1"/>
  <c r="P68" i="1"/>
  <c r="Q68" i="1"/>
  <c r="R68" i="1"/>
  <c r="S68" i="1"/>
  <c r="T68" i="1"/>
  <c r="U68" i="1"/>
  <c r="V68" i="1"/>
  <c r="W68" i="1"/>
  <c r="AC68" i="1"/>
  <c r="F64" i="1"/>
  <c r="G64" i="1"/>
  <c r="H64" i="1"/>
  <c r="I64" i="1"/>
  <c r="J64" i="1"/>
  <c r="K64" i="1"/>
  <c r="L64" i="1"/>
  <c r="M64" i="1"/>
  <c r="N64" i="1"/>
  <c r="O64" i="1"/>
  <c r="P64" i="1"/>
  <c r="Q64" i="1"/>
  <c r="R64" i="1"/>
  <c r="S64" i="1"/>
  <c r="T64" i="1"/>
  <c r="U64" i="1"/>
  <c r="V64" i="1"/>
  <c r="W64" i="1"/>
  <c r="AC64" i="1"/>
  <c r="F61" i="1"/>
  <c r="G61" i="1"/>
  <c r="H61" i="1"/>
  <c r="I61" i="1"/>
  <c r="J61" i="1"/>
  <c r="K61" i="1"/>
  <c r="L61" i="1"/>
  <c r="M61" i="1"/>
  <c r="N61" i="1"/>
  <c r="O61" i="1"/>
  <c r="P61" i="1"/>
  <c r="Q61" i="1"/>
  <c r="R61" i="1"/>
  <c r="S61" i="1"/>
  <c r="T61" i="1"/>
  <c r="U61" i="1"/>
  <c r="V61" i="1"/>
  <c r="W61" i="1"/>
  <c r="AC61" i="1"/>
  <c r="F27" i="1"/>
  <c r="G27" i="1"/>
  <c r="H27" i="1"/>
  <c r="I27" i="1"/>
  <c r="J27" i="1"/>
  <c r="K27" i="1"/>
  <c r="L27" i="1"/>
  <c r="M27" i="1"/>
  <c r="N27" i="1"/>
  <c r="O27" i="1"/>
  <c r="P27" i="1"/>
  <c r="Q27" i="1"/>
  <c r="R27" i="1"/>
  <c r="S27" i="1"/>
  <c r="T27" i="1"/>
  <c r="U27" i="1"/>
  <c r="V27" i="1"/>
  <c r="W27" i="1"/>
  <c r="AC27" i="1"/>
  <c r="F25" i="1"/>
  <c r="G25" i="1"/>
  <c r="H25" i="1"/>
  <c r="I25" i="1"/>
  <c r="J25" i="1"/>
  <c r="K25" i="1"/>
  <c r="L25" i="1"/>
  <c r="M25" i="1"/>
  <c r="N25" i="1"/>
  <c r="O25" i="1"/>
  <c r="P25" i="1"/>
  <c r="Q25" i="1"/>
  <c r="R25" i="1"/>
  <c r="S25" i="1"/>
  <c r="T25" i="1"/>
  <c r="U25" i="1"/>
  <c r="V25" i="1"/>
  <c r="W25" i="1"/>
  <c r="AC25" i="1"/>
  <c r="E49" i="1"/>
  <c r="E48" i="1"/>
  <c r="E47" i="1"/>
  <c r="E45" i="1"/>
  <c r="E46" i="1"/>
  <c r="E44" i="1"/>
  <c r="E36" i="1"/>
  <c r="E30" i="1"/>
  <c r="E28" i="1"/>
  <c r="E26" i="1"/>
  <c r="E14" i="1" l="1"/>
  <c r="V60" i="1"/>
  <c r="N60" i="1"/>
  <c r="F60" i="1"/>
  <c r="U60" i="1"/>
  <c r="S67" i="1"/>
  <c r="V67" i="1"/>
  <c r="N67" i="1"/>
  <c r="F67" i="1"/>
  <c r="M60" i="1"/>
  <c r="K67" i="1"/>
  <c r="H67" i="1"/>
  <c r="S60" i="1"/>
  <c r="K60" i="1"/>
  <c r="E25" i="1"/>
  <c r="Q60" i="1"/>
  <c r="I60" i="1"/>
  <c r="Q67" i="1"/>
  <c r="AC67" i="1"/>
  <c r="W60" i="1"/>
  <c r="O60" i="1"/>
  <c r="G60" i="1"/>
  <c r="W67" i="1"/>
  <c r="O67" i="1"/>
  <c r="P67" i="1"/>
  <c r="AC60" i="1"/>
  <c r="P60" i="1"/>
  <c r="H60" i="1"/>
  <c r="T67" i="1"/>
  <c r="L67" i="1"/>
  <c r="I67" i="1"/>
  <c r="R67" i="1"/>
  <c r="J67" i="1"/>
  <c r="G67" i="1"/>
  <c r="U67" i="1"/>
  <c r="M67" i="1"/>
  <c r="T60" i="1"/>
  <c r="L60" i="1"/>
  <c r="R60" i="1"/>
  <c r="J60" i="1"/>
  <c r="E20" i="1"/>
  <c r="E17" i="1"/>
  <c r="E10" i="1" l="1"/>
  <c r="E8" i="1" l="1"/>
  <c r="E21" i="1" l="1"/>
  <c r="V24" i="1"/>
  <c r="Q24" i="1"/>
  <c r="J24" i="1"/>
  <c r="R24" i="1"/>
  <c r="K24" i="1"/>
  <c r="S24" i="1"/>
  <c r="F24" i="1"/>
  <c r="E27" i="1"/>
  <c r="L24" i="1"/>
  <c r="T24" i="1"/>
  <c r="I24" i="1"/>
  <c r="M24" i="1"/>
  <c r="U24" i="1"/>
  <c r="N24" i="1"/>
  <c r="G24" i="1"/>
  <c r="O24" i="1"/>
  <c r="W24" i="1"/>
  <c r="H24" i="1"/>
  <c r="P24" i="1"/>
  <c r="AC24" i="1"/>
  <c r="E24" i="1" l="1"/>
  <c r="T5" i="1" l="1"/>
  <c r="T23" i="1" s="1"/>
  <c r="T29" i="1" s="1"/>
  <c r="T31" i="1" s="1"/>
  <c r="T76" i="1" s="1"/>
  <c r="R5" i="1"/>
  <c r="R23" i="1" s="1"/>
  <c r="R29" i="1" s="1"/>
  <c r="R31" i="1" s="1"/>
  <c r="R76" i="1" s="1"/>
  <c r="R35" i="1" l="1"/>
  <c r="T35" i="1"/>
  <c r="AC5" i="1"/>
  <c r="AC23" i="1" s="1"/>
  <c r="AC29" i="1" s="1"/>
  <c r="AC31" i="1" s="1"/>
  <c r="AC76" i="1" s="1"/>
  <c r="V5" i="1"/>
  <c r="V23" i="1" s="1"/>
  <c r="V29" i="1" s="1"/>
  <c r="V31" i="1" s="1"/>
  <c r="V76" i="1" s="1"/>
  <c r="P5" i="1"/>
  <c r="P23" i="1" s="1"/>
  <c r="P29" i="1" s="1"/>
  <c r="P31" i="1" s="1"/>
  <c r="P76" i="1" s="1"/>
  <c r="N5" i="1"/>
  <c r="N23" i="1" s="1"/>
  <c r="N29" i="1" s="1"/>
  <c r="N31" i="1" s="1"/>
  <c r="N76" i="1" s="1"/>
  <c r="W5" i="1"/>
  <c r="W23" i="1" s="1"/>
  <c r="W29" i="1" s="1"/>
  <c r="W31" i="1" s="1"/>
  <c r="W76" i="1" s="1"/>
  <c r="Q5" i="1"/>
  <c r="Q23" i="1" s="1"/>
  <c r="Q29" i="1" s="1"/>
  <c r="Q31" i="1" s="1"/>
  <c r="Q76" i="1" s="1"/>
  <c r="M5" i="1"/>
  <c r="M23" i="1" s="1"/>
  <c r="M29" i="1" s="1"/>
  <c r="M31" i="1" s="1"/>
  <c r="M76" i="1" s="1"/>
  <c r="S5" i="1"/>
  <c r="S23" i="1" s="1"/>
  <c r="S29" i="1" s="1"/>
  <c r="S31" i="1" s="1"/>
  <c r="S76" i="1" s="1"/>
  <c r="U5" i="1"/>
  <c r="U23" i="1" s="1"/>
  <c r="U29" i="1" s="1"/>
  <c r="U31" i="1" s="1"/>
  <c r="U76" i="1" s="1"/>
  <c r="L5" i="1"/>
  <c r="L23" i="1" s="1"/>
  <c r="L29" i="1" s="1"/>
  <c r="L31" i="1" s="1"/>
  <c r="L76" i="1" s="1"/>
  <c r="O5" i="1"/>
  <c r="O23" i="1" s="1"/>
  <c r="O29" i="1" s="1"/>
  <c r="O31" i="1" s="1"/>
  <c r="O76" i="1" s="1"/>
  <c r="K5" i="1"/>
  <c r="K23" i="1" s="1"/>
  <c r="K29" i="1" s="1"/>
  <c r="K31" i="1" s="1"/>
  <c r="K76" i="1" s="1"/>
  <c r="T51" i="1" l="1"/>
  <c r="T50" i="1"/>
  <c r="R51" i="1"/>
  <c r="R50" i="1"/>
  <c r="J5" i="1"/>
  <c r="L35" i="1"/>
  <c r="Q35" i="1"/>
  <c r="P35" i="1"/>
  <c r="K35" i="1"/>
  <c r="S35" i="1"/>
  <c r="V35" i="1"/>
  <c r="U35" i="1"/>
  <c r="W35" i="1"/>
  <c r="O35" i="1"/>
  <c r="M35" i="1"/>
  <c r="N35" i="1"/>
  <c r="AC35" i="1"/>
  <c r="I5" i="1"/>
  <c r="H5" i="1"/>
  <c r="G5" i="1"/>
  <c r="E39" i="1"/>
  <c r="K51" i="1" l="1"/>
  <c r="K50" i="1"/>
  <c r="M51" i="1"/>
  <c r="M50" i="1"/>
  <c r="R52" i="1"/>
  <c r="R57" i="1"/>
  <c r="U51" i="1"/>
  <c r="U50" i="1"/>
  <c r="V51" i="1"/>
  <c r="V50" i="1"/>
  <c r="P51" i="1"/>
  <c r="P50" i="1"/>
  <c r="Q51" i="1"/>
  <c r="Q50" i="1"/>
  <c r="L51" i="1"/>
  <c r="L50" i="1"/>
  <c r="N51" i="1"/>
  <c r="N50" i="1"/>
  <c r="S51" i="1"/>
  <c r="S50" i="1"/>
  <c r="AC51" i="1"/>
  <c r="AC50" i="1"/>
  <c r="O51" i="1"/>
  <c r="O50" i="1"/>
  <c r="W51" i="1"/>
  <c r="W50" i="1"/>
  <c r="T52" i="1"/>
  <c r="T57" i="1"/>
  <c r="J42" i="1"/>
  <c r="J41" i="1" s="1"/>
  <c r="J23" i="1"/>
  <c r="J29" i="1" s="1"/>
  <c r="J31" i="1" s="1"/>
  <c r="I23" i="1"/>
  <c r="I29" i="1" s="1"/>
  <c r="I31" i="1" s="1"/>
  <c r="I76" i="1" s="1"/>
  <c r="H23" i="1"/>
  <c r="H29" i="1" s="1"/>
  <c r="H31" i="1" s="1"/>
  <c r="H35" i="1" l="1"/>
  <c r="H76" i="1"/>
  <c r="O52" i="1"/>
  <c r="O57" i="1"/>
  <c r="V52" i="1"/>
  <c r="V57" i="1"/>
  <c r="J35" i="1"/>
  <c r="J76" i="1"/>
  <c r="S52" i="1"/>
  <c r="S57" i="1"/>
  <c r="U52" i="1"/>
  <c r="U57" i="1"/>
  <c r="P52" i="1"/>
  <c r="P57" i="1"/>
  <c r="AC52" i="1"/>
  <c r="AC57" i="1"/>
  <c r="N52" i="1"/>
  <c r="N57" i="1"/>
  <c r="L52" i="1"/>
  <c r="L57" i="1"/>
  <c r="M52" i="1"/>
  <c r="M57" i="1"/>
  <c r="W52" i="1"/>
  <c r="W57" i="1"/>
  <c r="Q52" i="1"/>
  <c r="Q57" i="1"/>
  <c r="K52" i="1"/>
  <c r="K57" i="1"/>
  <c r="I42" i="1"/>
  <c r="E43" i="1"/>
  <c r="I35" i="1"/>
  <c r="E16" i="1"/>
  <c r="F6" i="1" l="1"/>
  <c r="J51" i="1"/>
  <c r="J50" i="1"/>
  <c r="H51" i="1"/>
  <c r="H50" i="1"/>
  <c r="I41" i="1"/>
  <c r="E41" i="1" s="1"/>
  <c r="E42" i="1"/>
  <c r="E15" i="1"/>
  <c r="G23" i="1"/>
  <c r="G29" i="1" s="1"/>
  <c r="G31" i="1" s="1"/>
  <c r="F5" i="1" l="1"/>
  <c r="E6" i="1"/>
  <c r="H52" i="1"/>
  <c r="H57" i="1"/>
  <c r="G35" i="1"/>
  <c r="G76" i="1"/>
  <c r="J52" i="1"/>
  <c r="J57" i="1"/>
  <c r="I50" i="1"/>
  <c r="I51" i="1"/>
  <c r="F23" i="1" l="1"/>
  <c r="G51" i="1"/>
  <c r="G50" i="1"/>
  <c r="I52" i="1"/>
  <c r="I57" i="1"/>
  <c r="F35" i="1"/>
  <c r="E38" i="1"/>
  <c r="F29" i="1" l="1"/>
  <c r="E23" i="1"/>
  <c r="F51" i="1"/>
  <c r="E51" i="1" s="1"/>
  <c r="F50" i="1"/>
  <c r="G52" i="1"/>
  <c r="G57" i="1"/>
  <c r="E35" i="1"/>
  <c r="E29" i="1" l="1"/>
  <c r="F31" i="1"/>
  <c r="F52" i="1"/>
  <c r="F57" i="1"/>
  <c r="G74" i="1"/>
  <c r="F76" i="1" l="1"/>
  <c r="F74" i="1" s="1"/>
  <c r="E31" i="1"/>
  <c r="F56" i="1"/>
  <c r="H74" i="1"/>
  <c r="F55" i="1" l="1"/>
  <c r="F78" i="1" s="1"/>
  <c r="I74" i="1"/>
  <c r="G56" i="1" l="1"/>
  <c r="G55" i="1" s="1"/>
  <c r="G78" i="1" s="1"/>
  <c r="J74" i="1"/>
  <c r="H56" i="1" l="1"/>
  <c r="H55" i="1" s="1"/>
  <c r="H78" i="1" s="1"/>
  <c r="K74" i="1"/>
  <c r="I56" i="1" l="1"/>
  <c r="I55" i="1" s="1"/>
  <c r="I78" i="1" s="1"/>
  <c r="L74" i="1"/>
  <c r="J56" i="1" l="1"/>
  <c r="J55" i="1" s="1"/>
  <c r="J78" i="1" s="1"/>
  <c r="M74" i="1"/>
  <c r="K56" i="1" l="1"/>
  <c r="K55" i="1" s="1"/>
  <c r="K78" i="1" s="1"/>
  <c r="N74" i="1"/>
  <c r="L56" i="1" l="1"/>
  <c r="L55" i="1" s="1"/>
  <c r="L78" i="1" s="1"/>
  <c r="O74" i="1"/>
  <c r="M56" i="1" l="1"/>
  <c r="M55" i="1" s="1"/>
  <c r="M78" i="1" s="1"/>
  <c r="P74" i="1"/>
  <c r="N56" i="1" l="1"/>
  <c r="N55" i="1" s="1"/>
  <c r="N78" i="1" s="1"/>
  <c r="Q74" i="1"/>
  <c r="O56" i="1" l="1"/>
  <c r="O55" i="1" s="1"/>
  <c r="O78" i="1" s="1"/>
  <c r="R74" i="1"/>
  <c r="P56" i="1" l="1"/>
  <c r="P55" i="1" s="1"/>
  <c r="P78" i="1" s="1"/>
  <c r="S74" i="1"/>
  <c r="Q56" i="1" l="1"/>
  <c r="Q55" i="1" s="1"/>
  <c r="Q78" i="1" s="1"/>
  <c r="T74" i="1"/>
  <c r="R56" i="1" l="1"/>
  <c r="R55" i="1" s="1"/>
  <c r="R78" i="1" s="1"/>
  <c r="U74" i="1"/>
  <c r="S56" i="1" l="1"/>
  <c r="S55" i="1" s="1"/>
  <c r="S78" i="1" s="1"/>
  <c r="V74" i="1"/>
  <c r="X74" i="1" l="1"/>
  <c r="T56" i="1"/>
  <c r="T55" i="1" s="1"/>
  <c r="T78" i="1" s="1"/>
  <c r="AC74" i="1"/>
  <c r="W74" i="1"/>
  <c r="Y74" i="1" l="1"/>
  <c r="U56" i="1"/>
  <c r="U55" i="1" s="1"/>
  <c r="U78" i="1" s="1"/>
  <c r="Z74" i="1" l="1"/>
  <c r="V56" i="1"/>
  <c r="V55" i="1" s="1"/>
  <c r="V78" i="1" s="1"/>
  <c r="X56" i="1" l="1"/>
  <c r="X55" i="1" s="1"/>
  <c r="X78" i="1" s="1"/>
  <c r="AB74" i="1"/>
  <c r="AA74" i="1"/>
  <c r="W56" i="1"/>
  <c r="W55" i="1" s="1"/>
  <c r="W78" i="1" s="1"/>
  <c r="Y56" i="1" l="1"/>
  <c r="Y55" i="1" s="1"/>
  <c r="Y78" i="1" s="1"/>
  <c r="AC56" i="1"/>
  <c r="AC55" i="1" s="1"/>
  <c r="AC78" i="1" l="1"/>
  <c r="Z56" i="1"/>
  <c r="Z55" i="1" s="1"/>
  <c r="Z78" i="1" s="1"/>
  <c r="AA56" i="1" l="1"/>
  <c r="AA55" i="1" s="1"/>
  <c r="AA78" i="1" s="1"/>
  <c r="E52" i="1" l="1"/>
  <c r="AB56" i="1"/>
  <c r="AB55" i="1" s="1"/>
  <c r="AB78" i="1" s="1"/>
  <c r="E78" i="1" s="1"/>
  <c r="E3"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<sst xmlns="http://schemas.openxmlformats.org/spreadsheetml/2006/main" count="785" uniqueCount="393">
  <si>
    <t>編集可能セル</t>
    <rPh sb="0" eb="2">
      <t>ヘンシュウ</t>
    </rPh>
    <rPh sb="2" eb="4">
      <t>カノウ</t>
    </rPh>
    <phoneticPr fontId="2"/>
  </si>
  <si>
    <t>単位：千円</t>
    <rPh sb="0" eb="2">
      <t>タンイ</t>
    </rPh>
    <rPh sb="3" eb="4">
      <t>セン</t>
    </rPh>
    <rPh sb="4" eb="5">
      <t>エン</t>
    </rPh>
    <phoneticPr fontId="2"/>
  </si>
  <si>
    <t>年度</t>
    <rPh sb="0" eb="2">
      <t>ネンド</t>
    </rPh>
    <phoneticPr fontId="2"/>
  </si>
  <si>
    <t>期中合計額</t>
    <rPh sb="0" eb="2">
      <t>キチュウ</t>
    </rPh>
    <rPh sb="2" eb="4">
      <t>ゴウケイ</t>
    </rPh>
    <rPh sb="4" eb="5">
      <t>ガク</t>
    </rPh>
    <phoneticPr fontId="2"/>
  </si>
  <si>
    <t>売上高</t>
    <rPh sb="0" eb="2">
      <t>ウリアゲ</t>
    </rPh>
    <rPh sb="2" eb="3">
      <t>ダカ</t>
    </rPh>
    <phoneticPr fontId="2"/>
  </si>
  <si>
    <t>サービス購入料</t>
    <rPh sb="4" eb="7">
      <t>コウニュウリョウ</t>
    </rPh>
    <phoneticPr fontId="2"/>
  </si>
  <si>
    <t>設計・建設費（サービス購入料A）</t>
    <rPh sb="0" eb="2">
      <t>セッケイ</t>
    </rPh>
    <rPh sb="3" eb="5">
      <t>ケンセツ</t>
    </rPh>
    <rPh sb="5" eb="6">
      <t>ヒ</t>
    </rPh>
    <rPh sb="11" eb="13">
      <t>コウニュウ</t>
    </rPh>
    <rPh sb="13" eb="14">
      <t>リョウ</t>
    </rPh>
    <phoneticPr fontId="2"/>
  </si>
  <si>
    <t>開館準備費（サービス購入料B）</t>
    <rPh sb="0" eb="5">
      <t>カイカンジュンビヒ</t>
    </rPh>
    <rPh sb="10" eb="12">
      <t>コウニュウ</t>
    </rPh>
    <rPh sb="12" eb="13">
      <t>リョウ</t>
    </rPh>
    <phoneticPr fontId="2"/>
  </si>
  <si>
    <t>統括管理・維持管理・運営費（サービス購入料C）</t>
    <rPh sb="2" eb="4">
      <t>カンリ</t>
    </rPh>
    <rPh sb="12" eb="13">
      <t>ヒ</t>
    </rPh>
    <rPh sb="18" eb="21">
      <t>コウニュウリョウ</t>
    </rPh>
    <phoneticPr fontId="2"/>
  </si>
  <si>
    <t>特定事業に係る収入</t>
    <rPh sb="0" eb="2">
      <t>トクテイ</t>
    </rPh>
    <rPh sb="2" eb="4">
      <t>ジギョウ</t>
    </rPh>
    <rPh sb="5" eb="6">
      <t>カカ</t>
    </rPh>
    <rPh sb="7" eb="9">
      <t>シュウニュウ</t>
    </rPh>
    <phoneticPr fontId="2"/>
  </si>
  <si>
    <t>付帯業務（営業倉庫）の収入</t>
    <rPh sb="0" eb="2">
      <t>フタイ</t>
    </rPh>
    <rPh sb="2" eb="4">
      <t>ギョウム</t>
    </rPh>
    <rPh sb="5" eb="7">
      <t>エイギョウ</t>
    </rPh>
    <rPh sb="7" eb="9">
      <t>ソウコ</t>
    </rPh>
    <rPh sb="11" eb="13">
      <t>シュウニュウ</t>
    </rPh>
    <phoneticPr fontId="2"/>
  </si>
  <si>
    <t>（その他）</t>
    <rPh sb="3" eb="4">
      <t>タ</t>
    </rPh>
    <phoneticPr fontId="2"/>
  </si>
  <si>
    <t>任意事業に係る収入</t>
    <rPh sb="0" eb="2">
      <t>ニンイ</t>
    </rPh>
    <rPh sb="2" eb="4">
      <t>ジギョウ</t>
    </rPh>
    <rPh sb="5" eb="6">
      <t>カカ</t>
    </rPh>
    <rPh sb="7" eb="9">
      <t>シュウニュウ</t>
    </rPh>
    <phoneticPr fontId="2"/>
  </si>
  <si>
    <t xml:space="preserve"> </t>
  </si>
  <si>
    <t>設計・建設業務</t>
    <rPh sb="0" eb="2">
      <t>セッケイ</t>
    </rPh>
    <rPh sb="3" eb="5">
      <t>ケンセツ</t>
    </rPh>
    <rPh sb="5" eb="7">
      <t>ギョウム</t>
    </rPh>
    <phoneticPr fontId="2"/>
  </si>
  <si>
    <t>工事監理費</t>
    <rPh sb="0" eb="5">
      <t>コウジカンリヒ</t>
    </rPh>
    <phoneticPr fontId="2"/>
  </si>
  <si>
    <t>開館準備業務</t>
    <rPh sb="0" eb="2">
      <t>カイカン</t>
    </rPh>
    <rPh sb="2" eb="4">
      <t>ジュンビ</t>
    </rPh>
    <rPh sb="4" eb="6">
      <t>ギョウム</t>
    </rPh>
    <phoneticPr fontId="2"/>
  </si>
  <si>
    <t>統括管理業務</t>
    <rPh sb="0" eb="6">
      <t>トウカツカンリギョウム</t>
    </rPh>
    <phoneticPr fontId="2"/>
  </si>
  <si>
    <t>維持管理業務</t>
    <rPh sb="0" eb="2">
      <t>イジ</t>
    </rPh>
    <rPh sb="2" eb="4">
      <t>カンリ</t>
    </rPh>
    <rPh sb="4" eb="6">
      <t>ギョウム</t>
    </rPh>
    <phoneticPr fontId="2"/>
  </si>
  <si>
    <t>建築物保守管理費</t>
    <rPh sb="0" eb="3">
      <t>ケンチクブツ</t>
    </rPh>
    <rPh sb="3" eb="5">
      <t>ホシュ</t>
    </rPh>
    <rPh sb="5" eb="7">
      <t>カンリ</t>
    </rPh>
    <rPh sb="7" eb="8">
      <t>ヒ</t>
    </rPh>
    <phoneticPr fontId="2"/>
  </si>
  <si>
    <t>設備保守管理費</t>
    <rPh sb="0" eb="2">
      <t>セツビ</t>
    </rPh>
    <rPh sb="2" eb="4">
      <t>ホシュ</t>
    </rPh>
    <rPh sb="4" eb="6">
      <t>カンリ</t>
    </rPh>
    <rPh sb="6" eb="7">
      <t>ヒ</t>
    </rPh>
    <phoneticPr fontId="2"/>
  </si>
  <si>
    <t>備品保守管理費</t>
    <rPh sb="0" eb="7">
      <t>ビヒンホシュカンリヒ</t>
    </rPh>
    <phoneticPr fontId="2"/>
  </si>
  <si>
    <t>環境衛生管理費</t>
  </si>
  <si>
    <t>清掃費</t>
    <rPh sb="0" eb="3">
      <t>セイソウヒ</t>
    </rPh>
    <phoneticPr fontId="2"/>
  </si>
  <si>
    <t>保安警備費</t>
    <rPh sb="0" eb="2">
      <t>ホアン</t>
    </rPh>
    <rPh sb="2" eb="4">
      <t>ケイビ</t>
    </rPh>
    <rPh sb="4" eb="5">
      <t>ヒ</t>
    </rPh>
    <phoneticPr fontId="2"/>
  </si>
  <si>
    <t>修繕費</t>
    <rPh sb="0" eb="3">
      <t>シュウゼンヒ</t>
    </rPh>
    <phoneticPr fontId="2"/>
  </si>
  <si>
    <t>植栽維持管理費</t>
    <rPh sb="0" eb="7">
      <t>ショクサイイジカンリヒ</t>
    </rPh>
    <phoneticPr fontId="2"/>
  </si>
  <si>
    <t>外構維持管理費</t>
    <rPh sb="0" eb="2">
      <t>ガイコウ</t>
    </rPh>
    <rPh sb="2" eb="4">
      <t>イジ</t>
    </rPh>
    <rPh sb="4" eb="7">
      <t>カンリヒ</t>
    </rPh>
    <phoneticPr fontId="2"/>
  </si>
  <si>
    <t>運営業務</t>
    <rPh sb="0" eb="4">
      <t>ウンエイギョウム</t>
    </rPh>
    <phoneticPr fontId="2"/>
  </si>
  <si>
    <t>教育普及業務費</t>
    <rPh sb="0" eb="7">
      <t>キョウイクフキュウギョウムヒ</t>
    </rPh>
    <phoneticPr fontId="2"/>
  </si>
  <si>
    <t>作品運搬費</t>
    <rPh sb="0" eb="5">
      <t>サクヒンウンパンヒ</t>
    </rPh>
    <phoneticPr fontId="2"/>
  </si>
  <si>
    <t>付帯業務にかかる費用</t>
    <rPh sb="0" eb="4">
      <t>フタイギョウム</t>
    </rPh>
    <rPh sb="8" eb="10">
      <t>ヒヨウ</t>
    </rPh>
    <phoneticPr fontId="2"/>
  </si>
  <si>
    <t>任意事業にかかる費用</t>
    <rPh sb="0" eb="4">
      <t>ニンイジギョウ</t>
    </rPh>
    <rPh sb="8" eb="10">
      <t>ヒヨウ</t>
    </rPh>
    <phoneticPr fontId="2"/>
  </si>
  <si>
    <t>営業損益</t>
    <rPh sb="0" eb="2">
      <t>エイギョウ</t>
    </rPh>
    <rPh sb="2" eb="4">
      <t>ソンエキ</t>
    </rPh>
    <phoneticPr fontId="2"/>
  </si>
  <si>
    <t>営業外損益</t>
    <rPh sb="0" eb="3">
      <t>エイギョウガイ</t>
    </rPh>
    <rPh sb="3" eb="5">
      <t>ソンエキ</t>
    </rPh>
    <phoneticPr fontId="2"/>
  </si>
  <si>
    <t>営業外収入</t>
    <rPh sb="0" eb="3">
      <t>エイギョウガイ</t>
    </rPh>
    <rPh sb="3" eb="5">
      <t>シュウニュウ</t>
    </rPh>
    <phoneticPr fontId="2"/>
  </si>
  <si>
    <t>営業外費用</t>
    <rPh sb="0" eb="3">
      <t>エイギョウガイ</t>
    </rPh>
    <rPh sb="3" eb="5">
      <t>ヒヨウ</t>
    </rPh>
    <phoneticPr fontId="2"/>
  </si>
  <si>
    <t>税引前当期純利益</t>
    <rPh sb="0" eb="2">
      <t>ゼイビ</t>
    </rPh>
    <rPh sb="2" eb="3">
      <t>マエ</t>
    </rPh>
    <rPh sb="3" eb="5">
      <t>トウキ</t>
    </rPh>
    <rPh sb="5" eb="8">
      <t>ジュンリエキ</t>
    </rPh>
    <phoneticPr fontId="2"/>
  </si>
  <si>
    <t>法人税等</t>
    <rPh sb="0" eb="3">
      <t>ホウジンゼイ</t>
    </rPh>
    <rPh sb="3" eb="4">
      <t>トウ</t>
    </rPh>
    <phoneticPr fontId="2"/>
  </si>
  <si>
    <t>税引後当期純利益</t>
    <rPh sb="0" eb="2">
      <t>ゼイビ</t>
    </rPh>
    <rPh sb="2" eb="3">
      <t>ゴ</t>
    </rPh>
    <rPh sb="3" eb="5">
      <t>トウキ</t>
    </rPh>
    <rPh sb="5" eb="8">
      <t>ジュンリエキ</t>
    </rPh>
    <phoneticPr fontId="2"/>
  </si>
  <si>
    <t>キャッシュ・イン</t>
  </si>
  <si>
    <t>資本金</t>
    <rPh sb="0" eb="3">
      <t>シホンキン</t>
    </rPh>
    <phoneticPr fontId="2"/>
  </si>
  <si>
    <t>施設整備原価</t>
    <rPh sb="0" eb="2">
      <t>シセツ</t>
    </rPh>
    <rPh sb="2" eb="4">
      <t>セイビ</t>
    </rPh>
    <rPh sb="4" eb="6">
      <t>ゲンカ</t>
    </rPh>
    <phoneticPr fontId="2"/>
  </si>
  <si>
    <t>キャッシュ・アウト</t>
  </si>
  <si>
    <t>施設整備</t>
    <rPh sb="0" eb="2">
      <t>シセツ</t>
    </rPh>
    <rPh sb="2" eb="4">
      <t>セイビ</t>
    </rPh>
    <phoneticPr fontId="2"/>
  </si>
  <si>
    <t>設計費用</t>
    <rPh sb="0" eb="2">
      <t>セッケイ</t>
    </rPh>
    <rPh sb="2" eb="4">
      <t>ヒヨウ</t>
    </rPh>
    <phoneticPr fontId="3"/>
  </si>
  <si>
    <t>建設工事費</t>
    <rPh sb="0" eb="5">
      <t>ケンセツコウジヒ</t>
    </rPh>
    <phoneticPr fontId="3"/>
  </si>
  <si>
    <t>備品費用</t>
    <rPh sb="0" eb="3">
      <t>ビヒンヒ</t>
    </rPh>
    <phoneticPr fontId="2"/>
  </si>
  <si>
    <t>配当</t>
    <rPh sb="0" eb="2">
      <t>ハイトウ</t>
    </rPh>
    <phoneticPr fontId="2"/>
  </si>
  <si>
    <t>資産の部</t>
    <rPh sb="0" eb="2">
      <t>シサン</t>
    </rPh>
    <rPh sb="3" eb="4">
      <t>ブ</t>
    </rPh>
    <phoneticPr fontId="2"/>
  </si>
  <si>
    <t>流動資産</t>
    <rPh sb="0" eb="2">
      <t>リュウドウ</t>
    </rPh>
    <rPh sb="2" eb="4">
      <t>シサン</t>
    </rPh>
    <phoneticPr fontId="2"/>
  </si>
  <si>
    <t>現金預金</t>
    <rPh sb="0" eb="2">
      <t>ゲンキン</t>
    </rPh>
    <rPh sb="2" eb="4">
      <t>ヨキン</t>
    </rPh>
    <phoneticPr fontId="2"/>
  </si>
  <si>
    <t>固定資産</t>
    <rPh sb="0" eb="2">
      <t>コテイ</t>
    </rPh>
    <rPh sb="2" eb="4">
      <t>シサン</t>
    </rPh>
    <phoneticPr fontId="2"/>
  </si>
  <si>
    <t>有形固定資産</t>
    <rPh sb="0" eb="2">
      <t>ユウケイ</t>
    </rPh>
    <rPh sb="2" eb="4">
      <t>コテイ</t>
    </rPh>
    <rPh sb="4" eb="6">
      <t>シサン</t>
    </rPh>
    <phoneticPr fontId="2"/>
  </si>
  <si>
    <t>無形固定資産</t>
    <rPh sb="0" eb="2">
      <t>ムケイ</t>
    </rPh>
    <rPh sb="2" eb="4">
      <t>コテイ</t>
    </rPh>
    <rPh sb="4" eb="6">
      <t>シサン</t>
    </rPh>
    <phoneticPr fontId="2"/>
  </si>
  <si>
    <t>負債の部</t>
    <rPh sb="0" eb="2">
      <t>フサイ</t>
    </rPh>
    <rPh sb="3" eb="4">
      <t>ブ</t>
    </rPh>
    <phoneticPr fontId="2"/>
  </si>
  <si>
    <t>流動負債</t>
    <rPh sb="0" eb="2">
      <t>リュウドウ</t>
    </rPh>
    <rPh sb="2" eb="4">
      <t>フサイ</t>
    </rPh>
    <phoneticPr fontId="2"/>
  </si>
  <si>
    <t>固定負債</t>
    <rPh sb="0" eb="2">
      <t>コテイ</t>
    </rPh>
    <rPh sb="2" eb="4">
      <t>フサイ</t>
    </rPh>
    <phoneticPr fontId="2"/>
  </si>
  <si>
    <t>純資産の部</t>
    <rPh sb="0" eb="3">
      <t>ジュンシサン</t>
    </rPh>
    <rPh sb="4" eb="5">
      <t>ブ</t>
    </rPh>
    <phoneticPr fontId="2"/>
  </si>
  <si>
    <t>利益剰余金</t>
    <rPh sb="0" eb="2">
      <t>リエキ</t>
    </rPh>
    <rPh sb="2" eb="5">
      <t>ジョウヨキン</t>
    </rPh>
    <phoneticPr fontId="2"/>
  </si>
  <si>
    <t>（その他）</t>
  </si>
  <si>
    <t>（単位：千円）</t>
    <rPh sb="1" eb="3">
      <t>タンイ</t>
    </rPh>
    <rPh sb="4" eb="6">
      <t>センエン</t>
    </rPh>
    <phoneticPr fontId="5"/>
  </si>
  <si>
    <t>項目</t>
  </si>
  <si>
    <t>2027年度</t>
    <rPh sb="4" eb="6">
      <t>ネンド</t>
    </rPh>
    <phoneticPr fontId="5"/>
  </si>
  <si>
    <t>2028年度</t>
    <rPh sb="4" eb="6">
      <t>ネンド</t>
    </rPh>
    <phoneticPr fontId="5"/>
  </si>
  <si>
    <t>2029年度</t>
    <rPh sb="4" eb="6">
      <t>ネンド</t>
    </rPh>
    <phoneticPr fontId="5"/>
  </si>
  <si>
    <t>2030年度</t>
    <rPh sb="4" eb="6">
      <t>ネンド</t>
    </rPh>
    <phoneticPr fontId="5"/>
  </si>
  <si>
    <t>2031年度</t>
    <rPh sb="4" eb="6">
      <t>ネンド</t>
    </rPh>
    <phoneticPr fontId="5"/>
  </si>
  <si>
    <t>2032年度</t>
    <rPh sb="4" eb="6">
      <t>ネンド</t>
    </rPh>
    <phoneticPr fontId="5"/>
  </si>
  <si>
    <t>2033年度</t>
    <rPh sb="4" eb="6">
      <t>ネンド</t>
    </rPh>
    <phoneticPr fontId="5"/>
  </si>
  <si>
    <t>2034年度</t>
    <rPh sb="4" eb="6">
      <t>ネンド</t>
    </rPh>
    <phoneticPr fontId="5"/>
  </si>
  <si>
    <t>2035年度</t>
    <rPh sb="4" eb="6">
      <t>ネンド</t>
    </rPh>
    <phoneticPr fontId="5"/>
  </si>
  <si>
    <t>2036年度</t>
    <rPh sb="4" eb="6">
      <t>ネンド</t>
    </rPh>
    <phoneticPr fontId="5"/>
  </si>
  <si>
    <t>2037年度</t>
    <rPh sb="4" eb="6">
      <t>ネンド</t>
    </rPh>
    <phoneticPr fontId="5"/>
  </si>
  <si>
    <t>2038年度</t>
    <rPh sb="4" eb="6">
      <t>ネンド</t>
    </rPh>
    <phoneticPr fontId="5"/>
  </si>
  <si>
    <t>2039年度</t>
    <rPh sb="4" eb="6">
      <t>ネンド</t>
    </rPh>
    <phoneticPr fontId="5"/>
  </si>
  <si>
    <t>2040年度</t>
    <rPh sb="4" eb="6">
      <t>ネンド</t>
    </rPh>
    <phoneticPr fontId="5"/>
  </si>
  <si>
    <t>2041年度</t>
    <rPh sb="4" eb="6">
      <t>ネンド</t>
    </rPh>
    <phoneticPr fontId="5"/>
  </si>
  <si>
    <t>2042年度</t>
    <rPh sb="4" eb="6">
      <t>ネンド</t>
    </rPh>
    <phoneticPr fontId="5"/>
  </si>
  <si>
    <t>2043年度</t>
    <rPh sb="4" eb="6">
      <t>ネンド</t>
    </rPh>
    <phoneticPr fontId="5"/>
  </si>
  <si>
    <t>2044年度</t>
    <rPh sb="4" eb="6">
      <t>ネンド</t>
    </rPh>
    <phoneticPr fontId="5"/>
  </si>
  <si>
    <t>2045年度</t>
    <rPh sb="4" eb="6">
      <t>ネンド</t>
    </rPh>
    <phoneticPr fontId="5"/>
  </si>
  <si>
    <t>2046年度</t>
    <rPh sb="4" eb="6">
      <t>ネンド</t>
    </rPh>
    <phoneticPr fontId="5"/>
  </si>
  <si>
    <t>2047年度</t>
    <rPh sb="4" eb="6">
      <t>ネンド</t>
    </rPh>
    <phoneticPr fontId="5"/>
  </si>
  <si>
    <t>2048年度</t>
    <rPh sb="4" eb="6">
      <t>ネンド</t>
    </rPh>
    <phoneticPr fontId="5"/>
  </si>
  <si>
    <t>2049年度</t>
    <rPh sb="4" eb="6">
      <t>ネンド</t>
    </rPh>
    <phoneticPr fontId="5"/>
  </si>
  <si>
    <t>2050年度</t>
    <rPh sb="4" eb="6">
      <t>ネンド</t>
    </rPh>
    <phoneticPr fontId="5"/>
  </si>
  <si>
    <t>合計</t>
  </si>
  <si>
    <t>資金調達計画</t>
    <phoneticPr fontId="5"/>
  </si>
  <si>
    <t>出資金</t>
  </si>
  <si>
    <t>（出資者名）</t>
  </si>
  <si>
    <t>小計</t>
  </si>
  <si>
    <t>借入金</t>
  </si>
  <si>
    <t>（金融機関名）</t>
  </si>
  <si>
    <t>その他</t>
  </si>
  <si>
    <t>（調達先）</t>
  </si>
  <si>
    <t>出資金明細表</t>
    <phoneticPr fontId="5"/>
  </si>
  <si>
    <t>（単位：千円、％）</t>
    <rPh sb="1" eb="3">
      <t>タンイ</t>
    </rPh>
    <rPh sb="4" eb="5">
      <t>セン</t>
    </rPh>
    <rPh sb="5" eb="6">
      <t>エン</t>
    </rPh>
    <phoneticPr fontId="5"/>
  </si>
  <si>
    <t>出資者</t>
  </si>
  <si>
    <t>金額</t>
    <rPh sb="0" eb="2">
      <t>キンガク</t>
    </rPh>
    <phoneticPr fontId="5"/>
  </si>
  <si>
    <t>出資割合</t>
    <rPh sb="0" eb="2">
      <t>シュッシ</t>
    </rPh>
    <rPh sb="2" eb="4">
      <t>ワリアイ</t>
    </rPh>
    <phoneticPr fontId="5"/>
  </si>
  <si>
    <t>出資者の役割・要件の充足等</t>
    <phoneticPr fontId="5"/>
  </si>
  <si>
    <t>金融機関等</t>
  </si>
  <si>
    <t>借入条件</t>
    <phoneticPr fontId="5"/>
  </si>
  <si>
    <t>金額</t>
    <rPh sb="0" eb="2">
      <t>キンガク</t>
    </rPh>
    <phoneticPr fontId="2"/>
  </si>
  <si>
    <t>調達割合</t>
    <rPh sb="0" eb="4">
      <t>チョウタツワリアイ</t>
    </rPh>
    <phoneticPr fontId="2"/>
  </si>
  <si>
    <t>調達時期</t>
    <rPh sb="0" eb="4">
      <t>チョウタツジキ</t>
    </rPh>
    <phoneticPr fontId="2"/>
  </si>
  <si>
    <t>借入金利</t>
    <rPh sb="0" eb="2">
      <t>カリイ</t>
    </rPh>
    <phoneticPr fontId="2"/>
  </si>
  <si>
    <t>借入金利の説明</t>
    <rPh sb="0" eb="2">
      <t>カリイレ</t>
    </rPh>
    <rPh sb="2" eb="4">
      <t>キンリ</t>
    </rPh>
    <rPh sb="5" eb="7">
      <t>セツメイ</t>
    </rPh>
    <phoneticPr fontId="2"/>
  </si>
  <si>
    <t>返済期間</t>
    <rPh sb="0" eb="4">
      <t>ヘンサイキカン</t>
    </rPh>
    <phoneticPr fontId="2"/>
  </si>
  <si>
    <t>返済方法</t>
    <rPh sb="0" eb="4">
      <t>ヘンサイホウホウ</t>
    </rPh>
    <phoneticPr fontId="2"/>
  </si>
  <si>
    <t>その他</t>
    <rPh sb="2" eb="3">
      <t>タ</t>
    </rPh>
    <phoneticPr fontId="2"/>
  </si>
  <si>
    <t>項目</t>
    <rPh sb="0" eb="2">
      <t>コウモク</t>
    </rPh>
    <phoneticPr fontId="2"/>
  </si>
  <si>
    <t>算定根拠・考え方</t>
    <rPh sb="0" eb="4">
      <t>サンテイコンキョ</t>
    </rPh>
    <rPh sb="5" eb="6">
      <t>カンガ</t>
    </rPh>
    <rPh sb="7" eb="8">
      <t>カタ</t>
    </rPh>
    <phoneticPr fontId="2"/>
  </si>
  <si>
    <t>名称</t>
    <rPh sb="0" eb="2">
      <t>メイショウ</t>
    </rPh>
    <phoneticPr fontId="5"/>
  </si>
  <si>
    <t>設定根拠や参照するシート</t>
    <rPh sb="0" eb="4">
      <t>セッテイコンキョ</t>
    </rPh>
    <rPh sb="5" eb="7">
      <t>サンショウ</t>
    </rPh>
    <phoneticPr fontId="2"/>
  </si>
  <si>
    <t>合計</t>
    <rPh sb="0" eb="2">
      <t>ゴウケイ</t>
    </rPh>
    <phoneticPr fontId="5"/>
  </si>
  <si>
    <t>工事監理費</t>
    <rPh sb="0" eb="2">
      <t>コウジ</t>
    </rPh>
    <rPh sb="2" eb="4">
      <t>カンリ</t>
    </rPh>
    <rPh sb="4" eb="5">
      <t>ヒ</t>
    </rPh>
    <phoneticPr fontId="5"/>
  </si>
  <si>
    <t>費目</t>
    <rPh sb="0" eb="2">
      <t>ヒモク</t>
    </rPh>
    <phoneticPr fontId="5"/>
  </si>
  <si>
    <t>算定根拠</t>
    <rPh sb="0" eb="2">
      <t>サンテイ</t>
    </rPh>
    <rPh sb="2" eb="4">
      <t>コンキョ</t>
    </rPh>
    <phoneticPr fontId="5"/>
  </si>
  <si>
    <t>開館準備業務</t>
    <rPh sb="0" eb="6">
      <t>カイカンジュンビギョウム</t>
    </rPh>
    <phoneticPr fontId="5"/>
  </si>
  <si>
    <t>[人件費]</t>
    <rPh sb="1" eb="4">
      <t>ジンケンヒ</t>
    </rPh>
    <phoneticPr fontId="5"/>
  </si>
  <si>
    <t>[物件費]</t>
    <rPh sb="1" eb="4">
      <t>ブッケンヒ</t>
    </rPh>
    <phoneticPr fontId="5"/>
  </si>
  <si>
    <t>[役務費]</t>
    <rPh sb="1" eb="4">
      <t>エキムヒ</t>
    </rPh>
    <phoneticPr fontId="5"/>
  </si>
  <si>
    <t>[修繕・更新業務費]</t>
    <rPh sb="1" eb="3">
      <t>シュウゼン</t>
    </rPh>
    <rPh sb="4" eb="6">
      <t>コウシン</t>
    </rPh>
    <rPh sb="6" eb="8">
      <t>ギョウム</t>
    </rPh>
    <rPh sb="8" eb="9">
      <t>ヒ</t>
    </rPh>
    <phoneticPr fontId="5"/>
  </si>
  <si>
    <t>[光熱水費]</t>
    <rPh sb="1" eb="5">
      <t>コウネツスイヒ</t>
    </rPh>
    <phoneticPr fontId="5"/>
  </si>
  <si>
    <t>[その他]</t>
    <rPh sb="3" eb="4">
      <t>タ</t>
    </rPh>
    <phoneticPr fontId="5"/>
  </si>
  <si>
    <t>統括管理業務</t>
    <rPh sb="0" eb="2">
      <t>トウカツ</t>
    </rPh>
    <rPh sb="2" eb="4">
      <t>カンリ</t>
    </rPh>
    <rPh sb="4" eb="6">
      <t>ギョウム</t>
    </rPh>
    <phoneticPr fontId="5"/>
  </si>
  <si>
    <t>維持管理業務</t>
    <rPh sb="0" eb="2">
      <t>イジ</t>
    </rPh>
    <rPh sb="2" eb="4">
      <t>カンリ</t>
    </rPh>
    <rPh sb="4" eb="6">
      <t>ギョウム</t>
    </rPh>
    <rPh sb="5" eb="6">
      <t>エイギョウ</t>
    </rPh>
    <phoneticPr fontId="5"/>
  </si>
  <si>
    <t>運営業務</t>
    <rPh sb="0" eb="2">
      <t>ウンエイ</t>
    </rPh>
    <rPh sb="2" eb="4">
      <t>ギョウム</t>
    </rPh>
    <phoneticPr fontId="5"/>
  </si>
  <si>
    <t>合　計（消費税及び地方消費税除く）</t>
    <rPh sb="0" eb="1">
      <t>ゴウ</t>
    </rPh>
    <rPh sb="2" eb="3">
      <t>ケイ</t>
    </rPh>
    <rPh sb="4" eb="7">
      <t>ショウヒゼイ</t>
    </rPh>
    <rPh sb="7" eb="8">
      <t>オヨ</t>
    </rPh>
    <rPh sb="9" eb="11">
      <t>チホウ</t>
    </rPh>
    <rPh sb="11" eb="14">
      <t>ショウヒゼイ</t>
    </rPh>
    <rPh sb="14" eb="15">
      <t>ノゾ</t>
    </rPh>
    <phoneticPr fontId="5"/>
  </si>
  <si>
    <t>合計
の
内訳</t>
    <rPh sb="0" eb="2">
      <t>ゴウケイ</t>
    </rPh>
    <rPh sb="5" eb="7">
      <t>ウチワケ</t>
    </rPh>
    <phoneticPr fontId="5"/>
  </si>
  <si>
    <t>[光熱水費]</t>
    <rPh sb="1" eb="4">
      <t>コウネツスイ</t>
    </rPh>
    <rPh sb="4" eb="5">
      <t>ヒ</t>
    </rPh>
    <phoneticPr fontId="5"/>
  </si>
  <si>
    <t>消費税及び地方消費税</t>
    <rPh sb="0" eb="3">
      <t>ショウヒゼイ</t>
    </rPh>
    <rPh sb="3" eb="4">
      <t>オヨ</t>
    </rPh>
    <rPh sb="5" eb="7">
      <t>チホウ</t>
    </rPh>
    <rPh sb="7" eb="10">
      <t>ショウヒゼイ</t>
    </rPh>
    <phoneticPr fontId="5"/>
  </si>
  <si>
    <t>合　計（消費税及び地方消費税含む）</t>
    <rPh sb="0" eb="1">
      <t>ゴウ</t>
    </rPh>
    <rPh sb="2" eb="3">
      <t>ケイ</t>
    </rPh>
    <rPh sb="4" eb="7">
      <t>ショウヒゼイ</t>
    </rPh>
    <rPh sb="7" eb="8">
      <t>オヨ</t>
    </rPh>
    <rPh sb="9" eb="11">
      <t>チホウ</t>
    </rPh>
    <rPh sb="11" eb="14">
      <t>ショウヒゼイ</t>
    </rPh>
    <rPh sb="14" eb="15">
      <t>フク</t>
    </rPh>
    <phoneticPr fontId="5"/>
  </si>
  <si>
    <t>費目の内訳</t>
    <rPh sb="0" eb="2">
      <t>ヒモク</t>
    </rPh>
    <rPh sb="3" eb="5">
      <t>ウチワケ</t>
    </rPh>
    <phoneticPr fontId="5"/>
  </si>
  <si>
    <t>科目（例）</t>
    <rPh sb="0" eb="2">
      <t>カモク</t>
    </rPh>
    <rPh sb="3" eb="4">
      <t>レイ</t>
    </rPh>
    <phoneticPr fontId="5"/>
  </si>
  <si>
    <t>人件費</t>
    <rPh sb="0" eb="3">
      <t>ジンケンヒ</t>
    </rPh>
    <phoneticPr fontId="5"/>
  </si>
  <si>
    <t>給料</t>
    <rPh sb="0" eb="2">
      <t>キュウリョウ</t>
    </rPh>
    <phoneticPr fontId="5"/>
  </si>
  <si>
    <t>賞与</t>
    <rPh sb="0" eb="2">
      <t>ショウヨ</t>
    </rPh>
    <phoneticPr fontId="5"/>
  </si>
  <si>
    <t>法定福利費</t>
    <rPh sb="0" eb="5">
      <t>ホウテイフクリヒ</t>
    </rPh>
    <phoneticPr fontId="5"/>
  </si>
  <si>
    <t>福利厚生費</t>
    <rPh sb="0" eb="5">
      <t>フクリコウセイヒ</t>
    </rPh>
    <phoneticPr fontId="5"/>
  </si>
  <si>
    <t>退職金</t>
    <rPh sb="0" eb="3">
      <t>タイショクキン</t>
    </rPh>
    <phoneticPr fontId="5"/>
  </si>
  <si>
    <t>役員報酬</t>
    <rPh sb="0" eb="4">
      <t>ヤクインホウシュウ</t>
    </rPh>
    <phoneticPr fontId="5"/>
  </si>
  <si>
    <t>・・・・・</t>
    <phoneticPr fontId="5"/>
  </si>
  <si>
    <t>物件費</t>
    <rPh sb="0" eb="3">
      <t>ブッケンヒ</t>
    </rPh>
    <phoneticPr fontId="5"/>
  </si>
  <si>
    <t>印刷費</t>
    <rPh sb="0" eb="3">
      <t>インサツヒ</t>
    </rPh>
    <phoneticPr fontId="5"/>
  </si>
  <si>
    <t>日本銀行「物価指数月報」の企業物価指数</t>
    <rPh sb="0" eb="4">
      <t>ニホンギンコウ</t>
    </rPh>
    <rPh sb="5" eb="9">
      <t>ブッカシスウ</t>
    </rPh>
    <rPh sb="9" eb="11">
      <t>ゲッポウ</t>
    </rPh>
    <rPh sb="13" eb="19">
      <t>キギョウブッカシスウ</t>
    </rPh>
    <phoneticPr fontId="5"/>
  </si>
  <si>
    <t>備品費</t>
    <rPh sb="0" eb="2">
      <t>ビヒン</t>
    </rPh>
    <rPh sb="2" eb="3">
      <t>ヒ</t>
    </rPh>
    <phoneticPr fontId="5"/>
  </si>
  <si>
    <t>消耗品費</t>
    <rPh sb="0" eb="4">
      <t>ショウモウヒンヒ</t>
    </rPh>
    <phoneticPr fontId="5"/>
  </si>
  <si>
    <t>車両費</t>
    <rPh sb="0" eb="3">
      <t>シャリョウヒ</t>
    </rPh>
    <phoneticPr fontId="5"/>
  </si>
  <si>
    <t>役務費</t>
    <rPh sb="0" eb="3">
      <t>エキムヒ</t>
    </rPh>
    <phoneticPr fontId="5"/>
  </si>
  <si>
    <t>情報処理費</t>
    <rPh sb="0" eb="2">
      <t>ジョウホウ</t>
    </rPh>
    <rPh sb="4" eb="5">
      <t>ヒ</t>
    </rPh>
    <phoneticPr fontId="5"/>
  </si>
  <si>
    <t>日本銀行「物価指数月報」の企業向けサービス価格指数</t>
    <rPh sb="0" eb="4">
      <t>ニホンギンコウ</t>
    </rPh>
    <rPh sb="5" eb="9">
      <t>ブッカシスウ</t>
    </rPh>
    <rPh sb="9" eb="11">
      <t>ゲッポウ</t>
    </rPh>
    <rPh sb="13" eb="16">
      <t>キギョウム</t>
    </rPh>
    <rPh sb="21" eb="23">
      <t>カカク</t>
    </rPh>
    <rPh sb="23" eb="25">
      <t>シスウ</t>
    </rPh>
    <phoneticPr fontId="5"/>
  </si>
  <si>
    <t>監査報酬</t>
    <rPh sb="0" eb="4">
      <t>カンサホウシュウ</t>
    </rPh>
    <phoneticPr fontId="5"/>
  </si>
  <si>
    <t>保険料</t>
    <rPh sb="0" eb="3">
      <t>ホケンリョウ</t>
    </rPh>
    <phoneticPr fontId="5"/>
  </si>
  <si>
    <t>リース料</t>
    <rPh sb="3" eb="4">
      <t>リョウ</t>
    </rPh>
    <phoneticPr fontId="5"/>
  </si>
  <si>
    <t>旅費交通費</t>
    <rPh sb="0" eb="5">
      <t>リョヒコウツウヒ</t>
    </rPh>
    <phoneticPr fontId="5"/>
  </si>
  <si>
    <t>教育訓練費</t>
    <rPh sb="0" eb="5">
      <t>キョウイククンレンヒ</t>
    </rPh>
    <phoneticPr fontId="5"/>
  </si>
  <si>
    <t>保守費</t>
    <rPh sb="0" eb="3">
      <t>ホシュヒ</t>
    </rPh>
    <phoneticPr fontId="5"/>
  </si>
  <si>
    <t>衛生費</t>
    <rPh sb="0" eb="2">
      <t>エイセイ</t>
    </rPh>
    <rPh sb="2" eb="3">
      <t>ヒ</t>
    </rPh>
    <phoneticPr fontId="5"/>
  </si>
  <si>
    <t>警備費</t>
    <rPh sb="0" eb="3">
      <t>ケイビヒ</t>
    </rPh>
    <phoneticPr fontId="5"/>
  </si>
  <si>
    <t>修繕・更新業務費</t>
    <rPh sb="0" eb="2">
      <t>シュウゼン</t>
    </rPh>
    <rPh sb="3" eb="8">
      <t>コウシンギョウムヒ</t>
    </rPh>
    <phoneticPr fontId="5"/>
  </si>
  <si>
    <t>修繕・更新費</t>
    <rPh sb="0" eb="2">
      <t>シュウゼン</t>
    </rPh>
    <rPh sb="3" eb="5">
      <t>コウシン</t>
    </rPh>
    <rPh sb="5" eb="6">
      <t>ヒ</t>
    </rPh>
    <phoneticPr fontId="5"/>
  </si>
  <si>
    <t>光熱水費</t>
    <rPh sb="0" eb="3">
      <t>コウネ</t>
    </rPh>
    <rPh sb="3" eb="4">
      <t>ヒ</t>
    </rPh>
    <phoneticPr fontId="5"/>
  </si>
  <si>
    <t>水道光熱費</t>
    <rPh sb="0" eb="5">
      <t>スイドウコウネツヒ</t>
    </rPh>
    <phoneticPr fontId="5"/>
  </si>
  <si>
    <t>消費者物価指数（名古屋市光熱・水道）</t>
    <rPh sb="0" eb="7">
      <t>ショウヒシャブッカシスウ</t>
    </rPh>
    <rPh sb="8" eb="14">
      <t>ナゴヤシコウネツ</t>
    </rPh>
    <rPh sb="15" eb="17">
      <t>スイドウ</t>
    </rPh>
    <phoneticPr fontId="5"/>
  </si>
  <si>
    <t>上記の指標と関連づかない費用項目</t>
    <rPh sb="0" eb="2">
      <t>ジョウキ</t>
    </rPh>
    <rPh sb="3" eb="5">
      <t>シヒョウ</t>
    </rPh>
    <rPh sb="6" eb="8">
      <t>カンレン</t>
    </rPh>
    <rPh sb="12" eb="16">
      <t>ヒヨウコウモク</t>
    </rPh>
    <phoneticPr fontId="5"/>
  </si>
  <si>
    <t>費目の内訳と具体的な指標名等との関連付けの例示</t>
    <rPh sb="0" eb="2">
      <t>ヒモク</t>
    </rPh>
    <rPh sb="3" eb="5">
      <t>ウチワケ</t>
    </rPh>
    <rPh sb="6" eb="9">
      <t>グタイテキ</t>
    </rPh>
    <rPh sb="10" eb="13">
      <t>シヒョウメイ</t>
    </rPh>
    <rPh sb="13" eb="14">
      <t>トウ</t>
    </rPh>
    <rPh sb="16" eb="19">
      <t>カンレンヅ</t>
    </rPh>
    <rPh sb="21" eb="23">
      <t>レイジ</t>
    </rPh>
    <phoneticPr fontId="5"/>
  </si>
  <si>
    <t>借入金明細表</t>
    <phoneticPr fontId="2"/>
  </si>
  <si>
    <t>借入金</t>
    <rPh sb="0" eb="3">
      <t>カリイレキン</t>
    </rPh>
    <phoneticPr fontId="2"/>
  </si>
  <si>
    <t>借入金返済</t>
    <rPh sb="0" eb="5">
      <t>カリイレキンヘンサイ</t>
    </rPh>
    <phoneticPr fontId="2"/>
  </si>
  <si>
    <t>構成割合</t>
    <rPh sb="0" eb="4">
      <t>コウセイワリアイ</t>
    </rPh>
    <phoneticPr fontId="2"/>
  </si>
  <si>
    <t>投資計画書</t>
    <rPh sb="0" eb="2">
      <t>トウシ</t>
    </rPh>
    <rPh sb="2" eb="4">
      <t>ケイカク</t>
    </rPh>
    <rPh sb="4" eb="5">
      <t>ショ</t>
    </rPh>
    <phoneticPr fontId="5"/>
  </si>
  <si>
    <t>※各費目については項目を追加※細分化して作成し、可能な限り詳細に記載すること。</t>
    <rPh sb="1" eb="4">
      <t>カクヒモク</t>
    </rPh>
    <rPh sb="24" eb="26">
      <t>カノウ</t>
    </rPh>
    <rPh sb="27" eb="28">
      <t>カギ</t>
    </rPh>
    <rPh sb="29" eb="31">
      <t>ショウサイ</t>
    </rPh>
    <rPh sb="32" eb="34">
      <t>キサイ</t>
    </rPh>
    <phoneticPr fontId="2"/>
  </si>
  <si>
    <t>※計算式及び関数式がわかる形で保存のうえ提出すること。</t>
    <rPh sb="1" eb="3">
      <t>ケイサン</t>
    </rPh>
    <rPh sb="3" eb="4">
      <t>シキ</t>
    </rPh>
    <rPh sb="4" eb="5">
      <t>オヨ</t>
    </rPh>
    <rPh sb="6" eb="8">
      <t>カンスウ</t>
    </rPh>
    <rPh sb="8" eb="9">
      <t>シキ</t>
    </rPh>
    <rPh sb="13" eb="14">
      <t>カタチ</t>
    </rPh>
    <rPh sb="15" eb="17">
      <t>ホゾン</t>
    </rPh>
    <rPh sb="20" eb="22">
      <t>テイシュツ</t>
    </rPh>
    <phoneticPr fontId="2"/>
  </si>
  <si>
    <t>※他の様式と整合性を確保すること。</t>
    <rPh sb="1" eb="2">
      <t>タ</t>
    </rPh>
    <rPh sb="3" eb="5">
      <t>ヨウシキ</t>
    </rPh>
    <rPh sb="6" eb="9">
      <t>セイゴウセイ</t>
    </rPh>
    <rPh sb="10" eb="12">
      <t>カクホ</t>
    </rPh>
    <phoneticPr fontId="2"/>
  </si>
  <si>
    <t>※消費税等（地方消費税を含む。以下、同じ。）を除いた額で記入すること。</t>
  </si>
  <si>
    <t>※金額は、円単位で入力し、千円単位で表示すること。なお、見やすさを考慮し、フォントサイズを変更しても構わない。</t>
  </si>
  <si>
    <t>※資金調達計画には、投資計画に対して、資金調達をする必要がある場合に記載すること。</t>
    <rPh sb="1" eb="3">
      <t>シキン</t>
    </rPh>
    <rPh sb="3" eb="5">
      <t>チョウタツ</t>
    </rPh>
    <rPh sb="5" eb="7">
      <t>ケイカク</t>
    </rPh>
    <rPh sb="10" eb="12">
      <t>トウシ</t>
    </rPh>
    <rPh sb="12" eb="14">
      <t>ケイカク</t>
    </rPh>
    <rPh sb="15" eb="16">
      <t>タイ</t>
    </rPh>
    <rPh sb="19" eb="21">
      <t>シキン</t>
    </rPh>
    <rPh sb="21" eb="23">
      <t>チョウタツ</t>
    </rPh>
    <rPh sb="26" eb="28">
      <t>ヒツヨウ</t>
    </rPh>
    <rPh sb="31" eb="33">
      <t>バアイ</t>
    </rPh>
    <rPh sb="34" eb="36">
      <t>キサイ</t>
    </rPh>
    <phoneticPr fontId="2"/>
  </si>
  <si>
    <t>※出資者名及び金融機関名については具体名を記入すること。</t>
  </si>
  <si>
    <t>※各項目については項目を追加・細分化して作成し、可能な限り詳細に記載すること。</t>
    <rPh sb="2" eb="4">
      <t>コウモク</t>
    </rPh>
    <phoneticPr fontId="2"/>
  </si>
  <si>
    <t>※出資・借入について順次段階別に出資・貸出を受ける場合、必要とする出資金・借入金を全て調達した段階の計画を記入すること。</t>
    <phoneticPr fontId="2"/>
  </si>
  <si>
    <t>※Ａ３版２枚以内にて作成すること。</t>
    <rPh sb="3" eb="4">
      <t>バン</t>
    </rPh>
    <rPh sb="5" eb="6">
      <t>マイ</t>
    </rPh>
    <rPh sb="6" eb="8">
      <t>イナイ</t>
    </rPh>
    <rPh sb="10" eb="12">
      <t>サクセイ</t>
    </rPh>
    <phoneticPr fontId="2"/>
  </si>
  <si>
    <t>※Ａ３版３枚以内にて作成すること。</t>
    <rPh sb="3" eb="4">
      <t>バン</t>
    </rPh>
    <rPh sb="5" eb="6">
      <t>マイ</t>
    </rPh>
    <rPh sb="6" eb="8">
      <t>イナイ</t>
    </rPh>
    <rPh sb="10" eb="12">
      <t>サクセイ</t>
    </rPh>
    <phoneticPr fontId="2"/>
  </si>
  <si>
    <t>※金額は、円単位で入力し、千円単位で表示すること。なお、見やすさを考慮し、フォントサイズを変更しても構わない。</t>
    <phoneticPr fontId="2"/>
  </si>
  <si>
    <t>※各費目については項目を追加・細分化して作成し、可能な限り詳細に記載すること。</t>
    <rPh sb="1" eb="4">
      <t>カクヒモク</t>
    </rPh>
    <rPh sb="24" eb="26">
      <t>カノウ</t>
    </rPh>
    <rPh sb="27" eb="28">
      <t>カギ</t>
    </rPh>
    <rPh sb="29" eb="31">
      <t>ショウサイ</t>
    </rPh>
    <rPh sb="32" eb="34">
      <t>キサイ</t>
    </rPh>
    <phoneticPr fontId="2"/>
  </si>
  <si>
    <t>※本様式の記入にあたり、費目の内訳の分類については、「費目の内訳と具体的な指標名等との関連付けの例示」を参照すること。</t>
    <rPh sb="1" eb="4">
      <t>ホンヨウシキ</t>
    </rPh>
    <rPh sb="5" eb="7">
      <t>キニュウ</t>
    </rPh>
    <rPh sb="12" eb="14">
      <t>ヒモク</t>
    </rPh>
    <rPh sb="15" eb="17">
      <t>ウチワケ</t>
    </rPh>
    <rPh sb="18" eb="20">
      <t>ブンルイ</t>
    </rPh>
    <rPh sb="52" eb="54">
      <t>サンショウ</t>
    </rPh>
    <phoneticPr fontId="2"/>
  </si>
  <si>
    <t>期末累計資金残高</t>
    <rPh sb="0" eb="8">
      <t>キマツルイケイシキンザンダカ</t>
    </rPh>
    <phoneticPr fontId="2"/>
  </si>
  <si>
    <t>当期資金過不足</t>
    <rPh sb="0" eb="2">
      <t>トウキ</t>
    </rPh>
    <rPh sb="2" eb="4">
      <t>シキン</t>
    </rPh>
    <rPh sb="4" eb="7">
      <t>カブソク</t>
    </rPh>
    <phoneticPr fontId="2"/>
  </si>
  <si>
    <t>【様式E添付】任意事業の収支計画</t>
    <rPh sb="1" eb="3">
      <t>ヨウシキ</t>
    </rPh>
    <rPh sb="4" eb="6">
      <t>テンプ</t>
    </rPh>
    <rPh sb="7" eb="9">
      <t>ニンイ</t>
    </rPh>
    <rPh sb="9" eb="11">
      <t>ジギョウ</t>
    </rPh>
    <rPh sb="12" eb="14">
      <t>シュウシ</t>
    </rPh>
    <rPh sb="14" eb="16">
      <t>ケイカク</t>
    </rPh>
    <phoneticPr fontId="2"/>
  </si>
  <si>
    <t>建築工事</t>
    <rPh sb="0" eb="2">
      <t>ケンチク</t>
    </rPh>
    <rPh sb="2" eb="4">
      <t>コウジ</t>
    </rPh>
    <phoneticPr fontId="5"/>
  </si>
  <si>
    <t>電気設備工事</t>
    <rPh sb="0" eb="2">
      <t>デンキ</t>
    </rPh>
    <rPh sb="2" eb="4">
      <t>セツビ</t>
    </rPh>
    <rPh sb="4" eb="6">
      <t>コウジ</t>
    </rPh>
    <phoneticPr fontId="5"/>
  </si>
  <si>
    <t>運営業務（教育普及業務）</t>
    <rPh sb="0" eb="4">
      <t>ウンエイギョウム</t>
    </rPh>
    <rPh sb="5" eb="11">
      <t>キョウイクフキュウギョウム</t>
    </rPh>
    <phoneticPr fontId="2"/>
  </si>
  <si>
    <t>運営業務に係る収入</t>
    <rPh sb="0" eb="4">
      <t>ウンエイギョウム</t>
    </rPh>
    <rPh sb="5" eb="6">
      <t>カカ</t>
    </rPh>
    <rPh sb="7" eb="9">
      <t>シュウニュウ</t>
    </rPh>
    <phoneticPr fontId="2"/>
  </si>
  <si>
    <t>教育普及業務の収入</t>
    <rPh sb="0" eb="6">
      <t>キョウイクフキュウギョウム</t>
    </rPh>
    <rPh sb="7" eb="9">
      <t>シュウニュウ</t>
    </rPh>
    <phoneticPr fontId="2"/>
  </si>
  <si>
    <t>※年度ごとの支出が異なる提案を行う場合、年度ごとの算出根拠を記載すること。</t>
    <phoneticPr fontId="2"/>
  </si>
  <si>
    <t>【様式A-2添付③】設計・建設費の内訳書</t>
    <rPh sb="10" eb="12">
      <t>セッケイ</t>
    </rPh>
    <rPh sb="13" eb="16">
      <t>ケンセツヒ</t>
    </rPh>
    <rPh sb="17" eb="19">
      <t>ウチワケ</t>
    </rPh>
    <rPh sb="19" eb="20">
      <t>ショ</t>
    </rPh>
    <phoneticPr fontId="2"/>
  </si>
  <si>
    <t>その他の開館準備業務</t>
    <rPh sb="2" eb="3">
      <t>タ</t>
    </rPh>
    <rPh sb="4" eb="10">
      <t>カイカンジュンビギョウム</t>
    </rPh>
    <phoneticPr fontId="2"/>
  </si>
  <si>
    <t>【様式A-2添付④】統括管理費及び開館準備・維持管理・運営費の内訳書</t>
    <rPh sb="10" eb="12">
      <t>トウカツ</t>
    </rPh>
    <rPh sb="12" eb="14">
      <t>カンリ</t>
    </rPh>
    <rPh sb="14" eb="15">
      <t>ヒ</t>
    </rPh>
    <rPh sb="15" eb="16">
      <t>オヨ</t>
    </rPh>
    <rPh sb="17" eb="19">
      <t>カイカン</t>
    </rPh>
    <rPh sb="19" eb="21">
      <t>ジュンビ</t>
    </rPh>
    <rPh sb="22" eb="24">
      <t>イジ</t>
    </rPh>
    <rPh sb="24" eb="26">
      <t>カンリ</t>
    </rPh>
    <rPh sb="27" eb="29">
      <t>ウンエイ</t>
    </rPh>
    <rPh sb="29" eb="30">
      <t>ヒ</t>
    </rPh>
    <rPh sb="31" eb="33">
      <t>ウチワケ</t>
    </rPh>
    <rPh sb="33" eb="34">
      <t>ショ</t>
    </rPh>
    <phoneticPr fontId="2"/>
  </si>
  <si>
    <t>【様式A-2添付①】事業収支計画</t>
    <rPh sb="10" eb="12">
      <t>ジギョウ</t>
    </rPh>
    <rPh sb="12" eb="16">
      <t>シュウシケイカク</t>
    </rPh>
    <phoneticPr fontId="2"/>
  </si>
  <si>
    <t>※Ａ３版にて作成すること。</t>
    <rPh sb="3" eb="4">
      <t>バン</t>
    </rPh>
    <rPh sb="6" eb="8">
      <t>サクセイ</t>
    </rPh>
    <phoneticPr fontId="2"/>
  </si>
  <si>
    <t>※Ａ３版にて作成すること。</t>
    <rPh sb="3" eb="4">
      <t>ハン</t>
    </rPh>
    <rPh sb="6" eb="8">
      <t>サクセイ</t>
    </rPh>
    <phoneticPr fontId="2"/>
  </si>
  <si>
    <t>県へ支払う貸付料</t>
    <rPh sb="0" eb="1">
      <t>ケン</t>
    </rPh>
    <rPh sb="2" eb="4">
      <t>シハラ</t>
    </rPh>
    <rPh sb="5" eb="8">
      <t>カシツケリョウ</t>
    </rPh>
    <phoneticPr fontId="2"/>
  </si>
  <si>
    <t>貸付料（％）</t>
    <rPh sb="0" eb="3">
      <t>カシツケリョウ</t>
    </rPh>
    <phoneticPr fontId="2"/>
  </si>
  <si>
    <t>※本様式にはサービス購入料の内訳を示すこと。</t>
    <rPh sb="10" eb="13">
      <t>コウニュウリョウ</t>
    </rPh>
    <rPh sb="14" eb="16">
      <t>ウチワケ</t>
    </rPh>
    <rPh sb="17" eb="18">
      <t>シメ</t>
    </rPh>
    <phoneticPr fontId="2"/>
  </si>
  <si>
    <t>算定根拠等</t>
    <rPh sb="0" eb="5">
      <t>サンテイコンキョトウ</t>
    </rPh>
    <phoneticPr fontId="2"/>
  </si>
  <si>
    <t>【様式A-2添付⑤】資金調達計画</t>
    <phoneticPr fontId="2"/>
  </si>
  <si>
    <t>※本様式には、事業者の独立採算となる付帯業務及び任意事業に関する事項は記載しないこと。</t>
    <rPh sb="1" eb="4">
      <t>ホンヨウシキ</t>
    </rPh>
    <rPh sb="7" eb="10">
      <t>ジギョウシャ</t>
    </rPh>
    <rPh sb="11" eb="15">
      <t>ドクリツサイサン</t>
    </rPh>
    <rPh sb="18" eb="22">
      <t>フタイギョウム</t>
    </rPh>
    <rPh sb="22" eb="23">
      <t>オヨ</t>
    </rPh>
    <rPh sb="24" eb="28">
      <t>ニンイジギョウ</t>
    </rPh>
    <rPh sb="29" eb="30">
      <t>カン</t>
    </rPh>
    <rPh sb="32" eb="34">
      <t>ジコウ</t>
    </rPh>
    <rPh sb="35" eb="37">
      <t>キサイ</t>
    </rPh>
    <phoneticPr fontId="2"/>
  </si>
  <si>
    <t>※本様式には、付帯業務の投資計画及び資金調達計画を記載すること。</t>
    <rPh sb="1" eb="4">
      <t>ホンヨウシキ</t>
    </rPh>
    <rPh sb="7" eb="11">
      <t>フタイギョウム</t>
    </rPh>
    <rPh sb="12" eb="16">
      <t>トウシケイカク</t>
    </rPh>
    <rPh sb="16" eb="17">
      <t>オヨ</t>
    </rPh>
    <rPh sb="18" eb="24">
      <t>シキンチョウタツケイカク</t>
    </rPh>
    <rPh sb="25" eb="27">
      <t>キサイ</t>
    </rPh>
    <phoneticPr fontId="2"/>
  </si>
  <si>
    <t>具体的な指標名等</t>
    <rPh sb="0" eb="3">
      <t>グタイテキ</t>
    </rPh>
    <rPh sb="4" eb="7">
      <t>シヒョウメイ</t>
    </rPh>
    <rPh sb="7" eb="8">
      <t>トウ</t>
    </rPh>
    <phoneticPr fontId="5"/>
  </si>
  <si>
    <t>預託料単価</t>
    <rPh sb="0" eb="3">
      <t>ヨタクリョウ</t>
    </rPh>
    <rPh sb="3" eb="5">
      <t>タンカ</t>
    </rPh>
    <phoneticPr fontId="2"/>
  </si>
  <si>
    <t>預託料収入</t>
    <rPh sb="0" eb="3">
      <t>ヨタクリョウ</t>
    </rPh>
    <rPh sb="3" eb="5">
      <t>シュウニュウ</t>
    </rPh>
    <phoneticPr fontId="2"/>
  </si>
  <si>
    <t>※必要に応じて年度ごとの算出根拠を記載すること。</t>
    <rPh sb="1" eb="3">
      <t>ヒツヨウ</t>
    </rPh>
    <rPh sb="4" eb="5">
      <t>オウ</t>
    </rPh>
    <phoneticPr fontId="2"/>
  </si>
  <si>
    <t>※預託料の設定については、必要に応じて行を追加すること。</t>
    <rPh sb="13" eb="15">
      <t>ヒツヨウ</t>
    </rPh>
    <rPh sb="16" eb="17">
      <t>オウ</t>
    </rPh>
    <rPh sb="19" eb="20">
      <t>ギョウ</t>
    </rPh>
    <rPh sb="21" eb="23">
      <t>ツイカ</t>
    </rPh>
    <phoneticPr fontId="2"/>
  </si>
  <si>
    <t>前提条件</t>
    <rPh sb="0" eb="4">
      <t>ゼンテイジョウケン</t>
    </rPh>
    <phoneticPr fontId="2"/>
  </si>
  <si>
    <t>預託料の収入の根拠</t>
    <rPh sb="0" eb="2">
      <t>ヨタク</t>
    </rPh>
    <rPh sb="2" eb="3">
      <t>リョウ</t>
    </rPh>
    <rPh sb="4" eb="6">
      <t>シュウニュウ</t>
    </rPh>
    <rPh sb="7" eb="9">
      <t>コンキョ</t>
    </rPh>
    <phoneticPr fontId="2"/>
  </si>
  <si>
    <t>考え方</t>
    <rPh sb="0" eb="1">
      <t>カンガ</t>
    </rPh>
    <rPh sb="2" eb="3">
      <t>カタ</t>
    </rPh>
    <phoneticPr fontId="2"/>
  </si>
  <si>
    <t>下記「預託料の収入の根拠」のとおり。</t>
    <rPh sb="0" eb="2">
      <t>カキ</t>
    </rPh>
    <phoneticPr fontId="2"/>
  </si>
  <si>
    <t>売上のうち貸付料として支払う割合</t>
    <rPh sb="0" eb="1">
      <t>ウ</t>
    </rPh>
    <rPh sb="1" eb="2">
      <t>ア</t>
    </rPh>
    <rPh sb="5" eb="8">
      <t>カシツケリョウ</t>
    </rPh>
    <rPh sb="11" eb="13">
      <t>シハラ</t>
    </rPh>
    <rPh sb="14" eb="16">
      <t>ワリアイ</t>
    </rPh>
    <phoneticPr fontId="2"/>
  </si>
  <si>
    <t>稼働率　等</t>
    <rPh sb="0" eb="3">
      <t>カドウリツ</t>
    </rPh>
    <rPh sb="4" eb="5">
      <t>トウ</t>
    </rPh>
    <phoneticPr fontId="2"/>
  </si>
  <si>
    <t>厚生労働省「毎月勤労統計調査」の賃金指数（年度）（事業規模５人以上、調査産業計、現金給与総額）</t>
    <phoneticPr fontId="5"/>
  </si>
  <si>
    <t>建設物価建築費指数（一般財団法人建設物価調査会月刊）「都市別指数(名古屋)」</t>
    <phoneticPr fontId="5"/>
  </si>
  <si>
    <t>【様式C-3添付①】付帯業務の収支計画</t>
    <rPh sb="1" eb="3">
      <t>ヨウシキ</t>
    </rPh>
    <rPh sb="6" eb="8">
      <t>テンプ</t>
    </rPh>
    <rPh sb="10" eb="12">
      <t>フタイ</t>
    </rPh>
    <rPh sb="12" eb="14">
      <t>ギョウム</t>
    </rPh>
    <rPh sb="15" eb="17">
      <t>シュウシ</t>
    </rPh>
    <rPh sb="17" eb="19">
      <t>ケイカク</t>
    </rPh>
    <phoneticPr fontId="2"/>
  </si>
  <si>
    <t>【様式C-3添付③】投資計画及び資金調達計画</t>
    <rPh sb="10" eb="14">
      <t>トウシケイカク</t>
    </rPh>
    <rPh sb="14" eb="15">
      <t>オヨ</t>
    </rPh>
    <phoneticPr fontId="2"/>
  </si>
  <si>
    <t>サービス購入料算定時に控除される見込収益</t>
    <phoneticPr fontId="2"/>
  </si>
  <si>
    <t>Ⅰ．設計業務に係る費用</t>
    <rPh sb="2" eb="4">
      <t>セッケイ</t>
    </rPh>
    <rPh sb="4" eb="6">
      <t>ギョウム</t>
    </rPh>
    <rPh sb="7" eb="8">
      <t>カカ</t>
    </rPh>
    <rPh sb="9" eb="11">
      <t>ヒヨウ</t>
    </rPh>
    <phoneticPr fontId="5"/>
  </si>
  <si>
    <t>事前・事後業差費</t>
    <rPh sb="0" eb="2">
      <t>ジゼン</t>
    </rPh>
    <rPh sb="3" eb="5">
      <t>ジゴ</t>
    </rPh>
    <rPh sb="5" eb="6">
      <t>ギョウ</t>
    </rPh>
    <rPh sb="6" eb="7">
      <t>サ</t>
    </rPh>
    <rPh sb="7" eb="8">
      <t>ヒ</t>
    </rPh>
    <phoneticPr fontId="2"/>
  </si>
  <si>
    <t>擁壁調査費</t>
    <rPh sb="0" eb="2">
      <t>ヨウヘキ</t>
    </rPh>
    <rPh sb="2" eb="4">
      <t>チョウサ</t>
    </rPh>
    <rPh sb="4" eb="5">
      <t>ヒ</t>
    </rPh>
    <phoneticPr fontId="5"/>
  </si>
  <si>
    <t>その他調査費</t>
    <rPh sb="2" eb="3">
      <t>タ</t>
    </rPh>
    <rPh sb="3" eb="6">
      <t>チョウサヒ</t>
    </rPh>
    <phoneticPr fontId="5"/>
  </si>
  <si>
    <t>（　　　　　　　　　　）</t>
    <phoneticPr fontId="5"/>
  </si>
  <si>
    <t>基本設計費</t>
    <rPh sb="0" eb="2">
      <t>キホン</t>
    </rPh>
    <rPh sb="2" eb="4">
      <t>セッケイ</t>
    </rPh>
    <rPh sb="4" eb="5">
      <t>ヒ</t>
    </rPh>
    <phoneticPr fontId="5"/>
  </si>
  <si>
    <t>実施設計費</t>
    <rPh sb="0" eb="2">
      <t>ジッシ</t>
    </rPh>
    <rPh sb="2" eb="4">
      <t>セッケイ</t>
    </rPh>
    <rPh sb="4" eb="5">
      <t>ヒ</t>
    </rPh>
    <phoneticPr fontId="5"/>
  </si>
  <si>
    <t>Ⅱ．工事監理業務に係る費用</t>
    <rPh sb="2" eb="4">
      <t>コウジ</t>
    </rPh>
    <rPh sb="4" eb="6">
      <t>カンリ</t>
    </rPh>
    <rPh sb="6" eb="8">
      <t>ギョウム</t>
    </rPh>
    <rPh sb="9" eb="10">
      <t>カカ</t>
    </rPh>
    <rPh sb="11" eb="13">
      <t>ヒヨウ</t>
    </rPh>
    <phoneticPr fontId="5"/>
  </si>
  <si>
    <t>Ⅲ．建設業務に係る費用</t>
    <rPh sb="2" eb="4">
      <t>ケンセツ</t>
    </rPh>
    <rPh sb="4" eb="6">
      <t>ギョウム</t>
    </rPh>
    <rPh sb="7" eb="8">
      <t>カカ</t>
    </rPh>
    <rPh sb="9" eb="11">
      <t>ヒヨウ</t>
    </rPh>
    <phoneticPr fontId="5"/>
  </si>
  <si>
    <t>直接工事費</t>
    <rPh sb="0" eb="2">
      <t>チョクセツ</t>
    </rPh>
    <rPh sb="2" eb="5">
      <t>コウジヒ</t>
    </rPh>
    <phoneticPr fontId="2"/>
  </si>
  <si>
    <t>直接仮設工事</t>
  </si>
  <si>
    <t>土工事</t>
  </si>
  <si>
    <t>杭工事</t>
  </si>
  <si>
    <t>コンクリート工事</t>
  </si>
  <si>
    <t>型枠工事</t>
  </si>
  <si>
    <t>鉄筋工事</t>
  </si>
  <si>
    <t>鉄骨工事</t>
  </si>
  <si>
    <t>PC工事</t>
  </si>
  <si>
    <t>組積工事</t>
  </si>
  <si>
    <t>防水工事</t>
  </si>
  <si>
    <t>石及び擬石工事</t>
  </si>
  <si>
    <t>タイル工事</t>
  </si>
  <si>
    <t>木工事</t>
  </si>
  <si>
    <t>屋根・外壁工事</t>
  </si>
  <si>
    <t>金属工事</t>
  </si>
  <si>
    <t>左官工事</t>
  </si>
  <si>
    <t>金属製建具工事</t>
  </si>
  <si>
    <t>ガラス工事</t>
  </si>
  <si>
    <t>塗装工事</t>
  </si>
  <si>
    <t>内装工事</t>
  </si>
  <si>
    <t>収蔵室工事</t>
    <rPh sb="0" eb="2">
      <t>シュウゾウ</t>
    </rPh>
    <rPh sb="2" eb="3">
      <t>シツ</t>
    </rPh>
    <phoneticPr fontId="2"/>
  </si>
  <si>
    <t>雑工事</t>
  </si>
  <si>
    <t>外構工事</t>
  </si>
  <si>
    <t>解体撤去工事</t>
    <rPh sb="0" eb="6">
      <t>カイタイテッキョコウジ</t>
    </rPh>
    <phoneticPr fontId="2"/>
  </si>
  <si>
    <t>共通費</t>
    <rPh sb="0" eb="2">
      <t>キョウツウ</t>
    </rPh>
    <rPh sb="2" eb="3">
      <t>ヒ</t>
    </rPh>
    <phoneticPr fontId="2"/>
  </si>
  <si>
    <t>共通仮設費</t>
    <rPh sb="0" eb="2">
      <t>キョウツウ</t>
    </rPh>
    <rPh sb="2" eb="4">
      <t>カセツ</t>
    </rPh>
    <rPh sb="4" eb="5">
      <t>ヒ</t>
    </rPh>
    <phoneticPr fontId="2"/>
  </si>
  <si>
    <t>現場監理費</t>
    <rPh sb="0" eb="2">
      <t>ゲンバ</t>
    </rPh>
    <rPh sb="2" eb="4">
      <t>カンリ</t>
    </rPh>
    <rPh sb="4" eb="5">
      <t>ヒ</t>
    </rPh>
    <phoneticPr fontId="2"/>
  </si>
  <si>
    <t>一般管理費</t>
    <rPh sb="0" eb="2">
      <t>イッパン</t>
    </rPh>
    <rPh sb="2" eb="5">
      <t>カンリヒ</t>
    </rPh>
    <phoneticPr fontId="2"/>
  </si>
  <si>
    <t>建築工事費　計</t>
    <rPh sb="0" eb="2">
      <t>ケンチク</t>
    </rPh>
    <rPh sb="2" eb="4">
      <t>コウジ</t>
    </rPh>
    <rPh sb="4" eb="5">
      <t>ヒ</t>
    </rPh>
    <rPh sb="6" eb="7">
      <t>ケイ</t>
    </rPh>
    <phoneticPr fontId="2"/>
  </si>
  <si>
    <t>高圧受変電設備工事</t>
  </si>
  <si>
    <t>発電機設備工事</t>
  </si>
  <si>
    <t>蓄電池設備工事</t>
  </si>
  <si>
    <t>幹線設備工事</t>
  </si>
  <si>
    <t>動力設備工事</t>
  </si>
  <si>
    <t>電灯コンセント設備工事</t>
  </si>
  <si>
    <t>構内電話設備工事</t>
  </si>
  <si>
    <t>電気時計設備工事</t>
  </si>
  <si>
    <t>放送設備工事</t>
  </si>
  <si>
    <t>音響設備工事</t>
  </si>
  <si>
    <t>インターホン設備工事</t>
  </si>
  <si>
    <t>トイレ呼出表示設備工事</t>
  </si>
  <si>
    <t>テレビ共聴設備工事</t>
  </si>
  <si>
    <t>音声案内設備工事</t>
  </si>
  <si>
    <t>ITV設備工事</t>
  </si>
  <si>
    <t>無線通信設備工事</t>
  </si>
  <si>
    <t>情報表示設備工事</t>
  </si>
  <si>
    <t>自動火災報知設備工事</t>
  </si>
  <si>
    <t>高圧引込設備工事</t>
  </si>
  <si>
    <t>外灯設備工事</t>
  </si>
  <si>
    <t>構内通信線路工事</t>
  </si>
  <si>
    <t>電気設備工事費　計</t>
    <rPh sb="0" eb="2">
      <t>デンキ</t>
    </rPh>
    <rPh sb="2" eb="4">
      <t>セツビ</t>
    </rPh>
    <rPh sb="4" eb="6">
      <t>コウジ</t>
    </rPh>
    <rPh sb="6" eb="7">
      <t>ヒ</t>
    </rPh>
    <rPh sb="8" eb="9">
      <t>ケイ</t>
    </rPh>
    <phoneticPr fontId="2"/>
  </si>
  <si>
    <t>給排水衛生ガス設備工事</t>
    <rPh sb="0" eb="3">
      <t>キュウハイスイ</t>
    </rPh>
    <rPh sb="3" eb="5">
      <t>エイセイ</t>
    </rPh>
    <rPh sb="7" eb="9">
      <t>セツビ</t>
    </rPh>
    <rPh sb="9" eb="11">
      <t>コウジ</t>
    </rPh>
    <phoneticPr fontId="5"/>
  </si>
  <si>
    <t>衛生器具設備工事</t>
  </si>
  <si>
    <t>給水設備工事</t>
  </si>
  <si>
    <t>排水設備工事</t>
  </si>
  <si>
    <t>給湯設備工事</t>
  </si>
  <si>
    <t>消火設備工事</t>
  </si>
  <si>
    <t>都市ガス設備工事</t>
  </si>
  <si>
    <t>給排水衛生ガス設備工事費　計</t>
    <rPh sb="0" eb="3">
      <t>キュウハイスイ</t>
    </rPh>
    <rPh sb="3" eb="5">
      <t>エイセイ</t>
    </rPh>
    <rPh sb="7" eb="9">
      <t>セツビ</t>
    </rPh>
    <rPh sb="9" eb="11">
      <t>コウジ</t>
    </rPh>
    <rPh sb="11" eb="12">
      <t>ヒ</t>
    </rPh>
    <rPh sb="13" eb="14">
      <t>ケイ</t>
    </rPh>
    <phoneticPr fontId="2"/>
  </si>
  <si>
    <t>空気調和設備工事</t>
    <rPh sb="0" eb="2">
      <t>クウキ</t>
    </rPh>
    <rPh sb="2" eb="4">
      <t>チョウワ</t>
    </rPh>
    <rPh sb="4" eb="6">
      <t>セツビ</t>
    </rPh>
    <rPh sb="6" eb="8">
      <t>コウジ</t>
    </rPh>
    <phoneticPr fontId="5"/>
  </si>
  <si>
    <t>空気調和設備工事</t>
    <phoneticPr fontId="2"/>
  </si>
  <si>
    <t>換気設備工事</t>
  </si>
  <si>
    <t>排煙設備工事</t>
  </si>
  <si>
    <t>自動制御設備工事</t>
  </si>
  <si>
    <t>中央監視設備工事</t>
  </si>
  <si>
    <t>空気調和工事費　計</t>
    <rPh sb="4" eb="6">
      <t>コウジ</t>
    </rPh>
    <rPh sb="6" eb="7">
      <t>ヒ</t>
    </rPh>
    <rPh sb="8" eb="9">
      <t>ケイ</t>
    </rPh>
    <phoneticPr fontId="2"/>
  </si>
  <si>
    <t>エレベーター設備工事</t>
    <rPh sb="6" eb="8">
      <t>セツビ</t>
    </rPh>
    <rPh sb="8" eb="10">
      <t>コウジ</t>
    </rPh>
    <phoneticPr fontId="5"/>
  </si>
  <si>
    <t>エレベーター設備工事</t>
    <phoneticPr fontId="2"/>
  </si>
  <si>
    <t>エレベーター設備工事費　計</t>
    <rPh sb="6" eb="8">
      <t>セツビ</t>
    </rPh>
    <rPh sb="8" eb="10">
      <t>コウジ</t>
    </rPh>
    <rPh sb="10" eb="11">
      <t>ヒ</t>
    </rPh>
    <rPh sb="12" eb="13">
      <t>ケイ</t>
    </rPh>
    <phoneticPr fontId="2"/>
  </si>
  <si>
    <t>野球場整地工事</t>
    <rPh sb="0" eb="3">
      <t>ヤキュウジョウ</t>
    </rPh>
    <rPh sb="3" eb="5">
      <t>セイチ</t>
    </rPh>
    <rPh sb="5" eb="7">
      <t>コウジ</t>
    </rPh>
    <phoneticPr fontId="5"/>
  </si>
  <si>
    <t>野球場整地工事</t>
    <rPh sb="0" eb="3">
      <t>ヤキュウジョウ</t>
    </rPh>
    <rPh sb="3" eb="5">
      <t>セイチ</t>
    </rPh>
    <phoneticPr fontId="2"/>
  </si>
  <si>
    <t>野球場整地工事費　計</t>
    <rPh sb="0" eb="3">
      <t>ヤキュウジョウ</t>
    </rPh>
    <rPh sb="3" eb="5">
      <t>セイチ</t>
    </rPh>
    <rPh sb="5" eb="7">
      <t>コウジ</t>
    </rPh>
    <rPh sb="7" eb="8">
      <t>ヒ</t>
    </rPh>
    <rPh sb="9" eb="10">
      <t>ケイ</t>
    </rPh>
    <phoneticPr fontId="2"/>
  </si>
  <si>
    <t>擁壁工事</t>
    <rPh sb="0" eb="2">
      <t>ヨウヘキ</t>
    </rPh>
    <rPh sb="2" eb="4">
      <t>コウジ</t>
    </rPh>
    <phoneticPr fontId="5"/>
  </si>
  <si>
    <t>擁壁工事</t>
    <rPh sb="0" eb="2">
      <t>ヨウヘキ</t>
    </rPh>
    <phoneticPr fontId="2"/>
  </si>
  <si>
    <t>擁壁工事費　計</t>
    <rPh sb="0" eb="2">
      <t>ヨウヘキ</t>
    </rPh>
    <rPh sb="2" eb="4">
      <t>コウジ</t>
    </rPh>
    <rPh sb="4" eb="5">
      <t>ヒ</t>
    </rPh>
    <rPh sb="6" eb="7">
      <t>ケイ</t>
    </rPh>
    <phoneticPr fontId="2"/>
  </si>
  <si>
    <t>その他工事</t>
    <rPh sb="2" eb="3">
      <t>タ</t>
    </rPh>
    <rPh sb="3" eb="5">
      <t>コウジ</t>
    </rPh>
    <phoneticPr fontId="5"/>
  </si>
  <si>
    <t>Ⅳ．備品調達・整備に係る費用</t>
    <rPh sb="2" eb="4">
      <t>ビヒン</t>
    </rPh>
    <rPh sb="4" eb="6">
      <t>チョウタツ</t>
    </rPh>
    <rPh sb="7" eb="9">
      <t>セイビ</t>
    </rPh>
    <phoneticPr fontId="2"/>
  </si>
  <si>
    <t>什器備品の調達設置費</t>
    <rPh sb="0" eb="2">
      <t>ジュウキ</t>
    </rPh>
    <rPh sb="2" eb="4">
      <t>ビヒン</t>
    </rPh>
    <rPh sb="5" eb="7">
      <t>チョウタツ</t>
    </rPh>
    <rPh sb="7" eb="9">
      <t>セッチ</t>
    </rPh>
    <rPh sb="9" eb="10">
      <t>ヒ</t>
    </rPh>
    <phoneticPr fontId="2"/>
  </si>
  <si>
    <t>一般事務備品</t>
    <rPh sb="0" eb="2">
      <t>イッパン</t>
    </rPh>
    <rPh sb="2" eb="4">
      <t>ジム</t>
    </rPh>
    <rPh sb="4" eb="6">
      <t>ビヒン</t>
    </rPh>
    <phoneticPr fontId="5"/>
  </si>
  <si>
    <t>Ⅴ．その他費用</t>
    <rPh sb="4" eb="5">
      <t>タ</t>
    </rPh>
    <phoneticPr fontId="2"/>
  </si>
  <si>
    <t>各種申請・届出・その他手続等に要する費用</t>
    <rPh sb="0" eb="2">
      <t>カクシュ</t>
    </rPh>
    <rPh sb="2" eb="4">
      <t>シンセイ</t>
    </rPh>
    <rPh sb="5" eb="7">
      <t>トドケデ</t>
    </rPh>
    <rPh sb="10" eb="11">
      <t>タ</t>
    </rPh>
    <rPh sb="11" eb="14">
      <t>テツヅキナド</t>
    </rPh>
    <rPh sb="15" eb="16">
      <t>ヨウ</t>
    </rPh>
    <rPh sb="18" eb="20">
      <t>ヒヨウ</t>
    </rPh>
    <phoneticPr fontId="2"/>
  </si>
  <si>
    <t>合計（Ⅰ+Ⅱ+Ⅲ+Ⅳ+Ⅴ）（税抜）</t>
    <rPh sb="0" eb="2">
      <t>ゴウケイ</t>
    </rPh>
    <rPh sb="14" eb="15">
      <t>ゼイ</t>
    </rPh>
    <rPh sb="15" eb="16">
      <t>ヌ</t>
    </rPh>
    <phoneticPr fontId="5"/>
  </si>
  <si>
    <t>合計（Ⅰ+Ⅱ+Ⅲ+Ⅳ+Ⅴ）（税込）</t>
    <rPh sb="0" eb="2">
      <t>ゴウケイ</t>
    </rPh>
    <rPh sb="14" eb="16">
      <t>ゼイコミ</t>
    </rPh>
    <phoneticPr fontId="5"/>
  </si>
  <si>
    <t>※本様式にはサービス購入料の内訳を示すこと。</t>
    <phoneticPr fontId="2"/>
  </si>
  <si>
    <t>※SPC以外の事業者が業務を実施する場合は、SPCの収支計画ではなく業務の収支計画を記載すること。</t>
    <phoneticPr fontId="2"/>
  </si>
  <si>
    <t>県へ支払う貸付料</t>
    <phoneticPr fontId="2"/>
  </si>
  <si>
    <t>※任意事業単独の収支計画を記載すること。</t>
    <rPh sb="1" eb="5">
      <t>ニンイジギョウ</t>
    </rPh>
    <rPh sb="5" eb="7">
      <t>タンドク</t>
    </rPh>
    <phoneticPr fontId="2"/>
  </si>
  <si>
    <t>【様式２-１】質問書</t>
    <phoneticPr fontId="2"/>
  </si>
  <si>
    <t>　　年　　月　　日</t>
    <phoneticPr fontId="5"/>
  </si>
  <si>
    <t>愛知県美術品等共同収蔵庫整備等事業 入札説明書等に関する質問書
（参加資格に関するもの）</t>
    <rPh sb="18" eb="23">
      <t>ニュウサツセツメイショ</t>
    </rPh>
    <rPh sb="23" eb="24">
      <t>トウ</t>
    </rPh>
    <rPh sb="33" eb="37">
      <t>サンカシカク</t>
    </rPh>
    <rPh sb="38" eb="39">
      <t>カン</t>
    </rPh>
    <phoneticPr fontId="5"/>
  </si>
  <si>
    <t>2026年８月７日付で入札公告のありました「愛知県美術品等共同収蔵庫整備等事業」について、以下のとおり質問を提出します。</t>
    <rPh sb="4" eb="5">
      <t>ネン</t>
    </rPh>
    <rPh sb="6" eb="7">
      <t>ガツ</t>
    </rPh>
    <rPh sb="8" eb="10">
      <t>ヒヅケ</t>
    </rPh>
    <rPh sb="11" eb="13">
      <t>ニュウサツ</t>
    </rPh>
    <rPh sb="13" eb="15">
      <t>コウコク</t>
    </rPh>
    <phoneticPr fontId="2"/>
  </si>
  <si>
    <t>商号又は名称</t>
    <phoneticPr fontId="2"/>
  </si>
  <si>
    <t>住　　所</t>
  </si>
  <si>
    <t>部　　署</t>
  </si>
  <si>
    <t>提出者氏名</t>
  </si>
  <si>
    <t>連絡先</t>
  </si>
  <si>
    <t>電話番号</t>
  </si>
  <si>
    <t>ＦＡＸ</t>
  </si>
  <si>
    <t>メールアドレス</t>
  </si>
  <si>
    <t>No</t>
  </si>
  <si>
    <t>資料名</t>
  </si>
  <si>
    <t>該当箇所</t>
  </si>
  <si>
    <t>質問</t>
    <phoneticPr fontId="2"/>
  </si>
  <si>
    <t>頁</t>
  </si>
  <si>
    <t>３（４）ウ（ア）</t>
    <phoneticPr fontId="5"/>
  </si>
  <si>
    <t>統括管理業務に当たる企業の要件</t>
    <rPh sb="0" eb="6">
      <t>トウカツカンリギョウム</t>
    </rPh>
    <rPh sb="7" eb="8">
      <t>ア</t>
    </rPh>
    <rPh sb="10" eb="12">
      <t>キギョウ</t>
    </rPh>
    <rPh sb="13" eb="15">
      <t>ヨウケン</t>
    </rPh>
    <phoneticPr fontId="5"/>
  </si>
  <si>
    <t>〇〇〇〇〇〇</t>
  </si>
  <si>
    <t>※ 質問は、セル１行につき１問とすること。また、１つの箇所を対象に複数の質問を行う場合は、各々別の行に
　 記載すること。</t>
    <phoneticPr fontId="5"/>
  </si>
  <si>
    <t>※ 質問間の相互参照は行わないこと。</t>
    <phoneticPr fontId="5"/>
  </si>
  <si>
    <t>※ 行が不足する場合は適宜追加すること。</t>
    <phoneticPr fontId="5"/>
  </si>
  <si>
    <t>※ 行の高さ以外の書式は変更しないこと。。</t>
    <phoneticPr fontId="5"/>
  </si>
  <si>
    <t>※ それぞれの資料ごとに当該個所の順に記入すること。</t>
    <rPh sb="19" eb="21">
      <t>キニュウ</t>
    </rPh>
    <phoneticPr fontId="5"/>
  </si>
  <si>
    <t>※ 該当箇所の記入に当たっては、数値、記号は半角文字で記入すること。</t>
    <phoneticPr fontId="5"/>
  </si>
  <si>
    <t>※ 図や表に対する質問は、該当図表のタイトルと番号を記入すること。</t>
    <phoneticPr fontId="5"/>
  </si>
  <si>
    <t>【様式２-２】質問書</t>
    <phoneticPr fontId="2"/>
  </si>
  <si>
    <t>愛知県美術品等共同収蔵庫整備等事業 入札説明書等に関する質問書
（参加資格以外に関するもの）</t>
    <rPh sb="18" eb="23">
      <t>ニュウサツセツメイショ</t>
    </rPh>
    <rPh sb="23" eb="24">
      <t>トウ</t>
    </rPh>
    <rPh sb="33" eb="37">
      <t>サンカシカク</t>
    </rPh>
    <rPh sb="37" eb="39">
      <t>イガイ</t>
    </rPh>
    <phoneticPr fontId="5"/>
  </si>
  <si>
    <t>第１ ２（１）</t>
    <rPh sb="0" eb="1">
      <t>ダイ</t>
    </rPh>
    <phoneticPr fontId="5"/>
  </si>
  <si>
    <t>事業期間（予定）</t>
    <rPh sb="0" eb="2">
      <t>ジギョウ</t>
    </rPh>
    <rPh sb="2" eb="4">
      <t>キカン</t>
    </rPh>
    <rPh sb="5" eb="7">
      <t>ヨテイ</t>
    </rPh>
    <phoneticPr fontId="5"/>
  </si>
  <si>
    <t>【様式９】個別対話議題書</t>
    <rPh sb="5" eb="7">
      <t>コベツ</t>
    </rPh>
    <rPh sb="7" eb="9">
      <t>タイワ</t>
    </rPh>
    <rPh sb="9" eb="12">
      <t>ギダイショ</t>
    </rPh>
    <phoneticPr fontId="2"/>
  </si>
  <si>
    <t>応募企業又は応募グループ名</t>
    <phoneticPr fontId="2"/>
  </si>
  <si>
    <t>※ 本様式はMicrosoft Excel形式で提出すること。</t>
    <phoneticPr fontId="2"/>
  </si>
  <si>
    <t>タイトル</t>
  </si>
  <si>
    <t>非開示
希望</t>
    <rPh sb="0" eb="3">
      <t>ヒカイジ</t>
    </rPh>
    <rPh sb="4" eb="6">
      <t>キボウ</t>
    </rPh>
    <phoneticPr fontId="2"/>
  </si>
  <si>
    <t>行</t>
    <phoneticPr fontId="2"/>
  </si>
  <si>
    <t>個別対話議題書</t>
    <rPh sb="0" eb="2">
      <t>コベツ</t>
    </rPh>
    <rPh sb="2" eb="4">
      <t>タイワ</t>
    </rPh>
    <rPh sb="4" eb="6">
      <t>ギダイ</t>
    </rPh>
    <rPh sb="6" eb="7">
      <t>ショ</t>
    </rPh>
    <phoneticPr fontId="2"/>
  </si>
  <si>
    <t>「愛知県美術品等共同収蔵庫整備等事業」の個別対話について、以下のとおり事前に議題を提出します。</t>
    <phoneticPr fontId="2"/>
  </si>
  <si>
    <t>※ 行が不足する場合は適宜追加すること。</t>
    <phoneticPr fontId="2"/>
  </si>
  <si>
    <t>※ それぞれの資料ごとに当該個所の順に記入すること。</t>
    <phoneticPr fontId="2"/>
  </si>
  <si>
    <t>※ 行の高さ以外の書式は変更しないこと。</t>
    <phoneticPr fontId="2"/>
  </si>
  <si>
    <t>※ 質問間の相互参照は行わないこと。</t>
    <phoneticPr fontId="2"/>
  </si>
  <si>
    <t>※ 行は、該当ページの最上部から数えたものを記入すること。表、改行は含めないこと。
   図や表に対する質問は、該当図表のタイトルと番号を記入すること。</t>
    <rPh sb="2" eb="3">
      <t>ギョウ</t>
    </rPh>
    <rPh sb="5" eb="7">
      <t>ガイトウ</t>
    </rPh>
    <rPh sb="11" eb="12">
      <t>サイ</t>
    </rPh>
    <rPh sb="12" eb="14">
      <t>ジョウブ</t>
    </rPh>
    <rPh sb="16" eb="17">
      <t>カゾ</t>
    </rPh>
    <rPh sb="22" eb="24">
      <t>キニュウ</t>
    </rPh>
    <rPh sb="29" eb="30">
      <t>ヒョウ</t>
    </rPh>
    <rPh sb="31" eb="33">
      <t>カイギョウ</t>
    </rPh>
    <rPh sb="34" eb="35">
      <t>フク</t>
    </rPh>
    <rPh sb="45" eb="46">
      <t>ズ</t>
    </rPh>
    <rPh sb="47" eb="48">
      <t>ヒョウ</t>
    </rPh>
    <rPh sb="49" eb="50">
      <t>タイ</t>
    </rPh>
    <rPh sb="52" eb="54">
      <t>シツモン</t>
    </rPh>
    <rPh sb="56" eb="58">
      <t>ガイトウ</t>
    </rPh>
    <rPh sb="58" eb="59">
      <t>ズ</t>
    </rPh>
    <rPh sb="59" eb="60">
      <t>ヒョウ</t>
    </rPh>
    <rPh sb="66" eb="68">
      <t>バンゴウ</t>
    </rPh>
    <rPh sb="69" eb="71">
      <t>キニュウ</t>
    </rPh>
    <phoneticPr fontId="2"/>
  </si>
  <si>
    <t>※ 参加者の特殊な技術、ノウハウ等に係る、参加者の権利、競争上の地位その他正当な利益を害する
　 おそれのあることから、非開示希望の質問は「非開示希望」の列に「●」を入力すること。</t>
    <rPh sb="2" eb="5">
      <t>サンカシャ</t>
    </rPh>
    <rPh sb="6" eb="8">
      <t>トクシュ</t>
    </rPh>
    <rPh sb="9" eb="11">
      <t>ギジュツ</t>
    </rPh>
    <rPh sb="16" eb="17">
      <t>トウ</t>
    </rPh>
    <rPh sb="18" eb="19">
      <t>カカ</t>
    </rPh>
    <rPh sb="21" eb="24">
      <t>サンカシャ</t>
    </rPh>
    <rPh sb="25" eb="27">
      <t>ケンリ</t>
    </rPh>
    <rPh sb="28" eb="31">
      <t>キョウソウジョウ</t>
    </rPh>
    <rPh sb="32" eb="34">
      <t>チイ</t>
    </rPh>
    <rPh sb="36" eb="37">
      <t>ホカ</t>
    </rPh>
    <rPh sb="37" eb="39">
      <t>セイトウ</t>
    </rPh>
    <rPh sb="40" eb="42">
      <t>リエキ</t>
    </rPh>
    <rPh sb="43" eb="44">
      <t>ガイ</t>
    </rPh>
    <phoneticPr fontId="2"/>
  </si>
  <si>
    <t>背景・趣旨等</t>
    <phoneticPr fontId="2"/>
  </si>
  <si>
    <t>要求水準書</t>
    <rPh sb="0" eb="5">
      <t>ヨウキュウスイジュンショ</t>
    </rPh>
    <phoneticPr fontId="2"/>
  </si>
  <si>
    <t>入札説明書</t>
    <rPh sb="0" eb="5">
      <t>ニュウサツセツメイショ</t>
    </rPh>
    <phoneticPr fontId="2"/>
  </si>
  <si>
    <t>サービス購入料から控除される見込収益</t>
    <rPh sb="4" eb="7">
      <t>コウニュウリョウ</t>
    </rPh>
    <rPh sb="9" eb="11">
      <t>コウジョ</t>
    </rPh>
    <rPh sb="14" eb="16">
      <t>ミコ</t>
    </rPh>
    <rPh sb="16" eb="18">
      <t>シュウエキ</t>
    </rPh>
    <phoneticPr fontId="2"/>
  </si>
  <si>
    <t>付帯業務の収入のうち、サービス購入料算定時に控除される見込収益</t>
    <rPh sb="0" eb="2">
      <t>フタイ</t>
    </rPh>
    <rPh sb="2" eb="4">
      <t>ギョウム</t>
    </rPh>
    <rPh sb="5" eb="7">
      <t>シュウニュウ</t>
    </rPh>
    <rPh sb="15" eb="17">
      <t>コウニュウ</t>
    </rPh>
    <rPh sb="17" eb="18">
      <t>リョウ</t>
    </rPh>
    <rPh sb="18" eb="20">
      <t>サンテイ</t>
    </rPh>
    <rPh sb="20" eb="21">
      <t>ジ</t>
    </rPh>
    <rPh sb="22" eb="24">
      <t>コウジョ</t>
    </rPh>
    <rPh sb="27" eb="29">
      <t>ミコ</t>
    </rPh>
    <rPh sb="29" eb="31">
      <t>シュウエキ</t>
    </rPh>
    <phoneticPr fontId="2"/>
  </si>
  <si>
    <t>※【様式A-2添付①】事業収支計画の「損益計算書」売上高-特定事業に係る収入-付帯業務（営業倉庫）の収入-『サービス購入料算定時に控除される見込収益』と一致させること</t>
    <phoneticPr fontId="2"/>
  </si>
  <si>
    <t>[県の財政負担軽減に寄与する提案]</t>
    <rPh sb="1" eb="2">
      <t>ケン</t>
    </rPh>
    <rPh sb="3" eb="7">
      <t>ザイセイフタン</t>
    </rPh>
    <rPh sb="7" eb="9">
      <t>ケイゲン</t>
    </rPh>
    <rPh sb="10" eb="12">
      <t>キヨ</t>
    </rPh>
    <rPh sb="14" eb="16">
      <t>テイアン</t>
    </rPh>
    <phoneticPr fontId="2"/>
  </si>
  <si>
    <t>※要求水準書P.５「第１ 総則　２（９）イ　特定事業に係る収入について」に基づく、サービス購入料算定時に控除される見込収益</t>
    <rPh sb="1" eb="6">
      <t>ヨウキュウスイジュンショ</t>
    </rPh>
    <rPh sb="10" eb="11">
      <t>ダイ</t>
    </rPh>
    <rPh sb="13" eb="15">
      <t>ソウソク</t>
    </rPh>
    <rPh sb="22" eb="26">
      <t>トクテイジギョウ</t>
    </rPh>
    <rPh sb="27" eb="28">
      <t>カカ</t>
    </rPh>
    <rPh sb="29" eb="31">
      <t>シュウニュウ</t>
    </rPh>
    <rPh sb="37" eb="38">
      <t>モト</t>
    </rPh>
    <phoneticPr fontId="2"/>
  </si>
  <si>
    <t>※[その他]は、物価変動に基づくサービス購入料の変更の対象としない項目について記載すること。</t>
    <rPh sb="8" eb="12">
      <t>ブッカヘンドウ</t>
    </rPh>
    <rPh sb="13" eb="14">
      <t>モト</t>
    </rPh>
    <rPh sb="20" eb="23">
      <t>コウニュウリョウ</t>
    </rPh>
    <rPh sb="24" eb="26">
      <t>ヘンコウ</t>
    </rPh>
    <rPh sb="27" eb="29">
      <t>タイショウ</t>
    </rPh>
    <rPh sb="33" eb="35">
      <t>コウモク</t>
    </rPh>
    <rPh sb="39" eb="41">
      <t>キサイ</t>
    </rPh>
    <phoneticPr fontId="5"/>
  </si>
  <si>
    <t>※下記「付帯業務の収入のうち、サービス購入料算定時に控除される見込収益」とは別に、入札説明書別紙（守秘義務資料）「施設の貸付条件について」に基づき、県へ支払う貸付料（１％以上）</t>
    <rPh sb="1" eb="3">
      <t>カキ</t>
    </rPh>
    <rPh sb="38" eb="39">
      <t>ベツ</t>
    </rPh>
    <rPh sb="41" eb="46">
      <t>ニュウサツセツメイショ</t>
    </rPh>
    <rPh sb="46" eb="48">
      <t>ベッシ</t>
    </rPh>
    <rPh sb="49" eb="55">
      <t>シュヒギムシリョウ</t>
    </rPh>
    <rPh sb="57" eb="59">
      <t>シセツ</t>
    </rPh>
    <rPh sb="60" eb="62">
      <t>カシツケ</t>
    </rPh>
    <rPh sb="62" eb="64">
      <t>ジョウケン</t>
    </rPh>
    <rPh sb="70" eb="71">
      <t>モト</t>
    </rPh>
    <rPh sb="74" eb="75">
      <t>ケン</t>
    </rPh>
    <rPh sb="76" eb="78">
      <t>シハラ</t>
    </rPh>
    <rPh sb="79" eb="82">
      <t>カシツケリョウ</t>
    </rPh>
    <rPh sb="85" eb="87">
      <t>イジョウ</t>
    </rPh>
    <phoneticPr fontId="2"/>
  </si>
  <si>
    <t>※入札説明書別紙（守秘義務資料）「施設の貸付条件について」に基づき、県へ支払う貸付料（１％以上）</t>
    <phoneticPr fontId="2"/>
  </si>
  <si>
    <t>営業費用（税抜）</t>
    <rPh sb="0" eb="2">
      <t>エイギョウ</t>
    </rPh>
    <rPh sb="2" eb="4">
      <t>ヒヨウ</t>
    </rPh>
    <phoneticPr fontId="2"/>
  </si>
  <si>
    <t>損益計算書（税抜）</t>
    <rPh sb="0" eb="2">
      <t>ソンエキ</t>
    </rPh>
    <rPh sb="2" eb="5">
      <t>ケイサンショ</t>
    </rPh>
    <phoneticPr fontId="2"/>
  </si>
  <si>
    <t>キャッシュフロー計算書（税込）</t>
    <rPh sb="8" eb="11">
      <t>ケイサンショ</t>
    </rPh>
    <rPh sb="12" eb="14">
      <t>ゼイコ</t>
    </rPh>
    <phoneticPr fontId="2"/>
  </si>
  <si>
    <t>※損益計算書は、消費税等（地方消費税を含む。以下、同じ。）を除いた額で記入すること。</t>
    <rPh sb="1" eb="6">
      <t>ソンエキケイサンショ</t>
    </rPh>
    <phoneticPr fontId="2"/>
  </si>
  <si>
    <t>貸借対照表（税込）</t>
    <rPh sb="0" eb="5">
      <t>タイシャクタイショウヒョウ</t>
    </rPh>
    <rPh sb="6" eb="8">
      <t>ゼイコミ</t>
    </rPh>
    <phoneticPr fontId="2"/>
  </si>
  <si>
    <t>小計（税抜）</t>
    <rPh sb="0" eb="2">
      <t>ショウケイ</t>
    </rPh>
    <rPh sb="3" eb="5">
      <t>ゼイヌキ</t>
    </rPh>
    <phoneticPr fontId="2"/>
  </si>
  <si>
    <t>消費税及び地方消費税等</t>
    <phoneticPr fontId="2"/>
  </si>
  <si>
    <t>収入（税抜）</t>
    <rPh sb="0" eb="2">
      <t>シュウニュウ</t>
    </rPh>
    <rPh sb="3" eb="5">
      <t>ゼイヌキ</t>
    </rPh>
    <phoneticPr fontId="2"/>
  </si>
  <si>
    <t>支出（税抜）</t>
    <rPh sb="0" eb="2">
      <t>シシュツ</t>
    </rPh>
    <phoneticPr fontId="2"/>
  </si>
  <si>
    <t>収支計（税抜）</t>
    <rPh sb="0" eb="2">
      <t>シュウシ</t>
    </rPh>
    <rPh sb="2" eb="3">
      <t>ケイ</t>
    </rPh>
    <phoneticPr fontId="2"/>
  </si>
  <si>
    <t>項目（税抜）</t>
    <rPh sb="0" eb="2">
      <t>コウモク</t>
    </rPh>
    <rPh sb="3" eb="5">
      <t>ゼイヌキ</t>
    </rPh>
    <phoneticPr fontId="2"/>
  </si>
  <si>
    <t>【様式A-2添付②】運営業務収入の算定根拠</t>
    <rPh sb="10" eb="14">
      <t>ウンエイギョウム</t>
    </rPh>
    <rPh sb="14" eb="16">
      <t>シュウニュウ</t>
    </rPh>
    <rPh sb="17" eb="19">
      <t>サンテイ</t>
    </rPh>
    <rPh sb="19" eb="21">
      <t>コンキョ</t>
    </rPh>
    <phoneticPr fontId="2"/>
  </si>
  <si>
    <t>【様式C-3添付②】付帯業務の収入算定根拠</t>
    <rPh sb="10" eb="14">
      <t>フタイギョウム</t>
    </rPh>
    <rPh sb="15" eb="17">
      <t>シュウニュウ</t>
    </rPh>
    <rPh sb="17" eb="19">
      <t>サンテイ</t>
    </rPh>
    <rPh sb="19" eb="21">
      <t>コンキョ</t>
    </rPh>
    <phoneticPr fontId="2"/>
  </si>
  <si>
    <t>項目（税抜）</t>
    <rPh sb="0" eb="2">
      <t>コウモク</t>
    </rPh>
    <rPh sb="3" eb="5">
      <t>ゼイヌ</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</si>
</sst>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
    <numFmt numFmtId="177" formatCode="#&quot;年度&quot;"/>
    <numFmt numFmtId="178" formatCode="#,##0_ "/>
    <numFmt numFmtId="179" formatCode="#,##0,;\(#,##0,\);&quot;-&quot;;@"/>
  </numFmts>
  <fonts count="40">
    <font>
      <sz val="11"/>
      <color theme="1"/>
      <name val="游ゴシック"/>
      <family val="2"/>
      <charset val="128"/>
      <scheme val="minor"/>
    </font>
    <font>
      <sz val="10"/>
      <color theme="1"/>
      <name val="Arial"/>
      <family val="2"/>
    </font>
    <font>
      <sz val="6"/>
      <name val="游ゴシック"/>
      <family val="2"/>
      <charset val="128"/>
      <scheme val="minor"/>
    </font>
    <font>
      <sz val="11"/>
      <color theme="1"/>
      <name val="ＭＳ Ｐゴシック"/>
      <family val="2"/>
      <charset val="128"/>
    </font>
    <font>
      <sz val="11"/>
      <name val="ＭＳ Ｐゴシック"/>
      <family val="3"/>
      <charset val="128"/>
    </font>
    <font>
      <sz val="6"/>
      <name val="ＭＳ Ｐゴシック"/>
      <family val="3"/>
      <charset val="128"/>
    </font>
    <font>
      <sz val="9"/>
      <name val="Arial"/>
      <family val="2"/>
    </font>
    <font>
      <sz val="10"/>
      <color theme="1"/>
      <name val="ヒラギノ角ゴ Pro W3"/>
      <family val="2"/>
      <charset val="128"/>
    </font>
    <font>
      <sz val="11"/>
      <color theme="1"/>
      <name val="游ゴシック"/>
      <family val="2"/>
      <charset val="128"/>
      <scheme val="minor"/>
    </font>
    <font>
      <sz val="10"/>
      <color theme="1"/>
      <name val="游ゴシック"/>
      <family val="3"/>
      <charset val="128"/>
      <scheme val="minor"/>
    </font>
    <font>
      <sz val="10"/>
      <color theme="1"/>
      <name val="ＭＳ Ｐゴシック"/>
      <family val="3"/>
      <charset val="128"/>
    </font>
    <font>
      <sz val="10"/>
      <name val="ＭＳ Ｐゴシック"/>
      <family val="3"/>
      <charset val="128"/>
    </font>
    <font>
      <b/>
      <sz val="16"/>
      <name val="ＭＳ 明朝"/>
      <family val="1"/>
      <charset val="128"/>
    </font>
    <font>
      <sz val="11"/>
      <name val="ＭＳ Ｐ明朝"/>
      <family val="1"/>
      <charset val="128"/>
    </font>
    <font>
      <sz val="10"/>
      <name val="ＭＳ Ｐ明朝"/>
      <family val="1"/>
      <charset val="128"/>
    </font>
    <font>
      <sz val="10.5"/>
      <name val="ＭＳ 明朝"/>
      <family val="1"/>
      <charset val="128"/>
    </font>
    <font>
      <sz val="9"/>
      <name val="ＭＳ Ｐゴシック"/>
      <family val="3"/>
      <charset val="128"/>
    </font>
    <font>
      <sz val="10"/>
      <name val="ＭＳ 明朝"/>
      <family val="1"/>
      <charset val="128"/>
    </font>
    <font>
      <sz val="11"/>
      <color theme="1"/>
      <name val="ＭＳ 明朝"/>
      <family val="1"/>
      <charset val="128"/>
    </font>
    <font>
      <sz val="8"/>
      <name val="ＭＳ Ｐ明朝"/>
      <family val="1"/>
      <charset val="128"/>
    </font>
    <font>
      <sz val="9"/>
      <name val="ＭＳ 明朝"/>
      <family val="1"/>
      <charset val="128"/>
    </font>
    <font>
      <sz val="8"/>
      <name val="ＭＳ 明朝"/>
      <family val="1"/>
      <charset val="128"/>
    </font>
    <font>
      <b/>
      <sz val="16"/>
      <color theme="1"/>
      <name val="ＭＳ Ｐゴシック"/>
      <family val="3"/>
      <charset val="128"/>
    </font>
    <font>
      <sz val="9"/>
      <color rgb="FFFF0000"/>
      <name val="ＭＳ Ｐゴシック"/>
      <family val="3"/>
      <charset val="128"/>
    </font>
    <font>
      <b/>
      <sz val="12"/>
      <name val="ＭＳ Ｐゴシック"/>
      <family val="3"/>
      <charset val="128"/>
    </font>
    <font>
      <sz val="11"/>
      <name val="ＭＳ Ｐゴシック"/>
      <family val="3"/>
    </font>
    <font>
      <b/>
      <sz val="10"/>
      <name val="ＭＳ Ｐゴシック"/>
      <family val="3"/>
    </font>
    <font>
      <sz val="11"/>
      <color theme="1"/>
      <name val="ＭＳ Ｐゴシック"/>
      <family val="3"/>
      <charset val="128"/>
    </font>
    <font>
      <sz val="10"/>
      <color theme="1"/>
      <name val="ＭＳ Ｐ明朝"/>
      <family val="1"/>
      <charset val="128"/>
    </font>
    <font>
      <sz val="8"/>
      <color theme="1"/>
      <name val="ＭＳ Ｐ明朝"/>
      <family val="1"/>
      <charset val="128"/>
    </font>
    <font>
      <sz val="10"/>
      <color theme="1"/>
      <name val="ＭＳ 明朝"/>
      <family val="1"/>
      <charset val="128"/>
    </font>
    <font>
      <sz val="10"/>
      <name val="ＭＳ Ｐゴシック"/>
      <family val="3"/>
    </font>
    <font>
      <b/>
      <sz val="14"/>
      <name val="ＭＳ Ｐゴシック"/>
      <family val="3"/>
      <charset val="128"/>
    </font>
    <font>
      <b/>
      <sz val="12"/>
      <name val="ＭＳ 明朝"/>
      <family val="1"/>
      <charset val="128"/>
    </font>
    <font>
      <sz val="10.5"/>
      <color theme="1"/>
      <name val="ＭＳ 明朝"/>
      <family val="1"/>
      <charset val="128"/>
    </font>
    <font>
      <sz val="12"/>
      <color theme="1"/>
      <name val="ＭＳ 明朝"/>
      <family val="1"/>
      <charset val="128"/>
    </font>
    <font>
      <sz val="10.5"/>
      <color theme="1"/>
      <name val="ＭＳ Ｐ明朝"/>
      <family val="1"/>
      <charset val="128"/>
    </font>
    <font>
      <sz val="11"/>
      <color theme="1"/>
      <name val="ＭＳ Ｐ明朝"/>
      <family val="1"/>
      <charset val="128"/>
    </font>
    <font>
      <b/>
      <sz val="12"/>
      <color theme="1"/>
      <name val="ＭＳ 明朝"/>
      <family val="1"/>
      <charset val="128"/>
    </font>
    <font>
      <sz val="10"/>
      <color theme="1"/>
      <name val="游ゴシック"/>
      <family val="2"/>
      <charset val="128"/>
      <scheme val="minor"/>
    </font>
  </fonts>
  <fills count="17">
    <fill>
      <patternFill patternType="none"/>
    </fill>
    <fill>
      <patternFill patternType="gray125"/>
    </fill>
    <fill>
      <patternFill patternType="solid">
        <fgColor indexed="43"/>
        <bgColor indexed="64"/>
      </patternFill>
    </fill>
    <fill>
      <patternFill patternType="solid">
        <fgColor theme="0" tint="-0.14993743705557422"/>
        <bgColor indexed="64"/>
      </patternFill>
    </fill>
    <fill>
      <patternFill patternType="solid">
        <fgColor theme="4" tint="0.79995117038483843"/>
        <bgColor indexed="64"/>
      </patternFill>
    </fill>
    <fill>
      <patternFill patternType="solid">
        <fgColor theme="0" tint="-0.14996795556505021"/>
        <bgColor indexed="64"/>
      </patternFill>
    </fill>
    <fill>
      <patternFill patternType="solid">
        <fgColor indexed="9"/>
        <bgColor indexed="64"/>
      </patternFill>
    </fill>
    <fill>
      <patternFill patternType="solid">
        <fgColor rgb="FFD5FFFF"/>
        <bgColor indexed="64"/>
      </patternFill>
    </fill>
    <fill>
      <patternFill patternType="solid">
        <fgColor theme="0" tint="-0.14999847407452621"/>
        <bgColor indexed="64"/>
      </patternFill>
    </fill>
    <fill>
      <patternFill patternType="solid">
        <fgColor indexed="43"/>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rgb="FFC0C0C0"/>
        <bgColor indexed="64"/>
      </patternFill>
    </fill>
    <fill>
      <patternFill patternType="solid">
        <fgColor theme="2" tint="-9.9978637043366805E-2"/>
        <bgColor indexed="64"/>
      </patternFill>
    </fill>
    <fill>
      <patternFill patternType="solid">
        <fgColor rgb="FFF2F2F2"/>
        <bgColor indexed="64"/>
      </patternFill>
    </fill>
    <fill>
      <patternFill patternType="solid">
        <fgColor theme="0" tint="-4.9989318521683403E-2"/>
        <bgColor indexed="64"/>
      </patternFill>
    </fill>
  </fills>
  <borders count="193">
    <border>
      <left/>
      <right/>
      <top/>
      <bottom/>
      <diagonal/>
    </border>
    <border>
      <left style="thin">
        <color theme="0" tint="-0.49995422223578601"/>
      </left>
      <right style="thin">
        <color theme="0" tint="-0.49995422223578601"/>
      </right>
      <top style="thin">
        <color theme="0" tint="-0.49995422223578601"/>
      </top>
      <bottom style="thin">
        <color theme="0" tint="-0.49995422223578601"/>
      </bottom>
      <diagonal/>
    </border>
    <border>
      <left style="thin">
        <color auto="1"/>
      </left>
      <right/>
      <top style="thin">
        <color auto="1"/>
      </top>
      <bottom/>
      <diagonal/>
    </border>
    <border>
      <left/>
      <right/>
      <top style="thin">
        <color auto="1"/>
      </top>
      <bottom/>
      <diagonal/>
    </border>
    <border>
      <left style="medium">
        <color auto="1"/>
      </left>
      <right style="medium">
        <color auto="1"/>
      </right>
      <top style="medium">
        <color auto="1"/>
      </top>
      <bottom/>
      <diagonal/>
    </border>
    <border>
      <left/>
      <right style="thin">
        <color auto="1"/>
      </right>
      <top style="thin">
        <color auto="1"/>
      </top>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medium">
        <color auto="1"/>
      </right>
      <top/>
      <bottom/>
      <diagonal/>
    </border>
    <border>
      <left/>
      <right style="thin">
        <color auto="1"/>
      </right>
      <top/>
      <bottom/>
      <diagonal/>
    </border>
    <border>
      <left style="hair">
        <color auto="1"/>
      </left>
      <right/>
      <top style="hair">
        <color auto="1"/>
      </top>
      <bottom/>
      <diagonal/>
    </border>
    <border>
      <left/>
      <right/>
      <top style="hair">
        <color auto="1"/>
      </top>
      <bottom style="hair">
        <color auto="1"/>
      </bottom>
      <diagonal/>
    </border>
    <border>
      <left style="hair">
        <color auto="1"/>
      </left>
      <right/>
      <top style="hair">
        <color auto="1"/>
      </top>
      <bottom style="hair">
        <color auto="1"/>
      </bottom>
      <diagonal/>
    </border>
    <border>
      <left style="medium">
        <color auto="1"/>
      </left>
      <right style="medium">
        <color auto="1"/>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hair">
        <color auto="1"/>
      </left>
      <right style="hair">
        <color auto="1"/>
      </right>
      <top/>
      <bottom/>
      <diagonal/>
    </border>
    <border>
      <left style="medium">
        <color auto="1"/>
      </left>
      <right style="medium">
        <color auto="1"/>
      </right>
      <top style="thin">
        <color auto="1"/>
      </top>
      <bottom style="hair">
        <color auto="1"/>
      </bottom>
      <diagonal/>
    </border>
    <border>
      <left/>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bottom/>
      <diagonal/>
    </border>
    <border>
      <left/>
      <right/>
      <top style="hair">
        <color auto="1"/>
      </top>
      <bottom/>
      <diagonal/>
    </border>
    <border>
      <left style="hair">
        <color auto="1"/>
      </left>
      <right/>
      <top/>
      <bottom/>
      <diagonal/>
    </border>
    <border>
      <left style="hair">
        <color auto="1"/>
      </left>
      <right/>
      <top style="hair">
        <color auto="1"/>
      </top>
      <bottom style="thin">
        <color auto="1"/>
      </bottom>
      <diagonal/>
    </border>
    <border>
      <left/>
      <right/>
      <top style="hair">
        <color auto="1"/>
      </top>
      <bottom style="thin">
        <color auto="1"/>
      </bottom>
      <diagonal/>
    </border>
    <border>
      <left style="thin">
        <color auto="1"/>
      </left>
      <right style="thin">
        <color auto="1"/>
      </right>
      <top style="hair">
        <color auto="1"/>
      </top>
      <bottom style="thin">
        <color auto="1"/>
      </bottom>
      <diagonal/>
    </border>
    <border>
      <left style="medium">
        <color auto="1"/>
      </left>
      <right style="medium">
        <color auto="1"/>
      </right>
      <top style="thin">
        <color auto="1"/>
      </top>
      <bottom/>
      <diagonal/>
    </border>
    <border>
      <left style="thin">
        <color auto="1"/>
      </left>
      <right style="thin">
        <color auto="1"/>
      </right>
      <top style="thin">
        <color auto="1"/>
      </top>
      <bottom/>
      <diagonal/>
    </border>
    <border>
      <left style="hair">
        <color auto="1"/>
      </left>
      <right/>
      <top/>
      <bottom style="thin">
        <color auto="1"/>
      </bottom>
      <diagonal/>
    </border>
    <border>
      <left style="thin">
        <color auto="1"/>
      </left>
      <right style="hair">
        <color auto="1"/>
      </right>
      <top/>
      <bottom/>
      <diagonal/>
    </border>
    <border>
      <left style="medium">
        <color auto="1"/>
      </left>
      <right style="medium">
        <color auto="1"/>
      </right>
      <top style="hair">
        <color auto="1"/>
      </top>
      <bottom/>
      <diagonal/>
    </border>
    <border>
      <left style="thin">
        <color auto="1"/>
      </left>
      <right style="thin">
        <color auto="1"/>
      </right>
      <top style="hair">
        <color auto="1"/>
      </top>
      <bottom/>
      <diagonal/>
    </border>
    <border>
      <left/>
      <right style="thin">
        <color auto="1"/>
      </right>
      <top style="thin">
        <color auto="1"/>
      </top>
      <bottom style="hair">
        <color auto="1"/>
      </bottom>
      <diagonal/>
    </border>
    <border>
      <left/>
      <right/>
      <top/>
      <bottom style="hair">
        <color auto="1"/>
      </bottom>
      <diagonal/>
    </border>
    <border>
      <left style="medium">
        <color auto="1"/>
      </left>
      <right style="medium">
        <color auto="1"/>
      </right>
      <top/>
      <bottom style="hair">
        <color auto="1"/>
      </bottom>
      <diagonal/>
    </border>
    <border>
      <left style="thin">
        <color auto="1"/>
      </left>
      <right style="thin">
        <color auto="1"/>
      </right>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hair">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style="hair">
        <color auto="1"/>
      </right>
      <top/>
      <bottom style="thin">
        <color auto="1"/>
      </bottom>
      <diagonal/>
    </border>
    <border>
      <left style="thin">
        <color auto="1"/>
      </left>
      <right/>
      <top style="hair">
        <color auto="1"/>
      </top>
      <bottom style="hair">
        <color auto="1"/>
      </bottom>
      <diagonal/>
    </border>
    <border>
      <left style="hair">
        <color auto="1"/>
      </left>
      <right style="hair">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hair">
        <color auto="1"/>
      </left>
      <right style="thin">
        <color auto="1"/>
      </right>
      <top style="thin">
        <color auto="1"/>
      </top>
      <bottom style="thin">
        <color auto="1"/>
      </bottom>
      <diagonal/>
    </border>
    <border>
      <left style="medium">
        <color auto="1"/>
      </left>
      <right/>
      <top style="medium">
        <color auto="1"/>
      </top>
      <bottom style="medium">
        <color auto="1"/>
      </bottom>
      <diagonal/>
    </border>
    <border>
      <left style="thin">
        <color auto="1"/>
      </left>
      <right style="hair">
        <color auto="1"/>
      </right>
      <top style="thin">
        <color auto="1"/>
      </top>
      <bottom style="thin">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diagonal/>
    </border>
    <border>
      <left style="thin">
        <color auto="1"/>
      </left>
      <right style="hair">
        <color auto="1"/>
      </right>
      <top style="thin">
        <color auto="1"/>
      </top>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thin">
        <color auto="1"/>
      </bottom>
      <diagonal/>
    </border>
    <border>
      <left style="medium">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medium">
        <color auto="1"/>
      </bottom>
      <diagonal/>
    </border>
    <border>
      <left style="thin">
        <color indexed="64"/>
      </left>
      <right style="hair">
        <color auto="1"/>
      </right>
      <top style="hair">
        <color auto="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auto="1"/>
      </left>
      <right/>
      <top style="hair">
        <color auto="1"/>
      </top>
      <bottom style="hair">
        <color auto="1"/>
      </bottom>
      <diagonal/>
    </border>
    <border>
      <left style="medium">
        <color auto="1"/>
      </left>
      <right style="thin">
        <color auto="1"/>
      </right>
      <top/>
      <bottom/>
      <diagonal/>
    </border>
    <border>
      <left style="medium">
        <color auto="1"/>
      </left>
      <right style="thin">
        <color auto="1"/>
      </right>
      <top style="thin">
        <color indexed="64"/>
      </top>
      <bottom style="hair">
        <color auto="1"/>
      </bottom>
      <diagonal/>
    </border>
    <border>
      <left style="medium">
        <color auto="1"/>
      </left>
      <right/>
      <top style="thin">
        <color indexed="64"/>
      </top>
      <bottom style="hair">
        <color auto="1"/>
      </bottom>
      <diagonal/>
    </border>
    <border>
      <left style="medium">
        <color auto="1"/>
      </left>
      <right/>
      <top style="hair">
        <color auto="1"/>
      </top>
      <bottom/>
      <diagonal/>
    </border>
    <border>
      <left style="medium">
        <color auto="1"/>
      </left>
      <right style="thin">
        <color auto="1"/>
      </right>
      <top style="thin">
        <color auto="1"/>
      </top>
      <bottom/>
      <diagonal/>
    </border>
    <border>
      <left style="medium">
        <color auto="1"/>
      </left>
      <right style="medium">
        <color auto="1"/>
      </right>
      <top style="medium">
        <color auto="1"/>
      </top>
      <bottom style="thin">
        <color auto="1"/>
      </bottom>
      <diagonal/>
    </border>
    <border>
      <left/>
      <right style="hair">
        <color auto="1"/>
      </right>
      <top/>
      <bottom/>
      <diagonal/>
    </border>
    <border>
      <left/>
      <right style="thin">
        <color auto="1"/>
      </right>
      <top/>
      <bottom style="hair">
        <color auto="1"/>
      </bottom>
      <diagonal/>
    </border>
    <border>
      <left style="medium">
        <color auto="1"/>
      </left>
      <right/>
      <top/>
      <bottom/>
      <diagonal/>
    </border>
    <border>
      <left/>
      <right style="thin">
        <color auto="1"/>
      </right>
      <top style="hair">
        <color auto="1"/>
      </top>
      <bottom/>
      <diagonal/>
    </border>
    <border>
      <left style="thin">
        <color auto="1"/>
      </left>
      <right/>
      <top/>
      <bottom style="hair">
        <color auto="1"/>
      </bottom>
      <diagonal/>
    </border>
    <border>
      <left style="thin">
        <color auto="1"/>
      </left>
      <right style="hair">
        <color auto="1"/>
      </right>
      <top style="thin">
        <color auto="1"/>
      </top>
      <bottom style="hair">
        <color auto="1"/>
      </bottom>
      <diagonal/>
    </border>
    <border>
      <left/>
      <right style="medium">
        <color auto="1"/>
      </right>
      <top style="thin">
        <color auto="1"/>
      </top>
      <bottom/>
      <diagonal/>
    </border>
    <border>
      <left/>
      <right style="medium">
        <color auto="1"/>
      </right>
      <top style="hair">
        <color auto="1"/>
      </top>
      <bottom/>
      <diagonal/>
    </border>
    <border>
      <left style="medium">
        <color auto="1"/>
      </left>
      <right style="thin">
        <color auto="1"/>
      </right>
      <top style="hair">
        <color auto="1"/>
      </top>
      <bottom style="hair">
        <color auto="1"/>
      </bottom>
      <diagonal/>
    </border>
    <border>
      <left/>
      <right style="medium">
        <color auto="1"/>
      </right>
      <top style="hair">
        <color auto="1"/>
      </top>
      <bottom style="hair">
        <color auto="1"/>
      </bottom>
      <diagonal/>
    </border>
    <border>
      <left/>
      <right style="medium">
        <color auto="1"/>
      </right>
      <top style="thin">
        <color auto="1"/>
      </top>
      <bottom style="hair">
        <color auto="1"/>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hair">
        <color auto="1"/>
      </left>
      <right style="thin">
        <color auto="1"/>
      </right>
      <top style="hair">
        <color auto="1"/>
      </top>
      <bottom style="thin">
        <color auto="1"/>
      </bottom>
      <diagonal/>
    </border>
    <border>
      <left style="thin">
        <color indexed="64"/>
      </left>
      <right style="thin">
        <color indexed="64"/>
      </right>
      <top style="hair">
        <color indexed="64"/>
      </top>
      <bottom style="medium">
        <color auto="1"/>
      </bottom>
      <diagonal/>
    </border>
    <border>
      <left style="medium">
        <color auto="1"/>
      </left>
      <right/>
      <top style="thin">
        <color indexed="64"/>
      </top>
      <bottom/>
      <diagonal/>
    </border>
    <border>
      <left style="thin">
        <color indexed="64"/>
      </left>
      <right style="medium">
        <color indexed="64"/>
      </right>
      <top style="hair">
        <color indexed="64"/>
      </top>
      <bottom/>
      <diagonal/>
    </border>
    <border>
      <left style="thin">
        <color indexed="64"/>
      </left>
      <right style="thin">
        <color indexed="64"/>
      </right>
      <top/>
      <bottom style="medium">
        <color auto="1"/>
      </bottom>
      <diagonal/>
    </border>
    <border>
      <left style="thin">
        <color indexed="64"/>
      </left>
      <right style="medium">
        <color indexed="64"/>
      </right>
      <top/>
      <bottom style="hair">
        <color indexed="64"/>
      </bottom>
      <diagonal/>
    </border>
    <border>
      <left style="medium">
        <color auto="1"/>
      </left>
      <right style="thin">
        <color auto="1"/>
      </right>
      <top style="medium">
        <color indexed="64"/>
      </top>
      <bottom style="medium">
        <color indexed="64"/>
      </bottom>
      <diagonal/>
    </border>
    <border>
      <left/>
      <right style="hair">
        <color indexed="64"/>
      </right>
      <top style="hair">
        <color indexed="64"/>
      </top>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diagonalUp="1">
      <left style="thin">
        <color indexed="64"/>
      </left>
      <right style="medium">
        <color indexed="64"/>
      </right>
      <top style="medium">
        <color indexed="64"/>
      </top>
      <bottom style="medium">
        <color indexed="64"/>
      </bottom>
      <diagonal style="hair">
        <color indexed="64"/>
      </diagonal>
    </border>
    <border>
      <left style="thin">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diagonalUp="1">
      <left style="thin">
        <color indexed="64"/>
      </left>
      <right style="medium">
        <color indexed="64"/>
      </right>
      <top style="medium">
        <color indexed="64"/>
      </top>
      <bottom/>
      <diagonal style="hair">
        <color indexed="64"/>
      </diagonal>
    </border>
    <border>
      <left style="hair">
        <color indexed="64"/>
      </left>
      <right style="thin">
        <color indexed="64"/>
      </right>
      <top style="hair">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auto="1"/>
      </left>
      <right style="thin">
        <color auto="1"/>
      </right>
      <top style="thin">
        <color auto="1"/>
      </top>
      <bottom style="hair">
        <color auto="1"/>
      </bottom>
      <diagonal/>
    </border>
    <border>
      <left style="hair">
        <color auto="1"/>
      </left>
      <right style="thin">
        <color auto="1"/>
      </right>
      <top style="medium">
        <color indexed="64"/>
      </top>
      <bottom style="medium">
        <color indexed="64"/>
      </bottom>
      <diagonal/>
    </border>
    <border diagonalUp="1">
      <left style="thin">
        <color auto="1"/>
      </left>
      <right style="hair">
        <color auto="1"/>
      </right>
      <top style="thin">
        <color auto="1"/>
      </top>
      <bottom style="thin">
        <color auto="1"/>
      </bottom>
      <diagonal style="thin">
        <color auto="1"/>
      </diagonal>
    </border>
    <border diagonalUp="1">
      <left style="thin">
        <color auto="1"/>
      </left>
      <right style="hair">
        <color auto="1"/>
      </right>
      <top style="thin">
        <color auto="1"/>
      </top>
      <bottom style="hair">
        <color auto="1"/>
      </bottom>
      <diagonal style="thin">
        <color auto="1"/>
      </diagonal>
    </border>
    <border diagonalUp="1">
      <left style="hair">
        <color auto="1"/>
      </left>
      <right style="hair">
        <color auto="1"/>
      </right>
      <top style="thin">
        <color auto="1"/>
      </top>
      <bottom style="hair">
        <color auto="1"/>
      </bottom>
      <diagonal style="thin">
        <color auto="1"/>
      </diagonal>
    </border>
    <border diagonalUp="1">
      <left style="thin">
        <color auto="1"/>
      </left>
      <right style="hair">
        <color indexed="64"/>
      </right>
      <top style="hair">
        <color indexed="64"/>
      </top>
      <bottom style="hair">
        <color indexed="64"/>
      </bottom>
      <diagonal style="thin">
        <color auto="1"/>
      </diagonal>
    </border>
    <border diagonalUp="1">
      <left style="hair">
        <color auto="1"/>
      </left>
      <right style="hair">
        <color auto="1"/>
      </right>
      <top style="hair">
        <color auto="1"/>
      </top>
      <bottom style="hair">
        <color auto="1"/>
      </bottom>
      <diagonal style="thin">
        <color auto="1"/>
      </diagonal>
    </border>
    <border diagonalUp="1">
      <left style="thin">
        <color auto="1"/>
      </left>
      <right style="hair">
        <color indexed="64"/>
      </right>
      <top style="hair">
        <color indexed="64"/>
      </top>
      <bottom style="thin">
        <color indexed="64"/>
      </bottom>
      <diagonal style="thin">
        <color auto="1"/>
      </diagonal>
    </border>
    <border diagonalUp="1">
      <left style="hair">
        <color auto="1"/>
      </left>
      <right style="hair">
        <color auto="1"/>
      </right>
      <top style="hair">
        <color auto="1"/>
      </top>
      <bottom style="thin">
        <color auto="1"/>
      </bottom>
      <diagonal style="thin">
        <color auto="1"/>
      </diagonal>
    </border>
    <border diagonalUp="1">
      <left/>
      <right style="hair">
        <color indexed="64"/>
      </right>
      <top style="thin">
        <color indexed="64"/>
      </top>
      <bottom style="thin">
        <color indexed="64"/>
      </bottom>
      <diagonal style="thin">
        <color auto="1"/>
      </diagonal>
    </border>
    <border diagonalUp="1">
      <left/>
      <right style="thin">
        <color auto="1"/>
      </right>
      <top style="thin">
        <color auto="1"/>
      </top>
      <bottom style="thin">
        <color auto="1"/>
      </bottom>
      <diagonal style="thin">
        <color auto="1"/>
      </diagonal>
    </border>
    <border diagonalUp="1">
      <left/>
      <right style="hair">
        <color indexed="64"/>
      </right>
      <top/>
      <bottom style="thin">
        <color indexed="64"/>
      </bottom>
      <diagonal style="thin">
        <color auto="1"/>
      </diagonal>
    </border>
    <border diagonalUp="1">
      <left/>
      <right style="thin">
        <color auto="1"/>
      </right>
      <top/>
      <bottom style="thin">
        <color auto="1"/>
      </bottom>
      <diagonal style="thin">
        <color auto="1"/>
      </diagonal>
    </border>
    <border diagonalUp="1">
      <left style="hair">
        <color indexed="64"/>
      </left>
      <right style="hair">
        <color indexed="64"/>
      </right>
      <top style="thin">
        <color indexed="64"/>
      </top>
      <bottom style="thin">
        <color indexed="64"/>
      </bottom>
      <diagonal style="thin">
        <color auto="1"/>
      </diagonal>
    </border>
    <border diagonalUp="1">
      <left style="thin">
        <color auto="1"/>
      </left>
      <right style="hair">
        <color auto="1"/>
      </right>
      <top style="hair">
        <color auto="1"/>
      </top>
      <bottom/>
      <diagonal style="thin">
        <color auto="1"/>
      </diagonal>
    </border>
    <border diagonalUp="1">
      <left style="hair">
        <color auto="1"/>
      </left>
      <right style="hair">
        <color auto="1"/>
      </right>
      <top style="hair">
        <color auto="1"/>
      </top>
      <bottom/>
      <diagonal style="thin">
        <color auto="1"/>
      </diagonal>
    </border>
    <border diagonalUp="1">
      <left style="hair">
        <color auto="1"/>
      </left>
      <right style="thin">
        <color auto="1"/>
      </right>
      <top style="thin">
        <color auto="1"/>
      </top>
      <bottom style="hair">
        <color auto="1"/>
      </bottom>
      <diagonal style="thin">
        <color auto="1"/>
      </diagonal>
    </border>
    <border diagonalUp="1">
      <left style="hair">
        <color auto="1"/>
      </left>
      <right style="thin">
        <color auto="1"/>
      </right>
      <top style="hair">
        <color auto="1"/>
      </top>
      <bottom style="hair">
        <color auto="1"/>
      </bottom>
      <diagonal style="thin">
        <color auto="1"/>
      </diagonal>
    </border>
    <border diagonalUp="1">
      <left style="hair">
        <color auto="1"/>
      </left>
      <right style="thin">
        <color auto="1"/>
      </right>
      <top style="hair">
        <color auto="1"/>
      </top>
      <bottom style="thin">
        <color auto="1"/>
      </bottom>
      <diagonal style="thin">
        <color auto="1"/>
      </diagonal>
    </border>
    <border>
      <left style="thin">
        <color indexed="64"/>
      </left>
      <right/>
      <top/>
      <bottom style="medium">
        <color auto="1"/>
      </bottom>
      <diagonal/>
    </border>
    <border>
      <left style="thin">
        <color auto="1"/>
      </left>
      <right style="medium">
        <color auto="1"/>
      </right>
      <top style="thin">
        <color auto="1"/>
      </top>
      <bottom/>
      <diagonal/>
    </border>
    <border>
      <left style="medium">
        <color auto="1"/>
      </left>
      <right style="thin">
        <color auto="1"/>
      </right>
      <top/>
      <bottom style="hair">
        <color auto="1"/>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style="hair">
        <color auto="1"/>
      </top>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hair">
        <color auto="1"/>
      </left>
      <right/>
      <top style="thin">
        <color auto="1"/>
      </top>
      <bottom style="hair">
        <color auto="1"/>
      </bottom>
      <diagonal/>
    </border>
    <border>
      <left style="hair">
        <color indexed="64"/>
      </left>
      <right style="thin">
        <color indexed="64"/>
      </right>
      <top style="medium">
        <color indexed="64"/>
      </top>
      <bottom style="thin">
        <color indexed="64"/>
      </bottom>
      <diagonal/>
    </border>
    <border diagonalUp="1">
      <left style="hair">
        <color indexed="64"/>
      </left>
      <right/>
      <top style="thin">
        <color indexed="64"/>
      </top>
      <bottom style="thin">
        <color auto="1"/>
      </bottom>
      <diagonal style="thin">
        <color indexed="64"/>
      </diagonal>
    </border>
    <border diagonalUp="1">
      <left style="hair">
        <color indexed="64"/>
      </left>
      <right style="hair">
        <color indexed="64"/>
      </right>
      <top/>
      <bottom style="thin">
        <color auto="1"/>
      </bottom>
      <diagonal style="thin">
        <color indexed="64"/>
      </diagonal>
    </border>
    <border diagonalUp="1">
      <left style="hair">
        <color indexed="64"/>
      </left>
      <right/>
      <top/>
      <bottom style="thin">
        <color auto="1"/>
      </bottom>
      <diagonal style="thin">
        <color indexed="64"/>
      </diagonal>
    </border>
    <border diagonalUp="1">
      <left style="hair">
        <color indexed="64"/>
      </left>
      <right style="thin">
        <color auto="1"/>
      </right>
      <top style="thin">
        <color auto="1"/>
      </top>
      <bottom style="thin">
        <color auto="1"/>
      </bottom>
      <diagonal style="thin">
        <color indexed="64"/>
      </diagonal>
    </border>
    <border diagonalUp="1">
      <left style="hair">
        <color indexed="64"/>
      </left>
      <right style="thin">
        <color indexed="64"/>
      </right>
      <top style="hair">
        <color indexed="64"/>
      </top>
      <bottom/>
      <diagonal style="thin">
        <color indexed="64"/>
      </diagonal>
    </border>
    <border>
      <left/>
      <right style="medium">
        <color auto="1"/>
      </right>
      <top style="medium">
        <color auto="1"/>
      </top>
      <bottom/>
      <diagonal/>
    </border>
    <border>
      <left/>
      <right/>
      <top style="thin">
        <color auto="1"/>
      </top>
      <bottom style="medium">
        <color auto="1"/>
      </bottom>
      <diagonal/>
    </border>
    <border>
      <left style="thin">
        <color indexed="64"/>
      </left>
      <right style="medium">
        <color auto="1"/>
      </right>
      <top/>
      <bottom style="medium">
        <color auto="1"/>
      </bottom>
      <diagonal/>
    </border>
    <border>
      <left style="medium">
        <color indexed="64"/>
      </left>
      <right style="thin">
        <color auto="1"/>
      </right>
      <top style="medium">
        <color indexed="64"/>
      </top>
      <bottom/>
      <diagonal/>
    </border>
    <border>
      <left style="thin">
        <color auto="1"/>
      </left>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indexed="64"/>
      </left>
      <right style="medium">
        <color indexed="64"/>
      </right>
      <top style="hair">
        <color indexed="64"/>
      </top>
      <bottom style="medium">
        <color indexed="64"/>
      </bottom>
      <diagonal/>
    </border>
    <border>
      <left style="hair">
        <color auto="1"/>
      </left>
      <right/>
      <top style="thin">
        <color auto="1"/>
      </top>
      <bottom/>
      <diagonal/>
    </border>
    <border diagonalUp="1">
      <left style="thin">
        <color auto="1"/>
      </left>
      <right style="thin">
        <color auto="1"/>
      </right>
      <top style="thin">
        <color auto="1"/>
      </top>
      <bottom style="hair">
        <color auto="1"/>
      </bottom>
      <diagonal style="thin">
        <color auto="1"/>
      </diagonal>
    </border>
    <border diagonalUp="1">
      <left style="thin">
        <color auto="1"/>
      </left>
      <right style="thin">
        <color auto="1"/>
      </right>
      <top style="thin">
        <color auto="1"/>
      </top>
      <bottom/>
      <diagonal style="thin">
        <color auto="1"/>
      </diagonal>
    </border>
    <border diagonalUp="1">
      <left style="thin">
        <color auto="1"/>
      </left>
      <right style="thin">
        <color auto="1"/>
      </right>
      <top style="hair">
        <color auto="1"/>
      </top>
      <bottom style="hair">
        <color auto="1"/>
      </bottom>
      <diagonal style="thin">
        <color auto="1"/>
      </diagonal>
    </border>
    <border diagonalUp="1">
      <left style="thin">
        <color auto="1"/>
      </left>
      <right style="thin">
        <color auto="1"/>
      </right>
      <top style="hair">
        <color auto="1"/>
      </top>
      <bottom style="thin">
        <color auto="1"/>
      </bottom>
      <diagonal style="thin">
        <color auto="1"/>
      </diagonal>
    </border>
    <border diagonalUp="1">
      <left style="thin">
        <color auto="1"/>
      </left>
      <right style="thin">
        <color auto="1"/>
      </right>
      <top/>
      <bottom style="thin">
        <color auto="1"/>
      </bottom>
      <diagonal style="thin">
        <color auto="1"/>
      </diagonal>
    </border>
    <border>
      <left style="thin">
        <color indexed="64"/>
      </left>
      <right style="medium">
        <color indexed="64"/>
      </right>
      <top/>
      <bottom/>
      <diagonal/>
    </border>
  </borders>
  <cellStyleXfs count="23">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4" fillId="0" borderId="0"/>
    <xf numFmtId="0" fontId="6" fillId="2" borderId="1" applyNumberFormat="0" applyFont="0" applyProtection="0">
      <alignment vertical="center"/>
    </xf>
    <xf numFmtId="0" fontId="7" fillId="0" borderId="0">
      <alignment vertical="center"/>
    </xf>
    <xf numFmtId="38" fontId="7" fillId="0" borderId="0" applyFont="0" applyFill="0" applyBorder="0" applyProtection="0"/>
    <xf numFmtId="0" fontId="8" fillId="0" borderId="0"/>
    <xf numFmtId="0" fontId="8" fillId="0" borderId="0"/>
    <xf numFmtId="0" fontId="8" fillId="0" borderId="0">
      <alignment vertical="center"/>
    </xf>
    <xf numFmtId="0" fontId="8" fillId="0" borderId="0">
      <alignment vertical="center"/>
    </xf>
    <xf numFmtId="176" fontId="9" fillId="8" borderId="80" applyNumberFormat="0" applyFont="0" applyAlignment="0" applyProtection="0"/>
    <xf numFmtId="176" fontId="6" fillId="9" borderId="80" applyNumberFormat="0" applyFont="0" applyProtection="0">
      <alignment vertical="center"/>
    </xf>
    <xf numFmtId="0" fontId="8" fillId="0" borderId="0">
      <alignment vertical="center"/>
    </xf>
    <xf numFmtId="0" fontId="4" fillId="0" borderId="0">
      <alignment vertical="center"/>
    </xf>
    <xf numFmtId="0" fontId="4" fillId="0" borderId="0"/>
    <xf numFmtId="38" fontId="4" fillId="0" borderId="0" applyFont="0" applyFill="0" applyBorder="0" applyAlignment="0" applyProtection="0"/>
    <xf numFmtId="9" fontId="8" fillId="0" borderId="0" applyFont="0" applyFill="0" applyBorder="0" applyAlignment="0" applyProtection="0">
      <alignment vertical="center"/>
    </xf>
    <xf numFmtId="0" fontId="8" fillId="0" borderId="0">
      <alignment vertical="center"/>
    </xf>
    <xf numFmtId="0" fontId="8" fillId="0" borderId="0">
      <alignment vertical="center"/>
    </xf>
  </cellStyleXfs>
  <cellXfs count="637">
    <xf numFmtId="0" fontId="0" fillId="0" borderId="0" xfId="0">
      <alignment vertical="center"/>
    </xf>
    <xf numFmtId="0" fontId="11" fillId="0" borderId="0" xfId="12" applyFont="1">
      <alignment vertical="center"/>
    </xf>
    <xf numFmtId="0" fontId="11" fillId="7" borderId="8" xfId="12" applyFont="1" applyFill="1" applyBorder="1">
      <alignment vertical="center"/>
    </xf>
    <xf numFmtId="0" fontId="11" fillId="0" borderId="0" xfId="12" applyFont="1" applyAlignment="1">
      <alignment horizontal="right" vertical="center"/>
    </xf>
    <xf numFmtId="0" fontId="11" fillId="3" borderId="2" xfId="12" applyFont="1" applyFill="1" applyBorder="1" applyAlignment="1">
      <alignment horizontal="left" vertical="center"/>
    </xf>
    <xf numFmtId="0" fontId="11" fillId="3" borderId="4" xfId="12" applyFont="1" applyFill="1" applyBorder="1" applyAlignment="1">
      <alignment horizontal="center" vertical="center"/>
    </xf>
    <xf numFmtId="0" fontId="11" fillId="0" borderId="9" xfId="12" applyFont="1" applyBorder="1">
      <alignment vertical="center"/>
    </xf>
    <xf numFmtId="0" fontId="11" fillId="0" borderId="3" xfId="12" applyFont="1" applyBorder="1">
      <alignment vertical="center"/>
    </xf>
    <xf numFmtId="0" fontId="11" fillId="0" borderId="12" xfId="12" applyFont="1" applyBorder="1">
      <alignment vertical="center"/>
    </xf>
    <xf numFmtId="0" fontId="11" fillId="0" borderId="13" xfId="12" applyFont="1" applyBorder="1">
      <alignment vertical="center"/>
    </xf>
    <xf numFmtId="0" fontId="11" fillId="7" borderId="13" xfId="12" applyFont="1" applyFill="1" applyBorder="1" applyProtection="1">
      <alignment vertical="center"/>
      <protection locked="0"/>
    </xf>
    <xf numFmtId="0" fontId="11" fillId="0" borderId="2" xfId="12" applyFont="1" applyBorder="1">
      <alignment vertical="center"/>
    </xf>
    <xf numFmtId="0" fontId="11" fillId="0" borderId="64" xfId="12" applyFont="1" applyBorder="1">
      <alignment vertical="center"/>
    </xf>
    <xf numFmtId="0" fontId="11" fillId="0" borderId="22" xfId="12" applyFont="1" applyBorder="1">
      <alignment vertical="center"/>
    </xf>
    <xf numFmtId="0" fontId="11" fillId="0" borderId="23" xfId="12" applyFont="1" applyBorder="1">
      <alignment vertical="center"/>
    </xf>
    <xf numFmtId="0" fontId="11" fillId="7" borderId="23" xfId="12" applyFont="1" applyFill="1" applyBorder="1" applyProtection="1">
      <alignment vertical="center"/>
      <protection locked="0"/>
    </xf>
    <xf numFmtId="0" fontId="11" fillId="4" borderId="2" xfId="12" applyFont="1" applyFill="1" applyBorder="1">
      <alignment vertical="center"/>
    </xf>
    <xf numFmtId="0" fontId="11" fillId="4" borderId="3" xfId="12" applyFont="1" applyFill="1" applyBorder="1">
      <alignment vertical="center"/>
    </xf>
    <xf numFmtId="0" fontId="11" fillId="0" borderId="14" xfId="12" applyFont="1" applyBorder="1">
      <alignment vertical="center"/>
    </xf>
    <xf numFmtId="0" fontId="11" fillId="0" borderId="41" xfId="12" applyFont="1" applyBorder="1">
      <alignment vertical="center"/>
    </xf>
    <xf numFmtId="0" fontId="11" fillId="0" borderId="25" xfId="12" applyFont="1" applyBorder="1">
      <alignment vertical="center"/>
    </xf>
    <xf numFmtId="0" fontId="11" fillId="0" borderId="31" xfId="12" applyFont="1" applyBorder="1">
      <alignment vertical="center"/>
    </xf>
    <xf numFmtId="0" fontId="11" fillId="7" borderId="25" xfId="12" applyFont="1" applyFill="1" applyBorder="1" applyProtection="1">
      <alignment vertical="center"/>
      <protection locked="0"/>
    </xf>
    <xf numFmtId="0" fontId="11" fillId="0" borderId="46" xfId="12" applyFont="1" applyBorder="1">
      <alignment vertical="center"/>
    </xf>
    <xf numFmtId="0" fontId="11" fillId="7" borderId="26" xfId="12" applyFont="1" applyFill="1" applyBorder="1" applyProtection="1">
      <alignment vertical="center"/>
      <protection locked="0"/>
    </xf>
    <xf numFmtId="0" fontId="11" fillId="0" borderId="20" xfId="12" applyFont="1" applyBorder="1">
      <alignment vertical="center"/>
    </xf>
    <xf numFmtId="0" fontId="11" fillId="7" borderId="12" xfId="12" applyFont="1" applyFill="1" applyBorder="1" applyProtection="1">
      <alignment vertical="center"/>
      <protection locked="0"/>
    </xf>
    <xf numFmtId="0" fontId="11" fillId="0" borderId="38" xfId="12" applyFont="1" applyBorder="1">
      <alignment vertical="center"/>
    </xf>
    <xf numFmtId="0" fontId="11" fillId="0" borderId="39" xfId="12" applyFont="1" applyBorder="1">
      <alignment vertical="center"/>
    </xf>
    <xf numFmtId="0" fontId="11" fillId="4" borderId="38" xfId="12" applyFont="1" applyFill="1" applyBorder="1">
      <alignment vertical="center"/>
    </xf>
    <xf numFmtId="0" fontId="11" fillId="4" borderId="39" xfId="12" applyFont="1" applyFill="1" applyBorder="1">
      <alignment vertical="center"/>
    </xf>
    <xf numFmtId="0" fontId="11" fillId="4" borderId="29" xfId="12" applyFont="1" applyFill="1" applyBorder="1">
      <alignment vertical="center"/>
    </xf>
    <xf numFmtId="0" fontId="11" fillId="4" borderId="8" xfId="12" applyFont="1" applyFill="1" applyBorder="1">
      <alignment vertical="center"/>
    </xf>
    <xf numFmtId="0" fontId="11" fillId="0" borderId="26" xfId="12" applyFont="1" applyBorder="1">
      <alignment vertical="center"/>
    </xf>
    <xf numFmtId="0" fontId="11" fillId="0" borderId="44" xfId="12" applyFont="1" applyBorder="1">
      <alignment vertical="center"/>
    </xf>
    <xf numFmtId="0" fontId="11" fillId="7" borderId="38" xfId="12" applyFont="1" applyFill="1" applyBorder="1" applyProtection="1">
      <alignment vertical="center"/>
      <protection locked="0"/>
    </xf>
    <xf numFmtId="0" fontId="11" fillId="7" borderId="39" xfId="12" applyFont="1" applyFill="1" applyBorder="1" applyProtection="1">
      <alignment vertical="center"/>
      <protection locked="0"/>
    </xf>
    <xf numFmtId="0" fontId="11" fillId="3" borderId="20" xfId="12" applyFont="1" applyFill="1" applyBorder="1" applyAlignment="1">
      <alignment horizontal="center" vertical="center"/>
    </xf>
    <xf numFmtId="0" fontId="11" fillId="7" borderId="14" xfId="12" applyFont="1" applyFill="1" applyBorder="1" applyProtection="1">
      <alignment vertical="center"/>
      <protection locked="0"/>
    </xf>
    <xf numFmtId="0" fontId="11" fillId="7" borderId="42" xfId="12" applyFont="1" applyFill="1" applyBorder="1" applyProtection="1">
      <alignment vertical="center"/>
      <protection locked="0"/>
    </xf>
    <xf numFmtId="0" fontId="11" fillId="0" borderId="47" xfId="12" applyFont="1" applyBorder="1">
      <alignment vertical="center"/>
    </xf>
    <xf numFmtId="0" fontId="11" fillId="7" borderId="41" xfId="12" applyFont="1" applyFill="1" applyBorder="1" applyProtection="1">
      <alignment vertical="center"/>
      <protection locked="0"/>
    </xf>
    <xf numFmtId="0" fontId="11" fillId="5" borderId="7" xfId="6" applyFont="1" applyFill="1" applyBorder="1" applyAlignment="1">
      <alignment horizontal="center" vertical="center"/>
    </xf>
    <xf numFmtId="0" fontId="11" fillId="0" borderId="9" xfId="12" applyFont="1" applyBorder="1" applyProtection="1">
      <alignment vertical="center"/>
      <protection locked="0"/>
    </xf>
    <xf numFmtId="0" fontId="4" fillId="0" borderId="0" xfId="12" applyFont="1">
      <alignment vertical="center"/>
    </xf>
    <xf numFmtId="0" fontId="11" fillId="0" borderId="0" xfId="6" applyFont="1" applyAlignment="1">
      <alignment vertical="center"/>
    </xf>
    <xf numFmtId="0" fontId="4" fillId="0" borderId="0" xfId="12" applyFont="1" applyAlignment="1">
      <alignment horizontal="right" vertical="center"/>
    </xf>
    <xf numFmtId="0" fontId="11" fillId="5" borderId="39" xfId="6" applyFont="1" applyFill="1" applyBorder="1" applyAlignment="1">
      <alignment horizontal="center" vertical="center"/>
    </xf>
    <xf numFmtId="0" fontId="11" fillId="0" borderId="66" xfId="12" applyFont="1" applyBorder="1">
      <alignment vertical="center"/>
    </xf>
    <xf numFmtId="0" fontId="11" fillId="0" borderId="7" xfId="12" applyFont="1" applyBorder="1">
      <alignment vertical="center"/>
    </xf>
    <xf numFmtId="0" fontId="11" fillId="0" borderId="29" xfId="12" applyFont="1" applyBorder="1">
      <alignment vertical="center"/>
    </xf>
    <xf numFmtId="0" fontId="11" fillId="0" borderId="8" xfId="12" applyFont="1" applyBorder="1">
      <alignment vertical="center"/>
    </xf>
    <xf numFmtId="0" fontId="11" fillId="7" borderId="7" xfId="7" applyNumberFormat="1" applyFont="1" applyFill="1" applyBorder="1">
      <alignment vertical="center"/>
    </xf>
    <xf numFmtId="0" fontId="11" fillId="7" borderId="8" xfId="7" applyNumberFormat="1" applyFont="1" applyFill="1" applyBorder="1">
      <alignment vertical="center"/>
    </xf>
    <xf numFmtId="0" fontId="11" fillId="0" borderId="0" xfId="7" applyNumberFormat="1" applyFont="1" applyFill="1" applyBorder="1">
      <alignment vertical="center"/>
    </xf>
    <xf numFmtId="177" fontId="11" fillId="3" borderId="5" xfId="12" applyNumberFormat="1" applyFont="1" applyFill="1" applyBorder="1" applyAlignment="1">
      <alignment horizontal="center" vertical="center" shrinkToFit="1"/>
    </xf>
    <xf numFmtId="0" fontId="11" fillId="0" borderId="94" xfId="12" applyFont="1" applyBorder="1">
      <alignment vertical="center"/>
    </xf>
    <xf numFmtId="0" fontId="11" fillId="0" borderId="95" xfId="12" applyFont="1" applyBorder="1">
      <alignment vertical="center"/>
    </xf>
    <xf numFmtId="0" fontId="11" fillId="3" borderId="38" xfId="12" applyFont="1" applyFill="1" applyBorder="1" applyAlignment="1">
      <alignment horizontal="left" vertical="center"/>
    </xf>
    <xf numFmtId="0" fontId="11" fillId="3" borderId="39" xfId="12" applyFont="1" applyFill="1" applyBorder="1" applyAlignment="1">
      <alignment horizontal="center" vertical="center"/>
    </xf>
    <xf numFmtId="0" fontId="11" fillId="3" borderId="71" xfId="12" applyFont="1" applyFill="1" applyBorder="1" applyAlignment="1">
      <alignment horizontal="center" vertical="center"/>
    </xf>
    <xf numFmtId="0" fontId="11" fillId="11" borderId="2" xfId="12" applyFont="1" applyFill="1" applyBorder="1">
      <alignment vertical="center"/>
    </xf>
    <xf numFmtId="0" fontId="11" fillId="11" borderId="3" xfId="12" applyFont="1" applyFill="1" applyBorder="1">
      <alignment vertical="center"/>
    </xf>
    <xf numFmtId="0" fontId="11" fillId="4" borderId="71" xfId="12" applyFont="1" applyFill="1" applyBorder="1">
      <alignment vertical="center"/>
    </xf>
    <xf numFmtId="0" fontId="11" fillId="5" borderId="38" xfId="6" applyFont="1" applyFill="1" applyBorder="1" applyAlignment="1">
      <alignment horizontal="left" vertical="top"/>
    </xf>
    <xf numFmtId="0" fontId="12" fillId="6" borderId="0" xfId="17" applyFont="1" applyFill="1">
      <alignment vertical="center"/>
    </xf>
    <xf numFmtId="0" fontId="13" fillId="0" borderId="0" xfId="17" applyFont="1" applyAlignment="1">
      <alignment horizontal="right" vertical="center"/>
    </xf>
    <xf numFmtId="0" fontId="14" fillId="6" borderId="0" xfId="17" applyFont="1" applyFill="1">
      <alignment vertical="center"/>
    </xf>
    <xf numFmtId="0" fontId="15" fillId="12" borderId="0" xfId="17" applyFont="1" applyFill="1" applyAlignment="1">
      <alignment horizontal="right" vertical="center"/>
    </xf>
    <xf numFmtId="0" fontId="17" fillId="0" borderId="0" xfId="18" applyFont="1" applyAlignment="1">
      <alignment horizontal="right"/>
    </xf>
    <xf numFmtId="0" fontId="13" fillId="13" borderId="100" xfId="17" applyFont="1" applyFill="1" applyBorder="1" applyAlignment="1">
      <alignment horizontal="center" vertical="center"/>
    </xf>
    <xf numFmtId="0" fontId="13" fillId="6" borderId="0" xfId="17" applyFont="1" applyFill="1">
      <alignment vertical="center"/>
    </xf>
    <xf numFmtId="0" fontId="13" fillId="13" borderId="109" xfId="17" applyFont="1" applyFill="1" applyBorder="1" applyAlignment="1">
      <alignment horizontal="center" vertical="center"/>
    </xf>
    <xf numFmtId="0" fontId="14" fillId="6" borderId="86" xfId="17" applyFont="1" applyFill="1" applyBorder="1">
      <alignment vertical="center"/>
    </xf>
    <xf numFmtId="0" fontId="14" fillId="6" borderId="82" xfId="17" applyFont="1" applyFill="1" applyBorder="1">
      <alignment vertical="center"/>
    </xf>
    <xf numFmtId="0" fontId="14" fillId="6" borderId="0" xfId="17" applyFont="1" applyFill="1" applyAlignment="1">
      <alignment horizontal="center" vertical="center"/>
    </xf>
    <xf numFmtId="178" fontId="14" fillId="6" borderId="0" xfId="17" applyNumberFormat="1" applyFont="1" applyFill="1">
      <alignment vertical="center"/>
    </xf>
    <xf numFmtId="0" fontId="14" fillId="6" borderId="0" xfId="17" applyFont="1" applyFill="1" applyAlignment="1">
      <alignment vertical="top"/>
    </xf>
    <xf numFmtId="0" fontId="18" fillId="6" borderId="0" xfId="17" applyFont="1" applyFill="1">
      <alignment vertical="center"/>
    </xf>
    <xf numFmtId="0" fontId="17" fillId="12" borderId="0" xfId="18" applyFont="1" applyFill="1" applyAlignment="1">
      <alignment horizontal="right"/>
    </xf>
    <xf numFmtId="0" fontId="19" fillId="6" borderId="0" xfId="17" applyFont="1" applyFill="1" applyAlignment="1">
      <alignment vertical="top"/>
    </xf>
    <xf numFmtId="0" fontId="4" fillId="0" borderId="0" xfId="17">
      <alignment vertical="center"/>
    </xf>
    <xf numFmtId="0" fontId="17" fillId="6" borderId="0" xfId="17" applyFont="1" applyFill="1" applyAlignment="1">
      <alignment horizontal="left" vertical="center"/>
    </xf>
    <xf numFmtId="0" fontId="17" fillId="6" borderId="0" xfId="17" applyFont="1" applyFill="1">
      <alignment vertical="center"/>
    </xf>
    <xf numFmtId="0" fontId="17" fillId="6" borderId="0" xfId="17" applyFont="1" applyFill="1" applyAlignment="1">
      <alignment vertical="top"/>
    </xf>
    <xf numFmtId="3" fontId="20" fillId="0" borderId="0" xfId="19" applyNumberFormat="1" applyFont="1" applyFill="1" applyAlignment="1">
      <alignment vertical="center"/>
    </xf>
    <xf numFmtId="0" fontId="21" fillId="6" borderId="0" xfId="17" applyFont="1" applyFill="1" applyAlignment="1">
      <alignment vertical="top"/>
    </xf>
    <xf numFmtId="179" fontId="11" fillId="11" borderId="49" xfId="12" applyNumberFormat="1" applyFont="1" applyFill="1" applyBorder="1">
      <alignment vertical="center"/>
    </xf>
    <xf numFmtId="179" fontId="11" fillId="11" borderId="43" xfId="12" applyNumberFormat="1" applyFont="1" applyFill="1" applyBorder="1">
      <alignment vertical="center"/>
    </xf>
    <xf numFmtId="179" fontId="11" fillId="0" borderId="11" xfId="12" applyNumberFormat="1" applyFont="1" applyBorder="1">
      <alignment vertical="center"/>
    </xf>
    <xf numFmtId="179" fontId="11" fillId="7" borderId="13" xfId="12" applyNumberFormat="1" applyFont="1" applyFill="1" applyBorder="1">
      <alignment vertical="center"/>
    </xf>
    <xf numFmtId="179" fontId="11" fillId="7" borderId="17" xfId="12" applyNumberFormat="1" applyFont="1" applyFill="1" applyBorder="1">
      <alignment vertical="center"/>
    </xf>
    <xf numFmtId="179" fontId="11" fillId="7" borderId="91" xfId="12" applyNumberFormat="1" applyFont="1" applyFill="1" applyBorder="1">
      <alignment vertical="center"/>
    </xf>
    <xf numFmtId="179" fontId="11" fillId="0" borderId="83" xfId="12" applyNumberFormat="1" applyFont="1" applyBorder="1">
      <alignment vertical="center"/>
    </xf>
    <xf numFmtId="179" fontId="11" fillId="0" borderId="21" xfId="12" applyNumberFormat="1" applyFont="1" applyBorder="1">
      <alignment vertical="center"/>
    </xf>
    <xf numFmtId="179" fontId="11" fillId="7" borderId="81" xfId="12" applyNumberFormat="1" applyFont="1" applyFill="1" applyBorder="1" applyProtection="1">
      <alignment vertical="center"/>
      <protection locked="0"/>
    </xf>
    <xf numFmtId="179" fontId="11" fillId="7" borderId="17" xfId="12" applyNumberFormat="1" applyFont="1" applyFill="1" applyBorder="1" applyProtection="1">
      <alignment vertical="center"/>
      <protection locked="0"/>
    </xf>
    <xf numFmtId="179" fontId="11" fillId="10" borderId="51" xfId="12" applyNumberFormat="1" applyFont="1" applyFill="1" applyBorder="1">
      <alignment vertical="center"/>
    </xf>
    <xf numFmtId="179" fontId="11" fillId="10" borderId="7" xfId="12" applyNumberFormat="1" applyFont="1" applyFill="1" applyBorder="1">
      <alignment vertical="center"/>
    </xf>
    <xf numFmtId="179" fontId="11" fillId="7" borderId="85" xfId="12" applyNumberFormat="1" applyFont="1" applyFill="1" applyBorder="1" applyProtection="1">
      <alignment vertical="center"/>
      <protection locked="0"/>
    </xf>
    <xf numFmtId="179" fontId="11" fillId="7" borderId="33" xfId="12" applyNumberFormat="1" applyFont="1" applyFill="1" applyBorder="1" applyProtection="1">
      <alignment vertical="center"/>
      <protection locked="0"/>
    </xf>
    <xf numFmtId="179" fontId="11" fillId="0" borderId="84" xfId="12" applyNumberFormat="1" applyFont="1" applyBorder="1">
      <alignment vertical="center"/>
    </xf>
    <xf numFmtId="179" fontId="11" fillId="7" borderId="69" xfId="12" applyNumberFormat="1" applyFont="1" applyFill="1" applyBorder="1" applyProtection="1">
      <alignment vertical="center"/>
      <protection locked="0"/>
    </xf>
    <xf numFmtId="179" fontId="11" fillId="7" borderId="8" xfId="12" applyNumberFormat="1" applyFont="1" applyFill="1" applyBorder="1" applyProtection="1">
      <alignment vertical="center"/>
      <protection locked="0"/>
    </xf>
    <xf numFmtId="179" fontId="11" fillId="0" borderId="81" xfId="12" applyNumberFormat="1" applyFont="1" applyBorder="1">
      <alignment vertical="center"/>
    </xf>
    <xf numFmtId="179" fontId="11" fillId="0" borderId="17" xfId="12" applyNumberFormat="1" applyFont="1" applyBorder="1">
      <alignment vertical="center"/>
    </xf>
    <xf numFmtId="179" fontId="11" fillId="7" borderId="27" xfId="12" applyNumberFormat="1" applyFont="1" applyFill="1" applyBorder="1" applyProtection="1">
      <alignment vertical="center"/>
      <protection locked="0"/>
    </xf>
    <xf numFmtId="179" fontId="11" fillId="10" borderId="8" xfId="12" applyNumberFormat="1" applyFont="1" applyFill="1" applyBorder="1">
      <alignment vertical="center"/>
    </xf>
    <xf numFmtId="179" fontId="11" fillId="7" borderId="47" xfId="12" applyNumberFormat="1" applyFont="1" applyFill="1" applyBorder="1" applyProtection="1">
      <alignment vertical="center"/>
      <protection locked="0"/>
    </xf>
    <xf numFmtId="179" fontId="11" fillId="7" borderId="68" xfId="12" applyNumberFormat="1" applyFont="1" applyFill="1" applyBorder="1" applyProtection="1">
      <alignment vertical="center"/>
      <protection locked="0"/>
    </xf>
    <xf numFmtId="179" fontId="14" fillId="6" borderId="101" xfId="17" applyNumberFormat="1" applyFont="1" applyFill="1" applyBorder="1">
      <alignment vertical="center"/>
    </xf>
    <xf numFmtId="179" fontId="14" fillId="6" borderId="56" xfId="17" applyNumberFormat="1" applyFont="1" applyFill="1" applyBorder="1">
      <alignment vertical="center"/>
    </xf>
    <xf numFmtId="0" fontId="14" fillId="6" borderId="70" xfId="17" applyFont="1" applyFill="1" applyBorder="1">
      <alignment vertical="center"/>
    </xf>
    <xf numFmtId="0" fontId="14" fillId="6" borderId="54" xfId="17" applyFont="1" applyFill="1" applyBorder="1">
      <alignment vertical="center"/>
    </xf>
    <xf numFmtId="179" fontId="14" fillId="7" borderId="17" xfId="17" applyNumberFormat="1" applyFont="1" applyFill="1" applyBorder="1">
      <alignment vertical="center"/>
    </xf>
    <xf numFmtId="179" fontId="14" fillId="6" borderId="104" xfId="17" applyNumberFormat="1" applyFont="1" applyFill="1" applyBorder="1">
      <alignment vertical="center"/>
    </xf>
    <xf numFmtId="179" fontId="14" fillId="7" borderId="37" xfId="17" applyNumberFormat="1" applyFont="1" applyFill="1" applyBorder="1">
      <alignment vertical="center"/>
    </xf>
    <xf numFmtId="179" fontId="14" fillId="6" borderId="124" xfId="17" applyNumberFormat="1" applyFont="1" applyFill="1" applyBorder="1">
      <alignment vertical="center"/>
    </xf>
    <xf numFmtId="0" fontId="14" fillId="7" borderId="21" xfId="17" applyFont="1" applyFill="1" applyBorder="1">
      <alignment vertical="center"/>
    </xf>
    <xf numFmtId="0" fontId="14" fillId="7" borderId="17" xfId="17" applyFont="1" applyFill="1" applyBorder="1">
      <alignment vertical="center"/>
    </xf>
    <xf numFmtId="0" fontId="14" fillId="7" borderId="27" xfId="17" applyFont="1" applyFill="1" applyBorder="1">
      <alignment vertical="center"/>
    </xf>
    <xf numFmtId="179" fontId="14" fillId="6" borderId="106" xfId="17" applyNumberFormat="1" applyFont="1" applyFill="1" applyBorder="1">
      <alignment vertical="center"/>
    </xf>
    <xf numFmtId="0" fontId="14" fillId="0" borderId="49" xfId="17" applyFont="1" applyBorder="1">
      <alignment vertical="center"/>
    </xf>
    <xf numFmtId="0" fontId="14" fillId="0" borderId="8" xfId="17" applyFont="1" applyBorder="1">
      <alignment vertical="center"/>
    </xf>
    <xf numFmtId="179" fontId="14" fillId="0" borderId="52" xfId="17" applyNumberFormat="1" applyFont="1" applyBorder="1">
      <alignment vertical="center"/>
    </xf>
    <xf numFmtId="0" fontId="14" fillId="0" borderId="0" xfId="17" applyFont="1">
      <alignment vertical="center"/>
    </xf>
    <xf numFmtId="179" fontId="14" fillId="7" borderId="21" xfId="17" applyNumberFormat="1" applyFont="1" applyFill="1" applyBorder="1">
      <alignment vertical="center"/>
    </xf>
    <xf numFmtId="179" fontId="14" fillId="7" borderId="27" xfId="17" applyNumberFormat="1" applyFont="1" applyFill="1" applyBorder="1">
      <alignment vertical="center"/>
    </xf>
    <xf numFmtId="179" fontId="14" fillId="0" borderId="8" xfId="17" applyNumberFormat="1" applyFont="1" applyBorder="1">
      <alignment vertical="center"/>
    </xf>
    <xf numFmtId="179" fontId="14" fillId="6" borderId="55" xfId="17" applyNumberFormat="1" applyFont="1" applyFill="1" applyBorder="1">
      <alignment vertical="center"/>
    </xf>
    <xf numFmtId="0" fontId="14" fillId="13" borderId="100" xfId="17" applyFont="1" applyFill="1" applyBorder="1" applyAlignment="1">
      <alignment horizontal="centerContinuous" vertical="center"/>
    </xf>
    <xf numFmtId="0" fontId="12" fillId="0" borderId="0" xfId="16" applyFont="1" applyAlignment="1">
      <alignment horizontal="left" vertical="center"/>
    </xf>
    <xf numFmtId="0" fontId="14" fillId="7" borderId="98" xfId="17" applyFont="1" applyFill="1" applyBorder="1" applyAlignment="1">
      <alignment horizontal="left" vertical="center"/>
    </xf>
    <xf numFmtId="0" fontId="14" fillId="7" borderId="97" xfId="17" applyFont="1" applyFill="1" applyBorder="1" applyAlignment="1">
      <alignment horizontal="left" vertical="center"/>
    </xf>
    <xf numFmtId="0" fontId="14" fillId="7" borderId="114" xfId="17" applyFont="1" applyFill="1" applyBorder="1" applyAlignment="1">
      <alignment horizontal="left" vertical="center"/>
    </xf>
    <xf numFmtId="0" fontId="14" fillId="7" borderId="47" xfId="17" applyFont="1" applyFill="1" applyBorder="1" applyAlignment="1">
      <alignment horizontal="right" vertical="center"/>
    </xf>
    <xf numFmtId="0" fontId="14" fillId="7" borderId="113" xfId="17" applyFont="1" applyFill="1" applyBorder="1" applyAlignment="1">
      <alignment horizontal="right" vertical="center"/>
    </xf>
    <xf numFmtId="0" fontId="14" fillId="13" borderId="52" xfId="17" applyFont="1" applyFill="1" applyBorder="1" applyAlignment="1">
      <alignment horizontal="center" vertical="center"/>
    </xf>
    <xf numFmtId="0" fontId="14" fillId="7" borderId="17" xfId="17" applyFont="1" applyFill="1" applyBorder="1" applyAlignment="1">
      <alignment horizontal="left" vertical="center"/>
    </xf>
    <xf numFmtId="0" fontId="14" fillId="7" borderId="120" xfId="17" applyFont="1" applyFill="1" applyBorder="1" applyAlignment="1">
      <alignment horizontal="left" vertical="center"/>
    </xf>
    <xf numFmtId="0" fontId="14" fillId="7" borderId="120" xfId="17" applyFont="1" applyFill="1" applyBorder="1">
      <alignment vertical="center"/>
    </xf>
    <xf numFmtId="0" fontId="14" fillId="7" borderId="47" xfId="17" applyFont="1" applyFill="1" applyBorder="1">
      <alignment vertical="center"/>
    </xf>
    <xf numFmtId="0" fontId="14" fillId="7" borderId="113" xfId="17" applyFont="1" applyFill="1" applyBorder="1">
      <alignment vertical="center"/>
    </xf>
    <xf numFmtId="0" fontId="22" fillId="0" borderId="0" xfId="16" applyFont="1" applyAlignment="1">
      <alignment horizontal="left" vertical="center"/>
    </xf>
    <xf numFmtId="0" fontId="11" fillId="0" borderId="53" xfId="17" applyFont="1" applyBorder="1" applyAlignment="1">
      <alignment horizontal="left" vertical="center" indent="1"/>
    </xf>
    <xf numFmtId="0" fontId="11" fillId="0" borderId="73" xfId="17" applyFont="1" applyBorder="1" applyAlignment="1">
      <alignment horizontal="left" vertical="center" indent="1"/>
    </xf>
    <xf numFmtId="0" fontId="11" fillId="0" borderId="0" xfId="17" applyFont="1" applyAlignment="1">
      <alignment horizontal="left" vertical="center" indent="1"/>
    </xf>
    <xf numFmtId="179" fontId="23" fillId="0" borderId="0" xfId="17" applyNumberFormat="1" applyFont="1" applyAlignment="1">
      <alignment horizontal="right" vertical="center"/>
    </xf>
    <xf numFmtId="41" fontId="11" fillId="0" borderId="0" xfId="17" applyNumberFormat="1" applyFont="1" applyAlignment="1">
      <alignment horizontal="left" vertical="center"/>
    </xf>
    <xf numFmtId="3" fontId="11" fillId="0" borderId="0" xfId="19" applyNumberFormat="1" applyFont="1" applyFill="1" applyBorder="1" applyAlignment="1">
      <alignment horizontal="left" vertical="center"/>
    </xf>
    <xf numFmtId="3" fontId="16" fillId="0" borderId="0" xfId="19" applyNumberFormat="1" applyFont="1" applyFill="1" applyBorder="1" applyAlignment="1">
      <alignment horizontal="left" vertical="center"/>
    </xf>
    <xf numFmtId="0" fontId="11" fillId="0" borderId="0" xfId="17" applyFont="1">
      <alignment vertical="center"/>
    </xf>
    <xf numFmtId="0" fontId="11" fillId="0" borderId="0" xfId="17" applyFont="1" applyAlignment="1">
      <alignment horizontal="left" vertical="center" wrapText="1"/>
    </xf>
    <xf numFmtId="0" fontId="23" fillId="0" borderId="0" xfId="17" applyFont="1" applyAlignment="1">
      <alignment horizontal="left" vertical="center" wrapText="1"/>
    </xf>
    <xf numFmtId="0" fontId="16" fillId="0" borderId="0" xfId="17" applyFont="1" applyAlignment="1">
      <alignment horizontal="left" vertical="center" wrapText="1"/>
    </xf>
    <xf numFmtId="0" fontId="4" fillId="12" borderId="0" xfId="18" applyFill="1"/>
    <xf numFmtId="0" fontId="11" fillId="12" borderId="0" xfId="18" applyFont="1" applyFill="1"/>
    <xf numFmtId="0" fontId="4" fillId="12" borderId="90" xfId="18" applyFill="1" applyBorder="1" applyAlignment="1">
      <alignment horizontal="left"/>
    </xf>
    <xf numFmtId="0" fontId="4" fillId="12" borderId="11" xfId="18" applyFill="1" applyBorder="1"/>
    <xf numFmtId="0" fontId="4" fillId="12" borderId="82" xfId="18" applyFill="1" applyBorder="1" applyAlignment="1">
      <alignment horizontal="left"/>
    </xf>
    <xf numFmtId="0" fontId="4" fillId="12" borderId="29" xfId="18" applyFill="1" applyBorder="1" applyAlignment="1">
      <alignment horizontal="left"/>
    </xf>
    <xf numFmtId="0" fontId="4" fillId="12" borderId="21" xfId="18" applyFill="1" applyBorder="1"/>
    <xf numFmtId="0" fontId="4" fillId="12" borderId="9" xfId="18" applyFill="1" applyBorder="1" applyAlignment="1">
      <alignment horizontal="left"/>
    </xf>
    <xf numFmtId="0" fontId="4" fillId="12" borderId="17" xfId="18" applyFill="1" applyBorder="1"/>
    <xf numFmtId="0" fontId="4" fillId="12" borderId="44" xfId="18" applyFill="1" applyBorder="1" applyAlignment="1">
      <alignment horizontal="left"/>
    </xf>
    <xf numFmtId="0" fontId="4" fillId="12" borderId="27" xfId="18" applyFill="1" applyBorder="1"/>
    <xf numFmtId="0" fontId="4" fillId="12" borderId="121" xfId="18" applyFill="1" applyBorder="1" applyAlignment="1">
      <alignment horizontal="left"/>
    </xf>
    <xf numFmtId="0" fontId="4" fillId="12" borderId="3" xfId="18" applyFill="1" applyBorder="1" applyAlignment="1">
      <alignment horizontal="left"/>
    </xf>
    <xf numFmtId="0" fontId="4" fillId="12" borderId="5" xfId="18" applyFill="1" applyBorder="1"/>
    <xf numFmtId="0" fontId="4" fillId="12" borderId="2" xfId="18" applyFill="1" applyBorder="1" applyAlignment="1">
      <alignment horizontal="left"/>
    </xf>
    <xf numFmtId="0" fontId="4" fillId="12" borderId="120" xfId="18" applyFill="1" applyBorder="1"/>
    <xf numFmtId="0" fontId="4" fillId="12" borderId="0" xfId="18" applyFill="1" applyAlignment="1">
      <alignment horizontal="left"/>
    </xf>
    <xf numFmtId="179" fontId="4" fillId="12" borderId="46" xfId="18" applyNumberFormat="1" applyFill="1" applyBorder="1"/>
    <xf numFmtId="179" fontId="4" fillId="12" borderId="48" xfId="18" applyNumberFormat="1" applyFill="1" applyBorder="1"/>
    <xf numFmtId="179" fontId="4" fillId="12" borderId="30" xfId="18" applyNumberFormat="1" applyFill="1" applyBorder="1"/>
    <xf numFmtId="179" fontId="4" fillId="12" borderId="44" xfId="18" applyNumberFormat="1" applyFill="1" applyBorder="1"/>
    <xf numFmtId="179" fontId="4" fillId="12" borderId="102" xfId="18" applyNumberFormat="1" applyFill="1" applyBorder="1"/>
    <xf numFmtId="179" fontId="4" fillId="12" borderId="103" xfId="18" applyNumberFormat="1" applyFill="1" applyBorder="1"/>
    <xf numFmtId="179" fontId="4" fillId="12" borderId="61" xfId="18" applyNumberFormat="1" applyFill="1" applyBorder="1"/>
    <xf numFmtId="179" fontId="4" fillId="12" borderId="79" xfId="18" applyNumberFormat="1" applyFill="1" applyBorder="1"/>
    <xf numFmtId="179" fontId="4" fillId="12" borderId="126" xfId="18" applyNumberFormat="1" applyFill="1" applyBorder="1"/>
    <xf numFmtId="179" fontId="4" fillId="12" borderId="65" xfId="18" applyNumberFormat="1" applyFill="1" applyBorder="1"/>
    <xf numFmtId="179" fontId="4" fillId="12" borderId="59" xfId="18" applyNumberFormat="1" applyFill="1" applyBorder="1"/>
    <xf numFmtId="179" fontId="4" fillId="12" borderId="107" xfId="18" applyNumberFormat="1" applyFill="1" applyBorder="1"/>
    <xf numFmtId="179" fontId="4" fillId="12" borderId="40" xfId="18" applyNumberFormat="1" applyFill="1" applyBorder="1"/>
    <xf numFmtId="179" fontId="4" fillId="12" borderId="127" xfId="18" applyNumberFormat="1" applyFill="1" applyBorder="1"/>
    <xf numFmtId="179" fontId="4" fillId="12" borderId="128" xfId="18" applyNumberFormat="1" applyFill="1" applyBorder="1"/>
    <xf numFmtId="179" fontId="4" fillId="12" borderId="130" xfId="18" applyNumberFormat="1" applyFill="1" applyBorder="1"/>
    <xf numFmtId="179" fontId="4" fillId="12" borderId="131" xfId="18" applyNumberFormat="1" applyFill="1" applyBorder="1"/>
    <xf numFmtId="179" fontId="4" fillId="12" borderId="133" xfId="18" applyNumberFormat="1" applyFill="1" applyBorder="1"/>
    <xf numFmtId="179" fontId="4" fillId="12" borderId="134" xfId="18" applyNumberFormat="1" applyFill="1" applyBorder="1"/>
    <xf numFmtId="179" fontId="4" fillId="12" borderId="135" xfId="18" applyNumberFormat="1" applyFill="1" applyBorder="1"/>
    <xf numFmtId="179" fontId="4" fillId="12" borderId="136" xfId="18" applyNumberFormat="1" applyFill="1" applyBorder="1"/>
    <xf numFmtId="179" fontId="4" fillId="12" borderId="60" xfId="18" applyNumberFormat="1" applyFill="1" applyBorder="1"/>
    <xf numFmtId="179" fontId="4" fillId="12" borderId="138" xfId="18" applyNumberFormat="1" applyFill="1" applyBorder="1"/>
    <xf numFmtId="179" fontId="4" fillId="12" borderId="141" xfId="18" applyNumberFormat="1" applyFill="1" applyBorder="1"/>
    <xf numFmtId="179" fontId="4" fillId="12" borderId="142" xfId="18" applyNumberFormat="1" applyFill="1" applyBorder="1"/>
    <xf numFmtId="179" fontId="4" fillId="12" borderId="143" xfId="18" applyNumberFormat="1" applyFill="1" applyBorder="1"/>
    <xf numFmtId="179" fontId="4" fillId="12" borderId="144" xfId="18" applyNumberFormat="1" applyFill="1" applyBorder="1"/>
    <xf numFmtId="179" fontId="4" fillId="7" borderId="93" xfId="18" applyNumberFormat="1" applyFill="1" applyBorder="1"/>
    <xf numFmtId="179" fontId="4" fillId="7" borderId="64" xfId="18" applyNumberFormat="1" applyFill="1" applyBorder="1"/>
    <xf numFmtId="179" fontId="4" fillId="7" borderId="102" xfId="18" applyNumberFormat="1" applyFill="1" applyBorder="1"/>
    <xf numFmtId="179" fontId="4" fillId="7" borderId="61" xfId="18" applyNumberFormat="1" applyFill="1" applyBorder="1"/>
    <xf numFmtId="179" fontId="4" fillId="7" borderId="65" xfId="18" applyNumberFormat="1" applyFill="1" applyBorder="1"/>
    <xf numFmtId="179" fontId="4" fillId="7" borderId="105" xfId="18" applyNumberFormat="1" applyFill="1" applyBorder="1"/>
    <xf numFmtId="179" fontId="4" fillId="7" borderId="62" xfId="18" applyNumberFormat="1" applyFill="1" applyBorder="1"/>
    <xf numFmtId="179" fontId="4" fillId="7" borderId="31" xfId="18" applyNumberFormat="1" applyFill="1" applyBorder="1"/>
    <xf numFmtId="179" fontId="4" fillId="7" borderId="88" xfId="18" applyNumberFormat="1" applyFill="1" applyBorder="1"/>
    <xf numFmtId="179" fontId="4" fillId="7" borderId="18" xfId="18" applyNumberFormat="1" applyFill="1" applyBorder="1"/>
    <xf numFmtId="179" fontId="4" fillId="7" borderId="24" xfId="18" applyNumberFormat="1" applyFill="1" applyBorder="1"/>
    <xf numFmtId="179" fontId="4" fillId="7" borderId="145" xfId="18" applyNumberFormat="1" applyFill="1" applyBorder="1"/>
    <xf numFmtId="179" fontId="4" fillId="7" borderId="60" xfId="18" applyNumberFormat="1" applyFill="1" applyBorder="1"/>
    <xf numFmtId="179" fontId="4" fillId="7" borderId="119" xfId="18" applyNumberFormat="1" applyFill="1" applyBorder="1"/>
    <xf numFmtId="179" fontId="4" fillId="12" borderId="57" xfId="18" applyNumberFormat="1" applyFill="1" applyBorder="1"/>
    <xf numFmtId="179" fontId="4" fillId="7" borderId="138" xfId="18" applyNumberFormat="1" applyFill="1" applyBorder="1"/>
    <xf numFmtId="179" fontId="4" fillId="12" borderId="146" xfId="18" applyNumberFormat="1" applyFill="1" applyBorder="1"/>
    <xf numFmtId="179" fontId="4" fillId="12" borderId="147" xfId="18" applyNumberFormat="1" applyFill="1" applyBorder="1"/>
    <xf numFmtId="179" fontId="4" fillId="7" borderId="148" xfId="18" applyNumberFormat="1" applyFill="1" applyBorder="1"/>
    <xf numFmtId="179" fontId="4" fillId="7" borderId="149" xfId="18" applyNumberFormat="1" applyFill="1" applyBorder="1"/>
    <xf numFmtId="179" fontId="4" fillId="7" borderId="150" xfId="18" applyNumberFormat="1" applyFill="1" applyBorder="1"/>
    <xf numFmtId="179" fontId="4" fillId="7" borderId="151" xfId="18" applyNumberFormat="1" applyFill="1" applyBorder="1"/>
    <xf numFmtId="179" fontId="4" fillId="7" borderId="152" xfId="18" applyNumberFormat="1" applyFill="1" applyBorder="1"/>
    <xf numFmtId="179" fontId="4" fillId="7" borderId="153" xfId="18" applyNumberFormat="1" applyFill="1" applyBorder="1"/>
    <xf numFmtId="179" fontId="4" fillId="12" borderId="154" xfId="18" applyNumberFormat="1" applyFill="1" applyBorder="1"/>
    <xf numFmtId="179" fontId="4" fillId="12" borderId="155" xfId="18" applyNumberFormat="1" applyFill="1" applyBorder="1"/>
    <xf numFmtId="179" fontId="4" fillId="12" borderId="156" xfId="18" applyNumberFormat="1" applyFill="1" applyBorder="1"/>
    <xf numFmtId="179" fontId="4" fillId="12" borderId="157" xfId="18" applyNumberFormat="1" applyFill="1" applyBorder="1"/>
    <xf numFmtId="179" fontId="4" fillId="12" borderId="158" xfId="18" applyNumberFormat="1" applyFill="1" applyBorder="1"/>
    <xf numFmtId="179" fontId="4" fillId="7" borderId="159" xfId="18" applyNumberFormat="1" applyFill="1" applyBorder="1"/>
    <xf numFmtId="179" fontId="4" fillId="7" borderId="160" xfId="18" applyNumberFormat="1" applyFill="1" applyBorder="1"/>
    <xf numFmtId="179" fontId="4" fillId="7" borderId="161" xfId="18" applyNumberFormat="1" applyFill="1" applyBorder="1"/>
    <xf numFmtId="179" fontId="4" fillId="7" borderId="162" xfId="18" applyNumberFormat="1" applyFill="1" applyBorder="1"/>
    <xf numFmtId="179" fontId="4" fillId="7" borderId="163" xfId="18" applyNumberFormat="1" applyFill="1" applyBorder="1"/>
    <xf numFmtId="177" fontId="11" fillId="14" borderId="109" xfId="12" applyNumberFormat="1" applyFont="1" applyFill="1" applyBorder="1" applyAlignment="1">
      <alignment horizontal="center" vertical="center" shrinkToFit="1"/>
    </xf>
    <xf numFmtId="3" fontId="11" fillId="14" borderId="109" xfId="19" applyNumberFormat="1" applyFont="1" applyFill="1" applyBorder="1" applyAlignment="1">
      <alignment horizontal="center" vertical="center"/>
    </xf>
    <xf numFmtId="179" fontId="4" fillId="12" borderId="123" xfId="18" applyNumberFormat="1" applyFill="1" applyBorder="1"/>
    <xf numFmtId="0" fontId="11" fillId="14" borderId="100" xfId="18" applyFont="1" applyFill="1" applyBorder="1" applyAlignment="1">
      <alignment horizontal="center" vertical="top" wrapText="1"/>
    </xf>
    <xf numFmtId="0" fontId="11" fillId="12" borderId="0" xfId="18" applyFont="1" applyFill="1" applyAlignment="1">
      <alignment horizontal="left" vertical="top"/>
    </xf>
    <xf numFmtId="0" fontId="4" fillId="12" borderId="0" xfId="18" applyFill="1" applyAlignment="1">
      <alignment horizontal="left" vertical="top"/>
    </xf>
    <xf numFmtId="0" fontId="4" fillId="12" borderId="132" xfId="18" applyFill="1" applyBorder="1" applyAlignment="1">
      <alignment horizontal="left" vertical="top"/>
    </xf>
    <xf numFmtId="0" fontId="4" fillId="12" borderId="137" xfId="18" applyFill="1" applyBorder="1" applyAlignment="1">
      <alignment horizontal="left" vertical="top"/>
    </xf>
    <xf numFmtId="0" fontId="10" fillId="6" borderId="0" xfId="17" applyFont="1" applyFill="1" applyAlignment="1">
      <alignment horizontal="left" vertical="top"/>
    </xf>
    <xf numFmtId="0" fontId="4" fillId="0" borderId="0" xfId="17" applyAlignment="1">
      <alignment horizontal="right" vertical="center"/>
    </xf>
    <xf numFmtId="0" fontId="4" fillId="14" borderId="125" xfId="17" applyFill="1" applyBorder="1" applyAlignment="1">
      <alignment horizontal="center" vertical="center" shrinkToFit="1"/>
    </xf>
    <xf numFmtId="0" fontId="4" fillId="14" borderId="74" xfId="17" applyFill="1" applyBorder="1" applyAlignment="1">
      <alignment horizontal="center" vertical="center"/>
    </xf>
    <xf numFmtId="0" fontId="4" fillId="0" borderId="0" xfId="17" applyAlignment="1">
      <alignment horizontal="left" vertical="center"/>
    </xf>
    <xf numFmtId="0" fontId="25" fillId="0" borderId="0" xfId="17" applyFont="1">
      <alignment vertical="center"/>
    </xf>
    <xf numFmtId="0" fontId="25" fillId="13" borderId="8" xfId="17" applyFont="1" applyFill="1" applyBorder="1" applyAlignment="1">
      <alignment horizontal="center" vertical="center"/>
    </xf>
    <xf numFmtId="0" fontId="25" fillId="0" borderId="8" xfId="17" applyFont="1" applyBorder="1">
      <alignment vertical="center"/>
    </xf>
    <xf numFmtId="0" fontId="25" fillId="0" borderId="8" xfId="17" applyFont="1" applyBorder="1" applyAlignment="1">
      <alignment vertical="center" wrapText="1"/>
    </xf>
    <xf numFmtId="179" fontId="11" fillId="11" borderId="6" xfId="12" applyNumberFormat="1" applyFont="1" applyFill="1" applyBorder="1" applyAlignment="1">
      <alignment horizontal="right" vertical="center"/>
    </xf>
    <xf numFmtId="179" fontId="11" fillId="0" borderId="15" xfId="12" applyNumberFormat="1" applyFont="1" applyBorder="1" applyAlignment="1">
      <alignment horizontal="right" vertical="center"/>
    </xf>
    <xf numFmtId="179" fontId="11" fillId="0" borderId="32" xfId="12" applyNumberFormat="1" applyFont="1" applyBorder="1" applyAlignment="1">
      <alignment horizontal="right" vertical="center"/>
    </xf>
    <xf numFmtId="179" fontId="11" fillId="0" borderId="19" xfId="12" applyNumberFormat="1" applyFont="1" applyBorder="1" applyAlignment="1">
      <alignment horizontal="right" vertical="center"/>
    </xf>
    <xf numFmtId="179" fontId="11" fillId="0" borderId="36" xfId="12" applyNumberFormat="1" applyFont="1" applyBorder="1" applyAlignment="1">
      <alignment horizontal="right" vertical="center"/>
    </xf>
    <xf numFmtId="179" fontId="11" fillId="0" borderId="10" xfId="12" applyNumberFormat="1" applyFont="1" applyBorder="1" applyAlignment="1">
      <alignment horizontal="right" vertical="center"/>
    </xf>
    <xf numFmtId="179" fontId="11" fillId="4" borderId="6" xfId="12" applyNumberFormat="1" applyFont="1" applyFill="1" applyBorder="1" applyAlignment="1">
      <alignment horizontal="right" vertical="center"/>
    </xf>
    <xf numFmtId="179" fontId="11" fillId="0" borderId="6" xfId="12" applyNumberFormat="1" applyFont="1" applyBorder="1" applyAlignment="1">
      <alignment horizontal="right" vertical="center"/>
    </xf>
    <xf numFmtId="179" fontId="11" fillId="0" borderId="28" xfId="12" applyNumberFormat="1" applyFont="1" applyBorder="1" applyAlignment="1">
      <alignment horizontal="right" vertical="center"/>
    </xf>
    <xf numFmtId="179" fontId="11" fillId="4" borderId="45" xfId="12" applyNumberFormat="1" applyFont="1" applyFill="1" applyBorder="1" applyAlignment="1">
      <alignment horizontal="right" vertical="center"/>
    </xf>
    <xf numFmtId="179" fontId="11" fillId="0" borderId="0" xfId="12" applyNumberFormat="1" applyFont="1" applyAlignment="1">
      <alignment horizontal="right" vertical="center"/>
    </xf>
    <xf numFmtId="179" fontId="11" fillId="3" borderId="87" xfId="12" applyNumberFormat="1" applyFont="1" applyFill="1" applyBorder="1" applyAlignment="1">
      <alignment horizontal="right" vertical="center"/>
    </xf>
    <xf numFmtId="179" fontId="11" fillId="0" borderId="0" xfId="12" applyNumberFormat="1" applyFont="1">
      <alignment vertical="center"/>
    </xf>
    <xf numFmtId="179" fontId="11" fillId="0" borderId="7" xfId="12" applyNumberFormat="1" applyFont="1" applyBorder="1">
      <alignment vertical="center"/>
    </xf>
    <xf numFmtId="179" fontId="11" fillId="7" borderId="7" xfId="12" applyNumberFormat="1" applyFont="1" applyFill="1" applyBorder="1">
      <alignment vertical="center"/>
    </xf>
    <xf numFmtId="0" fontId="14" fillId="0" borderId="82" xfId="17" applyFont="1" applyBorder="1">
      <alignment vertical="center"/>
    </xf>
    <xf numFmtId="0" fontId="4" fillId="12" borderId="33" xfId="18" applyFill="1" applyBorder="1"/>
    <xf numFmtId="3" fontId="11" fillId="14" borderId="76" xfId="19" applyNumberFormat="1" applyFont="1" applyFill="1" applyBorder="1" applyAlignment="1">
      <alignment horizontal="center" vertical="center"/>
    </xf>
    <xf numFmtId="179" fontId="4" fillId="12" borderId="22" xfId="18" applyNumberFormat="1" applyFill="1" applyBorder="1"/>
    <xf numFmtId="179" fontId="4" fillId="12" borderId="164" xfId="18" applyNumberFormat="1" applyFill="1" applyBorder="1"/>
    <xf numFmtId="179" fontId="4" fillId="0" borderId="46" xfId="18" applyNumberFormat="1" applyBorder="1"/>
    <xf numFmtId="179" fontId="4" fillId="0" borderId="145" xfId="18" applyNumberFormat="1" applyBorder="1"/>
    <xf numFmtId="179" fontId="4" fillId="0" borderId="60" xfId="18" applyNumberFormat="1" applyBorder="1"/>
    <xf numFmtId="179" fontId="4" fillId="0" borderId="119" xfId="18" applyNumberFormat="1" applyBorder="1"/>
    <xf numFmtId="179" fontId="4" fillId="0" borderId="40" xfId="18" applyNumberFormat="1" applyBorder="1"/>
    <xf numFmtId="179" fontId="4" fillId="0" borderId="64" xfId="18" applyNumberFormat="1" applyBorder="1"/>
    <xf numFmtId="179" fontId="4" fillId="0" borderId="61" xfId="18" applyNumberFormat="1" applyBorder="1"/>
    <xf numFmtId="179" fontId="4" fillId="0" borderId="62" xfId="18" applyNumberFormat="1" applyBorder="1"/>
    <xf numFmtId="179" fontId="4" fillId="0" borderId="30" xfId="18" applyNumberFormat="1" applyBorder="1"/>
    <xf numFmtId="179" fontId="4" fillId="0" borderId="57" xfId="18" applyNumberFormat="1" applyBorder="1"/>
    <xf numFmtId="179" fontId="4" fillId="0" borderId="138" xfId="18" applyNumberFormat="1" applyBorder="1"/>
    <xf numFmtId="179" fontId="4" fillId="0" borderId="8" xfId="18" applyNumberFormat="1" applyBorder="1"/>
    <xf numFmtId="179" fontId="4" fillId="0" borderId="21" xfId="18" applyNumberFormat="1" applyBorder="1"/>
    <xf numFmtId="179" fontId="4" fillId="0" borderId="17" xfId="18" applyNumberFormat="1" applyBorder="1"/>
    <xf numFmtId="179" fontId="4" fillId="0" borderId="27" xfId="18" applyNumberFormat="1" applyBorder="1"/>
    <xf numFmtId="0" fontId="11" fillId="10" borderId="2" xfId="12" applyFont="1" applyFill="1" applyBorder="1">
      <alignment vertical="center"/>
    </xf>
    <xf numFmtId="0" fontId="11" fillId="10" borderId="3" xfId="12" applyFont="1" applyFill="1" applyBorder="1" applyProtection="1">
      <alignment vertical="center"/>
      <protection locked="0"/>
    </xf>
    <xf numFmtId="0" fontId="11" fillId="10" borderId="0" xfId="12" applyFont="1" applyFill="1">
      <alignment vertical="center"/>
    </xf>
    <xf numFmtId="179" fontId="11" fillId="10" borderId="8" xfId="12" applyNumberFormat="1" applyFont="1" applyFill="1" applyBorder="1" applyProtection="1">
      <alignment vertical="center"/>
      <protection locked="0"/>
    </xf>
    <xf numFmtId="0" fontId="27" fillId="0" borderId="0" xfId="0" applyFont="1">
      <alignment vertical="center"/>
    </xf>
    <xf numFmtId="0" fontId="28" fillId="13" borderId="109" xfId="17" applyFont="1" applyFill="1" applyBorder="1" applyAlignment="1">
      <alignment horizontal="center" vertical="center"/>
    </xf>
    <xf numFmtId="0" fontId="28" fillId="13" borderId="76" xfId="17" applyFont="1" applyFill="1" applyBorder="1" applyAlignment="1">
      <alignment horizontal="centerContinuous" vertical="center"/>
    </xf>
    <xf numFmtId="0" fontId="28" fillId="13" borderId="75" xfId="17" applyFont="1" applyFill="1" applyBorder="1" applyAlignment="1">
      <alignment horizontal="centerContinuous" vertical="center"/>
    </xf>
    <xf numFmtId="0" fontId="28" fillId="13" borderId="99" xfId="17" applyFont="1" applyFill="1" applyBorder="1" applyAlignment="1">
      <alignment horizontal="centerContinuous" vertical="center"/>
    </xf>
    <xf numFmtId="0" fontId="28" fillId="6" borderId="0" xfId="17" applyFont="1" applyFill="1">
      <alignment vertical="center"/>
    </xf>
    <xf numFmtId="0" fontId="28" fillId="7" borderId="37" xfId="17" applyFont="1" applyFill="1" applyBorder="1" applyAlignment="1">
      <alignment horizontal="right" vertical="center"/>
    </xf>
    <xf numFmtId="0" fontId="28" fillId="7" borderId="17" xfId="17" applyFont="1" applyFill="1" applyBorder="1" applyAlignment="1">
      <alignment horizontal="right" vertical="center"/>
    </xf>
    <xf numFmtId="0" fontId="28" fillId="7" borderId="120" xfId="17" applyFont="1" applyFill="1" applyBorder="1" applyAlignment="1">
      <alignment horizontal="right" vertical="center"/>
    </xf>
    <xf numFmtId="0" fontId="28" fillId="6" borderId="0" xfId="17" applyFont="1" applyFill="1" applyAlignment="1">
      <alignment vertical="top"/>
    </xf>
    <xf numFmtId="0" fontId="29" fillId="6" borderId="0" xfId="17" applyFont="1" applyFill="1" applyAlignment="1">
      <alignment vertical="top"/>
    </xf>
    <xf numFmtId="0" fontId="30" fillId="0" borderId="0" xfId="18" applyFont="1" applyAlignment="1">
      <alignment horizontal="right"/>
    </xf>
    <xf numFmtId="0" fontId="28" fillId="13" borderId="109" xfId="17" applyFont="1" applyFill="1" applyBorder="1" applyAlignment="1">
      <alignment horizontal="centerContinuous" vertical="center"/>
    </xf>
    <xf numFmtId="0" fontId="28" fillId="13" borderId="38" xfId="17" applyFont="1" applyFill="1" applyBorder="1" applyAlignment="1">
      <alignment horizontal="center" vertical="center"/>
    </xf>
    <xf numFmtId="0" fontId="28" fillId="13" borderId="8" xfId="17" applyFont="1" applyFill="1" applyBorder="1" applyAlignment="1">
      <alignment horizontal="center" vertical="center"/>
    </xf>
    <xf numFmtId="0" fontId="28" fillId="7" borderId="67" xfId="17" applyFont="1" applyFill="1" applyBorder="1">
      <alignment vertical="center"/>
    </xf>
    <xf numFmtId="0" fontId="28" fillId="7" borderId="21" xfId="17" applyFont="1" applyFill="1" applyBorder="1">
      <alignment vertical="center"/>
    </xf>
    <xf numFmtId="0" fontId="28" fillId="7" borderId="67" xfId="17" applyFont="1" applyFill="1" applyBorder="1" applyAlignment="1">
      <alignment horizontal="right" vertical="center"/>
    </xf>
    <xf numFmtId="0" fontId="28" fillId="7" borderId="21" xfId="17" applyFont="1" applyFill="1" applyBorder="1" applyAlignment="1">
      <alignment horizontal="left" vertical="center"/>
    </xf>
    <xf numFmtId="0" fontId="28" fillId="7" borderId="47" xfId="17" applyFont="1" applyFill="1" applyBorder="1">
      <alignment vertical="center"/>
    </xf>
    <xf numFmtId="0" fontId="28" fillId="7" borderId="17" xfId="17" applyFont="1" applyFill="1" applyBorder="1">
      <alignment vertical="center"/>
    </xf>
    <xf numFmtId="0" fontId="28" fillId="7" borderId="47" xfId="17" applyFont="1" applyFill="1" applyBorder="1" applyAlignment="1">
      <alignment horizontal="right" vertical="center"/>
    </xf>
    <xf numFmtId="0" fontId="28" fillId="7" borderId="17" xfId="17" applyFont="1" applyFill="1" applyBorder="1" applyAlignment="1">
      <alignment horizontal="left" vertical="center"/>
    </xf>
    <xf numFmtId="0" fontId="11" fillId="7" borderId="22" xfId="12" applyFont="1" applyFill="1" applyBorder="1">
      <alignment vertical="center"/>
    </xf>
    <xf numFmtId="0" fontId="11" fillId="7" borderId="12" xfId="12" applyFont="1" applyFill="1" applyBorder="1">
      <alignment vertical="center"/>
    </xf>
    <xf numFmtId="0" fontId="11" fillId="7" borderId="95" xfId="12" applyFont="1" applyFill="1" applyBorder="1">
      <alignment vertical="center"/>
    </xf>
    <xf numFmtId="0" fontId="11" fillId="7" borderId="23" xfId="12" applyFont="1" applyFill="1" applyBorder="1">
      <alignment vertical="center"/>
    </xf>
    <xf numFmtId="0" fontId="11" fillId="7" borderId="14" xfId="12" applyFont="1" applyFill="1" applyBorder="1">
      <alignment vertical="center"/>
    </xf>
    <xf numFmtId="0" fontId="11" fillId="7" borderId="13" xfId="12" applyFont="1" applyFill="1" applyBorder="1">
      <alignment vertical="center"/>
    </xf>
    <xf numFmtId="0" fontId="11" fillId="7" borderId="25" xfId="12" applyFont="1" applyFill="1" applyBorder="1">
      <alignment vertical="center"/>
    </xf>
    <xf numFmtId="179" fontId="11" fillId="7" borderId="83" xfId="12" applyNumberFormat="1" applyFont="1" applyFill="1" applyBorder="1" applyProtection="1">
      <alignment vertical="center"/>
      <protection locked="0"/>
    </xf>
    <xf numFmtId="179" fontId="11" fillId="7" borderId="21" xfId="12" applyNumberFormat="1" applyFont="1" applyFill="1" applyBorder="1" applyProtection="1">
      <alignment vertical="center"/>
      <protection locked="0"/>
    </xf>
    <xf numFmtId="179" fontId="11" fillId="7" borderId="96" xfId="12" applyNumberFormat="1" applyFont="1" applyFill="1" applyBorder="1" applyProtection="1">
      <alignment vertical="center"/>
      <protection locked="0"/>
    </xf>
    <xf numFmtId="179" fontId="11" fillId="7" borderId="168" xfId="12" applyNumberFormat="1" applyFont="1" applyFill="1" applyBorder="1">
      <alignment vertical="center"/>
    </xf>
    <xf numFmtId="179" fontId="11" fillId="7" borderId="11" xfId="12" applyNumberFormat="1" applyFont="1" applyFill="1" applyBorder="1">
      <alignment vertical="center"/>
    </xf>
    <xf numFmtId="179" fontId="11" fillId="0" borderId="167" xfId="12" applyNumberFormat="1" applyFont="1" applyBorder="1" applyAlignment="1">
      <alignment horizontal="right" vertical="center"/>
    </xf>
    <xf numFmtId="179" fontId="11" fillId="7" borderId="78" xfId="12" applyNumberFormat="1" applyFont="1" applyFill="1" applyBorder="1">
      <alignment vertical="center"/>
    </xf>
    <xf numFmtId="179" fontId="11" fillId="7" borderId="169" xfId="12" applyNumberFormat="1" applyFont="1" applyFill="1" applyBorder="1">
      <alignment vertical="center"/>
    </xf>
    <xf numFmtId="179" fontId="11" fillId="7" borderId="170" xfId="12" applyNumberFormat="1" applyFont="1" applyFill="1" applyBorder="1">
      <alignment vertical="center"/>
    </xf>
    <xf numFmtId="179" fontId="11" fillId="7" borderId="84" xfId="12" applyNumberFormat="1" applyFont="1" applyFill="1" applyBorder="1">
      <alignment vertical="center"/>
    </xf>
    <xf numFmtId="179" fontId="11" fillId="7" borderId="21" xfId="12" applyNumberFormat="1" applyFont="1" applyFill="1" applyBorder="1">
      <alignment vertical="center"/>
    </xf>
    <xf numFmtId="179" fontId="4" fillId="12" borderId="38" xfId="18" applyNumberFormat="1" applyFill="1" applyBorder="1"/>
    <xf numFmtId="179" fontId="4" fillId="12" borderId="39" xfId="18" applyNumberFormat="1" applyFill="1" applyBorder="1"/>
    <xf numFmtId="179" fontId="4" fillId="7" borderId="171" xfId="18" applyNumberFormat="1" applyFill="1" applyBorder="1"/>
    <xf numFmtId="179" fontId="4" fillId="7" borderId="14" xfId="18" applyNumberFormat="1" applyFill="1" applyBorder="1"/>
    <xf numFmtId="179" fontId="4" fillId="7" borderId="25" xfId="18" applyNumberFormat="1" applyFill="1" applyBorder="1"/>
    <xf numFmtId="179" fontId="4" fillId="12" borderId="42" xfId="18" applyNumberFormat="1" applyFill="1" applyBorder="1"/>
    <xf numFmtId="179" fontId="4" fillId="7" borderId="12" xfId="18" applyNumberFormat="1" applyFill="1" applyBorder="1"/>
    <xf numFmtId="177" fontId="11" fillId="14" borderId="76" xfId="12" applyNumberFormat="1" applyFont="1" applyFill="1" applyBorder="1" applyAlignment="1">
      <alignment horizontal="center" vertical="center" shrinkToFit="1"/>
    </xf>
    <xf numFmtId="177" fontId="11" fillId="14" borderId="172" xfId="12" applyNumberFormat="1" applyFont="1" applyFill="1" applyBorder="1" applyAlignment="1">
      <alignment horizontal="center" vertical="center" shrinkToFit="1"/>
    </xf>
    <xf numFmtId="179" fontId="4" fillId="12" borderId="173" xfId="18" applyNumberFormat="1" applyFill="1" applyBorder="1"/>
    <xf numFmtId="179" fontId="4" fillId="12" borderId="174" xfId="18" applyNumberFormat="1" applyFill="1" applyBorder="1"/>
    <xf numFmtId="179" fontId="4" fillId="12" borderId="175" xfId="18" applyNumberFormat="1" applyFill="1" applyBorder="1"/>
    <xf numFmtId="179" fontId="4" fillId="12" borderId="176" xfId="18" applyNumberFormat="1" applyFill="1" applyBorder="1"/>
    <xf numFmtId="179" fontId="4" fillId="7" borderId="177" xfId="18" applyNumberFormat="1" applyFill="1" applyBorder="1"/>
    <xf numFmtId="0" fontId="17" fillId="0" borderId="0" xfId="17" applyFont="1" applyAlignment="1">
      <alignment horizontal="left" vertical="center"/>
    </xf>
    <xf numFmtId="0" fontId="17" fillId="0" borderId="0" xfId="17" applyFont="1">
      <alignment vertical="center"/>
    </xf>
    <xf numFmtId="0" fontId="31" fillId="0" borderId="0" xfId="12" applyFont="1">
      <alignment vertical="center"/>
    </xf>
    <xf numFmtId="0" fontId="31" fillId="3" borderId="38" xfId="12" applyFont="1" applyFill="1" applyBorder="1" applyAlignment="1">
      <alignment horizontal="left" vertical="center"/>
    </xf>
    <xf numFmtId="0" fontId="31" fillId="3" borderId="39" xfId="12" applyFont="1" applyFill="1" applyBorder="1" applyAlignment="1">
      <alignment horizontal="center" vertical="center"/>
    </xf>
    <xf numFmtId="0" fontId="31" fillId="3" borderId="71" xfId="12" applyFont="1" applyFill="1" applyBorder="1" applyAlignment="1">
      <alignment horizontal="center" vertical="center"/>
    </xf>
    <xf numFmtId="0" fontId="31" fillId="3" borderId="87" xfId="12" applyFont="1" applyFill="1" applyBorder="1" applyAlignment="1">
      <alignment horizontal="center" vertical="center"/>
    </xf>
    <xf numFmtId="9" fontId="11" fillId="0" borderId="0" xfId="20" applyFont="1" applyBorder="1">
      <alignment vertical="center"/>
    </xf>
    <xf numFmtId="0" fontId="25" fillId="0" borderId="29" xfId="17" applyFont="1" applyBorder="1">
      <alignment vertical="center"/>
    </xf>
    <xf numFmtId="0" fontId="25" fillId="0" borderId="44" xfId="17" applyFont="1" applyBorder="1">
      <alignment vertical="center"/>
    </xf>
    <xf numFmtId="0" fontId="25" fillId="0" borderId="44" xfId="17" applyFont="1" applyBorder="1" applyAlignment="1">
      <alignment vertical="center" wrapText="1"/>
    </xf>
    <xf numFmtId="0" fontId="25" fillId="0" borderId="9" xfId="17" applyFont="1" applyBorder="1">
      <alignment vertical="center"/>
    </xf>
    <xf numFmtId="179" fontId="11" fillId="0" borderId="167" xfId="12" applyNumberFormat="1" applyFont="1" applyBorder="1">
      <alignment vertical="center"/>
    </xf>
    <xf numFmtId="9" fontId="11" fillId="7" borderId="167" xfId="20" applyFont="1" applyFill="1" applyBorder="1">
      <alignment vertical="center"/>
    </xf>
    <xf numFmtId="179" fontId="14" fillId="7" borderId="33" xfId="17" applyNumberFormat="1" applyFont="1" applyFill="1" applyBorder="1">
      <alignment vertical="center"/>
    </xf>
    <xf numFmtId="0" fontId="11" fillId="5" borderId="8" xfId="6" applyFont="1" applyFill="1" applyBorder="1" applyAlignment="1">
      <alignment horizontal="left" vertical="top"/>
    </xf>
    <xf numFmtId="0" fontId="11" fillId="5" borderId="8" xfId="6" applyFont="1" applyFill="1" applyBorder="1" applyAlignment="1">
      <alignment horizontal="center" vertical="center"/>
    </xf>
    <xf numFmtId="0" fontId="11" fillId="7" borderId="8" xfId="12" applyFont="1" applyFill="1" applyBorder="1" applyAlignment="1">
      <alignment horizontal="left" vertical="top"/>
    </xf>
    <xf numFmtId="0" fontId="4" fillId="7" borderId="50" xfId="18" applyFill="1" applyBorder="1" applyAlignment="1">
      <alignment horizontal="center" vertical="top"/>
    </xf>
    <xf numFmtId="0" fontId="4" fillId="7" borderId="52" xfId="18" applyFill="1" applyBorder="1" applyAlignment="1">
      <alignment horizontal="left" vertical="top"/>
    </xf>
    <xf numFmtId="0" fontId="4" fillId="7" borderId="101" xfId="18" applyFill="1" applyBorder="1" applyAlignment="1">
      <alignment horizontal="left" vertical="top"/>
    </xf>
    <xf numFmtId="0" fontId="4" fillId="7" borderId="104" xfId="18" applyFill="1" applyBorder="1" applyAlignment="1">
      <alignment horizontal="left" vertical="top"/>
    </xf>
    <xf numFmtId="0" fontId="4" fillId="7" borderId="122" xfId="18" applyFill="1" applyBorder="1" applyAlignment="1">
      <alignment horizontal="left" vertical="top"/>
    </xf>
    <xf numFmtId="0" fontId="4" fillId="7" borderId="106" xfId="18" applyFill="1" applyBorder="1" applyAlignment="1">
      <alignment horizontal="left" vertical="top"/>
    </xf>
    <xf numFmtId="0" fontId="4" fillId="7" borderId="50" xfId="18" applyFill="1" applyBorder="1" applyAlignment="1">
      <alignment horizontal="left" vertical="top"/>
    </xf>
    <xf numFmtId="0" fontId="24" fillId="0" borderId="0" xfId="12" applyFont="1">
      <alignment vertical="center"/>
    </xf>
    <xf numFmtId="179" fontId="11" fillId="7" borderId="35" xfId="12" applyNumberFormat="1" applyFont="1" applyFill="1" applyBorder="1">
      <alignment vertical="center"/>
    </xf>
    <xf numFmtId="179" fontId="11" fillId="7" borderId="37" xfId="12" applyNumberFormat="1" applyFont="1" applyFill="1" applyBorder="1">
      <alignment vertical="center"/>
    </xf>
    <xf numFmtId="179" fontId="11" fillId="7" borderId="166" xfId="12" applyNumberFormat="1" applyFont="1" applyFill="1" applyBorder="1">
      <alignment vertical="center"/>
    </xf>
    <xf numFmtId="179" fontId="11" fillId="7" borderId="89" xfId="12" applyNumberFormat="1" applyFont="1" applyFill="1" applyBorder="1">
      <alignment vertical="center"/>
    </xf>
    <xf numFmtId="0" fontId="11" fillId="0" borderId="63" xfId="12" applyFont="1" applyBorder="1">
      <alignment vertical="center"/>
    </xf>
    <xf numFmtId="0" fontId="11" fillId="0" borderId="24" xfId="12" applyFont="1" applyBorder="1" applyProtection="1">
      <alignment vertical="center"/>
      <protection locked="0"/>
    </xf>
    <xf numFmtId="0" fontId="11" fillId="0" borderId="58" xfId="12" applyFont="1" applyBorder="1" applyProtection="1">
      <alignment vertical="center"/>
      <protection locked="0"/>
    </xf>
    <xf numFmtId="0" fontId="11" fillId="0" borderId="35" xfId="12" applyFont="1" applyBorder="1">
      <alignment vertical="center"/>
    </xf>
    <xf numFmtId="0" fontId="26" fillId="0" borderId="0" xfId="12" applyFont="1">
      <alignment vertical="center"/>
    </xf>
    <xf numFmtId="0" fontId="4" fillId="0" borderId="90" xfId="18" applyBorder="1" applyAlignment="1">
      <alignment horizontal="left"/>
    </xf>
    <xf numFmtId="0" fontId="4" fillId="0" borderId="0" xfId="18" applyAlignment="1">
      <alignment horizontal="left"/>
    </xf>
    <xf numFmtId="0" fontId="4" fillId="0" borderId="11" xfId="18" applyBorder="1"/>
    <xf numFmtId="0" fontId="4" fillId="0" borderId="2" xfId="18" applyBorder="1" applyAlignment="1">
      <alignment horizontal="left"/>
    </xf>
    <xf numFmtId="0" fontId="4" fillId="0" borderId="5" xfId="18" applyBorder="1"/>
    <xf numFmtId="0" fontId="4" fillId="0" borderId="82" xfId="18" applyBorder="1" applyAlignment="1">
      <alignment horizontal="left"/>
    </xf>
    <xf numFmtId="0" fontId="4" fillId="0" borderId="9" xfId="18" applyBorder="1" applyAlignment="1">
      <alignment horizontal="left"/>
    </xf>
    <xf numFmtId="0" fontId="4" fillId="0" borderId="21" xfId="18" applyBorder="1"/>
    <xf numFmtId="0" fontId="4" fillId="0" borderId="17" xfId="18" applyBorder="1"/>
    <xf numFmtId="0" fontId="4" fillId="0" borderId="44" xfId="18" applyBorder="1" applyAlignment="1">
      <alignment horizontal="left"/>
    </xf>
    <xf numFmtId="0" fontId="4" fillId="0" borderId="27" xfId="18" applyBorder="1"/>
    <xf numFmtId="0" fontId="11" fillId="5" borderId="5" xfId="6" applyFont="1" applyFill="1" applyBorder="1" applyAlignment="1">
      <alignment horizontal="center" vertical="center"/>
    </xf>
    <xf numFmtId="179" fontId="11" fillId="0" borderId="43" xfId="12" applyNumberFormat="1" applyFont="1" applyBorder="1">
      <alignment vertical="center"/>
    </xf>
    <xf numFmtId="0" fontId="11" fillId="0" borderId="171" xfId="12" applyFont="1" applyBorder="1">
      <alignment vertical="center"/>
    </xf>
    <xf numFmtId="179" fontId="11" fillId="0" borderId="8" xfId="12" applyNumberFormat="1" applyFont="1" applyBorder="1">
      <alignment vertical="center"/>
    </xf>
    <xf numFmtId="0" fontId="32" fillId="0" borderId="0" xfId="12" applyFont="1">
      <alignment vertical="center"/>
    </xf>
    <xf numFmtId="0" fontId="11" fillId="0" borderId="86" xfId="17" applyFont="1" applyBorder="1">
      <alignment vertical="center"/>
    </xf>
    <xf numFmtId="0" fontId="11" fillId="0" borderId="39" xfId="17" applyFont="1" applyBorder="1">
      <alignment vertical="center"/>
    </xf>
    <xf numFmtId="0" fontId="11" fillId="0" borderId="38" xfId="17" applyFont="1" applyBorder="1">
      <alignment vertical="center"/>
    </xf>
    <xf numFmtId="179" fontId="4" fillId="7" borderId="109" xfId="17" applyNumberFormat="1" applyFill="1" applyBorder="1" applyAlignment="1">
      <alignment horizontal="right" vertical="center"/>
    </xf>
    <xf numFmtId="0" fontId="11" fillId="7" borderId="100" xfId="17" applyFont="1" applyFill="1" applyBorder="1" applyAlignment="1">
      <alignment horizontal="left" vertical="center"/>
    </xf>
    <xf numFmtId="0" fontId="11" fillId="0" borderId="90" xfId="17" applyFont="1" applyBorder="1" applyAlignment="1">
      <alignment horizontal="left" vertical="center" indent="1"/>
    </xf>
    <xf numFmtId="0" fontId="11" fillId="0" borderId="2" xfId="17" applyFont="1" applyBorder="1">
      <alignment vertical="center"/>
    </xf>
    <xf numFmtId="179" fontId="4" fillId="7" borderId="44" xfId="17" applyNumberFormat="1" applyFill="1" applyBorder="1" applyAlignment="1">
      <alignment horizontal="right" vertical="center"/>
    </xf>
    <xf numFmtId="0" fontId="11" fillId="7" borderId="50" xfId="17" applyFont="1" applyFill="1" applyBorder="1" applyAlignment="1">
      <alignment horizontal="left" vertical="center"/>
    </xf>
    <xf numFmtId="0" fontId="11" fillId="0" borderId="90" xfId="17" applyFont="1" applyBorder="1">
      <alignment vertical="center"/>
    </xf>
    <xf numFmtId="0" fontId="11" fillId="0" borderId="22" xfId="17" applyFont="1" applyBorder="1">
      <alignment vertical="center"/>
    </xf>
    <xf numFmtId="0" fontId="11" fillId="0" borderId="38" xfId="17" applyFont="1" applyBorder="1" applyAlignment="1">
      <alignment horizontal="left" vertical="center" indent="1"/>
    </xf>
    <xf numFmtId="179" fontId="16" fillId="7" borderId="8" xfId="17" applyNumberFormat="1" applyFont="1" applyFill="1" applyBorder="1" applyAlignment="1">
      <alignment horizontal="right" vertical="center"/>
    </xf>
    <xf numFmtId="41" fontId="11" fillId="7" borderId="52" xfId="17" applyNumberFormat="1" applyFont="1" applyFill="1" applyBorder="1" applyAlignment="1">
      <alignment horizontal="left" vertical="center"/>
    </xf>
    <xf numFmtId="0" fontId="11" fillId="0" borderId="118" xfId="17" applyFont="1" applyBorder="1">
      <alignment vertical="center"/>
    </xf>
    <xf numFmtId="0" fontId="11" fillId="0" borderId="41" xfId="17" applyFont="1" applyBorder="1">
      <alignment vertical="center"/>
    </xf>
    <xf numFmtId="0" fontId="11" fillId="0" borderId="49" xfId="17" applyFont="1" applyBorder="1" applyAlignment="1">
      <alignment horizontal="left" vertical="center" indent="1"/>
    </xf>
    <xf numFmtId="0" fontId="11" fillId="0" borderId="42" xfId="17" applyFont="1" applyBorder="1" applyAlignment="1">
      <alignment horizontal="left" vertical="center" indent="1"/>
    </xf>
    <xf numFmtId="0" fontId="11" fillId="0" borderId="41" xfId="17" applyFont="1" applyBorder="1" applyAlignment="1">
      <alignment horizontal="left" vertical="center" indent="1"/>
    </xf>
    <xf numFmtId="0" fontId="11" fillId="0" borderId="51" xfId="17" applyFont="1" applyBorder="1" applyAlignment="1">
      <alignment horizontal="left" vertical="center" indent="1"/>
    </xf>
    <xf numFmtId="0" fontId="11" fillId="0" borderId="39" xfId="17" applyFont="1" applyBorder="1" applyAlignment="1">
      <alignment horizontal="left" vertical="center" indent="1"/>
    </xf>
    <xf numFmtId="0" fontId="11" fillId="0" borderId="179" xfId="17" applyFont="1" applyBorder="1" applyAlignment="1">
      <alignment horizontal="left" vertical="center" indent="1"/>
    </xf>
    <xf numFmtId="179" fontId="16" fillId="7" borderId="55" xfId="17" applyNumberFormat="1" applyFont="1" applyFill="1" applyBorder="1" applyAlignment="1">
      <alignment horizontal="right" vertical="center"/>
    </xf>
    <xf numFmtId="41" fontId="11" fillId="7" borderId="56" xfId="17" applyNumberFormat="1" applyFont="1" applyFill="1" applyBorder="1" applyAlignment="1">
      <alignment horizontal="left" vertical="center"/>
    </xf>
    <xf numFmtId="0" fontId="11" fillId="0" borderId="108" xfId="17" applyFont="1" applyBorder="1">
      <alignment vertical="center"/>
    </xf>
    <xf numFmtId="0" fontId="11" fillId="0" borderId="75" xfId="17" applyFont="1" applyBorder="1">
      <alignment vertical="center"/>
    </xf>
    <xf numFmtId="0" fontId="11" fillId="0" borderId="76" xfId="17" applyFont="1" applyBorder="1">
      <alignment vertical="center"/>
    </xf>
    <xf numFmtId="0" fontId="11" fillId="0" borderId="121" xfId="17" applyFont="1" applyBorder="1" applyAlignment="1">
      <alignment horizontal="left" vertical="center"/>
    </xf>
    <xf numFmtId="0" fontId="11" fillId="0" borderId="39" xfId="17" applyFont="1" applyBorder="1" applyAlignment="1">
      <alignment horizontal="left" vertical="center"/>
    </xf>
    <xf numFmtId="0" fontId="11" fillId="0" borderId="90" xfId="17" applyFont="1" applyBorder="1" applyAlignment="1">
      <alignment horizontal="center" vertical="center"/>
    </xf>
    <xf numFmtId="0" fontId="11" fillId="0" borderId="22" xfId="17" applyFont="1" applyBorder="1" applyAlignment="1">
      <alignment horizontal="center" vertical="center"/>
    </xf>
    <xf numFmtId="0" fontId="11" fillId="0" borderId="41" xfId="17" applyFont="1" applyBorder="1" applyAlignment="1">
      <alignment horizontal="center" vertical="center"/>
    </xf>
    <xf numFmtId="0" fontId="11" fillId="0" borderId="42" xfId="17" applyFont="1" applyBorder="1">
      <alignment vertical="center"/>
    </xf>
    <xf numFmtId="0" fontId="11" fillId="0" borderId="118" xfId="17" applyFont="1" applyBorder="1" applyAlignment="1">
      <alignment horizontal="centerContinuous" vertical="center"/>
    </xf>
    <xf numFmtId="0" fontId="11" fillId="0" borderId="42" xfId="17" applyFont="1" applyBorder="1" applyAlignment="1">
      <alignment horizontal="centerContinuous" vertical="center"/>
    </xf>
    <xf numFmtId="0" fontId="11" fillId="0" borderId="3" xfId="17" applyFont="1" applyBorder="1" applyAlignment="1">
      <alignment horizontal="left" vertical="center"/>
    </xf>
    <xf numFmtId="0" fontId="11" fillId="0" borderId="139" xfId="17" applyFont="1" applyBorder="1" applyAlignment="1">
      <alignment horizontal="center" vertical="center"/>
    </xf>
    <xf numFmtId="0" fontId="11" fillId="0" borderId="140" xfId="17" applyFont="1" applyBorder="1">
      <alignment vertical="center"/>
    </xf>
    <xf numFmtId="179" fontId="4" fillId="7" borderId="123" xfId="17" applyNumberFormat="1" applyFill="1" applyBorder="1" applyAlignment="1">
      <alignment horizontal="right" vertical="center"/>
    </xf>
    <xf numFmtId="0" fontId="11" fillId="7" borderId="180" xfId="17" applyFont="1" applyFill="1" applyBorder="1" applyAlignment="1">
      <alignment horizontal="left" vertical="center"/>
    </xf>
    <xf numFmtId="0" fontId="11" fillId="0" borderId="181" xfId="17" applyFont="1" applyBorder="1">
      <alignment vertical="center"/>
    </xf>
    <xf numFmtId="0" fontId="11" fillId="0" borderId="116" xfId="17" applyFont="1" applyBorder="1">
      <alignment vertical="center"/>
    </xf>
    <xf numFmtId="0" fontId="11" fillId="0" borderId="182" xfId="17" applyFont="1" applyBorder="1" applyAlignment="1">
      <alignment horizontal="left" vertical="center" indent="1"/>
    </xf>
    <xf numFmtId="179" fontId="11" fillId="7" borderId="109" xfId="17" applyNumberFormat="1" applyFont="1" applyFill="1" applyBorder="1" applyAlignment="1">
      <alignment horizontal="right" vertical="center" wrapText="1"/>
    </xf>
    <xf numFmtId="0" fontId="11" fillId="7" borderId="100" xfId="17" applyFont="1" applyFill="1" applyBorder="1" applyAlignment="1">
      <alignment horizontal="left" vertical="center" wrapText="1"/>
    </xf>
    <xf numFmtId="0" fontId="11" fillId="0" borderId="3" xfId="17" applyFont="1" applyBorder="1">
      <alignment vertical="center"/>
    </xf>
    <xf numFmtId="0" fontId="11" fillId="0" borderId="164" xfId="17" applyFont="1" applyBorder="1" applyAlignment="1">
      <alignment horizontal="center" vertical="center"/>
    </xf>
    <xf numFmtId="0" fontId="11" fillId="0" borderId="76" xfId="17" applyFont="1" applyBorder="1" applyAlignment="1">
      <alignment horizontal="left" vertical="center" indent="1"/>
    </xf>
    <xf numFmtId="179" fontId="16" fillId="7" borderId="29" xfId="17" applyNumberFormat="1" applyFont="1" applyFill="1" applyBorder="1" applyAlignment="1">
      <alignment horizontal="right" vertical="center"/>
    </xf>
    <xf numFmtId="41" fontId="11" fillId="7" borderId="165" xfId="17" applyNumberFormat="1" applyFont="1" applyFill="1" applyBorder="1" applyAlignment="1">
      <alignment horizontal="left" vertical="center"/>
    </xf>
    <xf numFmtId="0" fontId="11" fillId="0" borderId="181" xfId="17" applyFont="1" applyBorder="1" applyAlignment="1">
      <alignment horizontal="left" vertical="center" indent="1"/>
    </xf>
    <xf numFmtId="0" fontId="11" fillId="0" borderId="116" xfId="17" applyFont="1" applyBorder="1" applyAlignment="1">
      <alignment horizontal="left" vertical="center" indent="1"/>
    </xf>
    <xf numFmtId="179" fontId="4" fillId="7" borderId="183" xfId="17" applyNumberFormat="1" applyFill="1" applyBorder="1" applyAlignment="1">
      <alignment horizontal="right" vertical="center"/>
    </xf>
    <xf numFmtId="0" fontId="11" fillId="7" borderId="184" xfId="17" applyFont="1" applyFill="1" applyBorder="1" applyAlignment="1">
      <alignment horizontal="left" vertical="center"/>
    </xf>
    <xf numFmtId="0" fontId="11" fillId="0" borderId="125" xfId="17" applyFont="1" applyBorder="1" applyAlignment="1">
      <alignment horizontal="left" vertical="center" indent="1"/>
    </xf>
    <xf numFmtId="0" fontId="11" fillId="0" borderId="78" xfId="17" applyFont="1" applyBorder="1" applyAlignment="1">
      <alignment horizontal="left" vertical="center" indent="1"/>
    </xf>
    <xf numFmtId="0" fontId="11" fillId="0" borderId="78" xfId="17" applyFont="1" applyBorder="1">
      <alignment vertical="center"/>
    </xf>
    <xf numFmtId="179" fontId="4" fillId="7" borderId="169" xfId="17" applyNumberFormat="1" applyFill="1" applyBorder="1" applyAlignment="1">
      <alignment horizontal="right" vertical="center"/>
    </xf>
    <xf numFmtId="0" fontId="11" fillId="7" borderId="170" xfId="17" applyFont="1" applyFill="1" applyBorder="1" applyAlignment="1">
      <alignment horizontal="left" vertical="center"/>
    </xf>
    <xf numFmtId="179" fontId="23" fillId="7" borderId="55" xfId="17" applyNumberFormat="1" applyFont="1" applyFill="1" applyBorder="1" applyAlignment="1">
      <alignment horizontal="right" vertical="center"/>
    </xf>
    <xf numFmtId="0" fontId="11" fillId="7" borderId="29" xfId="12" applyFont="1" applyFill="1" applyBorder="1">
      <alignment vertical="center"/>
    </xf>
    <xf numFmtId="0" fontId="11" fillId="7" borderId="9" xfId="12" applyFont="1" applyFill="1" applyBorder="1">
      <alignment vertical="center"/>
    </xf>
    <xf numFmtId="0" fontId="11" fillId="7" borderId="44" xfId="12" applyFont="1" applyFill="1" applyBorder="1">
      <alignment vertical="center"/>
    </xf>
    <xf numFmtId="0" fontId="11" fillId="0" borderId="18" xfId="12" applyFont="1" applyBorder="1">
      <alignment vertical="center"/>
    </xf>
    <xf numFmtId="0" fontId="11" fillId="0" borderId="61" xfId="12" applyFont="1" applyBorder="1">
      <alignment vertical="center"/>
    </xf>
    <xf numFmtId="0" fontId="11" fillId="0" borderId="97" xfId="12" applyFont="1" applyBorder="1">
      <alignment vertical="center"/>
    </xf>
    <xf numFmtId="0" fontId="4" fillId="0" borderId="0" xfId="18"/>
    <xf numFmtId="0" fontId="4" fillId="0" borderId="0" xfId="18" applyAlignment="1">
      <alignment horizontal="left" vertical="top"/>
    </xf>
    <xf numFmtId="179" fontId="11" fillId="10" borderId="7" xfId="12" applyNumberFormat="1" applyFont="1" applyFill="1" applyBorder="1" applyProtection="1">
      <alignment vertical="center"/>
      <protection locked="0"/>
    </xf>
    <xf numFmtId="179" fontId="11" fillId="10" borderId="6" xfId="12" applyNumberFormat="1" applyFont="1" applyFill="1" applyBorder="1" applyAlignment="1">
      <alignment horizontal="right" vertical="center"/>
    </xf>
    <xf numFmtId="0" fontId="11" fillId="3" borderId="3" xfId="12" applyFont="1" applyFill="1" applyBorder="1" applyAlignment="1">
      <alignment horizontal="center" vertical="center"/>
    </xf>
    <xf numFmtId="0" fontId="11" fillId="3" borderId="94" xfId="12" applyFont="1" applyFill="1" applyBorder="1" applyAlignment="1">
      <alignment horizontal="center" vertical="center"/>
    </xf>
    <xf numFmtId="179" fontId="11" fillId="11" borderId="51" xfId="12" applyNumberFormat="1" applyFont="1" applyFill="1" applyBorder="1">
      <alignment vertical="center"/>
    </xf>
    <xf numFmtId="179" fontId="11" fillId="11" borderId="7" xfId="12" applyNumberFormat="1" applyFont="1" applyFill="1" applyBorder="1">
      <alignment vertical="center"/>
    </xf>
    <xf numFmtId="179" fontId="14" fillId="6" borderId="185" xfId="17" applyNumberFormat="1" applyFont="1" applyFill="1" applyBorder="1">
      <alignment vertical="center"/>
    </xf>
    <xf numFmtId="0" fontId="11" fillId="7" borderId="2" xfId="12" applyFont="1" applyFill="1" applyBorder="1">
      <alignment vertical="center"/>
    </xf>
    <xf numFmtId="0" fontId="11" fillId="7" borderId="186" xfId="12" applyFont="1" applyFill="1" applyBorder="1">
      <alignment vertical="center"/>
    </xf>
    <xf numFmtId="0" fontId="11" fillId="7" borderId="94" xfId="12" applyFont="1" applyFill="1" applyBorder="1">
      <alignment vertical="center"/>
    </xf>
    <xf numFmtId="0" fontId="33" fillId="0" borderId="0" xfId="16" applyFont="1" applyAlignment="1">
      <alignment horizontal="left" vertical="center"/>
    </xf>
    <xf numFmtId="0" fontId="8" fillId="0" borderId="0" xfId="16">
      <alignment vertical="center"/>
    </xf>
    <xf numFmtId="0" fontId="34" fillId="0" borderId="0" xfId="16" applyFont="1" applyAlignment="1">
      <alignment horizontal="right" vertical="center"/>
    </xf>
    <xf numFmtId="0" fontId="34" fillId="0" borderId="0" xfId="16" applyFont="1" applyAlignment="1">
      <alignment horizontal="justify" vertical="center"/>
    </xf>
    <xf numFmtId="0" fontId="8" fillId="0" borderId="8" xfId="16" applyBorder="1" applyAlignment="1">
      <alignment horizontal="center" vertical="center"/>
    </xf>
    <xf numFmtId="0" fontId="36" fillId="15" borderId="8" xfId="16" applyFont="1" applyFill="1" applyBorder="1" applyAlignment="1">
      <alignment horizontal="center" vertical="center"/>
    </xf>
    <xf numFmtId="0" fontId="36" fillId="0" borderId="8" xfId="16" applyFont="1" applyBorder="1" applyAlignment="1">
      <alignment horizontal="center" vertical="center"/>
    </xf>
    <xf numFmtId="0" fontId="36" fillId="0" borderId="8" xfId="16" applyFont="1" applyBorder="1" applyAlignment="1">
      <alignment horizontal="left" vertical="center" shrinkToFit="1"/>
    </xf>
    <xf numFmtId="0" fontId="36" fillId="0" borderId="29" xfId="16" applyFont="1" applyBorder="1" applyAlignment="1">
      <alignment horizontal="center" vertical="center" shrinkToFit="1"/>
    </xf>
    <xf numFmtId="0" fontId="36" fillId="0" borderId="29" xfId="16" applyFont="1" applyBorder="1" applyAlignment="1">
      <alignment horizontal="left" vertical="center" wrapText="1" shrinkToFit="1"/>
    </xf>
    <xf numFmtId="0" fontId="36" fillId="0" borderId="8" xfId="16" applyFont="1" applyBorder="1" applyAlignment="1">
      <alignment horizontal="justify" vertical="center"/>
    </xf>
    <xf numFmtId="0" fontId="8" fillId="0" borderId="0" xfId="16" applyAlignment="1">
      <alignment vertical="center" wrapText="1"/>
    </xf>
    <xf numFmtId="0" fontId="36" fillId="0" borderId="8" xfId="16" applyFont="1" applyBorder="1" applyAlignment="1">
      <alignment horizontal="center" vertical="center" shrinkToFit="1"/>
    </xf>
    <xf numFmtId="0" fontId="36" fillId="0" borderId="0" xfId="16" applyFont="1" applyAlignment="1">
      <alignment horizontal="center" vertical="center"/>
    </xf>
    <xf numFmtId="0" fontId="36" fillId="0" borderId="0" xfId="16" applyFont="1" applyAlignment="1">
      <alignment horizontal="justify" vertical="center"/>
    </xf>
    <xf numFmtId="0" fontId="36" fillId="0" borderId="0" xfId="16" applyFont="1" applyAlignment="1">
      <alignment horizontal="left" vertical="center"/>
    </xf>
    <xf numFmtId="0" fontId="18" fillId="0" borderId="0" xfId="16" applyFont="1">
      <alignment vertical="center"/>
    </xf>
    <xf numFmtId="0" fontId="36" fillId="0" borderId="29" xfId="16" applyFont="1" applyBorder="1" applyAlignment="1">
      <alignment horizontal="left" vertical="center" shrinkToFit="1"/>
    </xf>
    <xf numFmtId="179" fontId="11" fillId="8" borderId="187" xfId="12" applyNumberFormat="1" applyFont="1" applyFill="1" applyBorder="1" applyAlignment="1">
      <alignment horizontal="right" vertical="center"/>
    </xf>
    <xf numFmtId="179" fontId="11" fillId="10" borderId="188" xfId="12" applyNumberFormat="1" applyFont="1" applyFill="1" applyBorder="1" applyAlignment="1">
      <alignment horizontal="right" vertical="center"/>
    </xf>
    <xf numFmtId="179" fontId="11" fillId="0" borderId="188" xfId="12" applyNumberFormat="1" applyFont="1" applyBorder="1" applyAlignment="1">
      <alignment horizontal="right" vertical="center"/>
    </xf>
    <xf numFmtId="179" fontId="11" fillId="0" borderId="189" xfId="12" applyNumberFormat="1" applyFont="1" applyBorder="1" applyAlignment="1">
      <alignment horizontal="right" vertical="center"/>
    </xf>
    <xf numFmtId="179" fontId="11" fillId="0" borderId="190" xfId="12" applyNumberFormat="1" applyFont="1" applyBorder="1" applyAlignment="1">
      <alignment horizontal="right" vertical="center"/>
    </xf>
    <xf numFmtId="179" fontId="11" fillId="0" borderId="191" xfId="12" applyNumberFormat="1" applyFont="1" applyBorder="1" applyAlignment="1">
      <alignment horizontal="right" vertical="center"/>
    </xf>
    <xf numFmtId="0" fontId="8" fillId="0" borderId="0" xfId="21">
      <alignment vertical="center"/>
    </xf>
    <xf numFmtId="0" fontId="34" fillId="0" borderId="0" xfId="21" applyFont="1" applyAlignment="1">
      <alignment horizontal="justify" vertical="center"/>
    </xf>
    <xf numFmtId="0" fontId="34" fillId="0" borderId="0" xfId="21" applyFont="1" applyAlignment="1">
      <alignment horizontal="left" vertical="center" wrapText="1"/>
    </xf>
    <xf numFmtId="0" fontId="36" fillId="15" borderId="8" xfId="21" applyFont="1" applyFill="1" applyBorder="1" applyAlignment="1">
      <alignment horizontal="center" vertical="center"/>
    </xf>
    <xf numFmtId="0" fontId="36" fillId="0" borderId="8" xfId="21" applyFont="1" applyBorder="1" applyAlignment="1">
      <alignment horizontal="center" vertical="center"/>
    </xf>
    <xf numFmtId="0" fontId="36" fillId="0" borderId="8" xfId="21" applyFont="1" applyBorder="1" applyAlignment="1">
      <alignment horizontal="left" vertical="center" shrinkToFit="1"/>
    </xf>
    <xf numFmtId="0" fontId="36" fillId="0" borderId="29" xfId="21" applyFont="1" applyBorder="1" applyAlignment="1">
      <alignment horizontal="center" vertical="center" shrinkToFit="1"/>
    </xf>
    <xf numFmtId="0" fontId="36" fillId="0" borderId="8" xfId="21" applyFont="1" applyBorder="1" applyAlignment="1">
      <alignment horizontal="justify" vertical="center"/>
    </xf>
    <xf numFmtId="0" fontId="36" fillId="0" borderId="8" xfId="22" applyFont="1" applyBorder="1" applyAlignment="1">
      <alignment horizontal="justify" vertical="center"/>
    </xf>
    <xf numFmtId="0" fontId="36" fillId="0" borderId="8" xfId="21" applyFont="1" applyBorder="1" applyAlignment="1">
      <alignment horizontal="center" vertical="center" shrinkToFit="1"/>
    </xf>
    <xf numFmtId="0" fontId="36" fillId="0" borderId="0" xfId="21" applyFont="1" applyAlignment="1">
      <alignment horizontal="center" vertical="center"/>
    </xf>
    <xf numFmtId="0" fontId="36" fillId="0" borderId="0" xfId="21" applyFont="1" applyAlignment="1">
      <alignment horizontal="justify" vertical="center"/>
    </xf>
    <xf numFmtId="0" fontId="36" fillId="0" borderId="0" xfId="21" applyFont="1" applyAlignment="1">
      <alignment horizontal="left" vertical="center"/>
    </xf>
    <xf numFmtId="0" fontId="0" fillId="0" borderId="0" xfId="16" applyFont="1">
      <alignment vertical="center"/>
    </xf>
    <xf numFmtId="0" fontId="39" fillId="0" borderId="0" xfId="21" applyFont="1">
      <alignment vertical="center"/>
    </xf>
    <xf numFmtId="0" fontId="0" fillId="0" borderId="0" xfId="16" applyFont="1" applyAlignment="1">
      <alignment vertical="center" wrapText="1"/>
    </xf>
    <xf numFmtId="0" fontId="39" fillId="0" borderId="8" xfId="16" applyFont="1" applyBorder="1" applyAlignment="1">
      <alignment vertical="center" wrapText="1"/>
    </xf>
    <xf numFmtId="0" fontId="36" fillId="0" borderId="8" xfId="16" applyFont="1" applyBorder="1" applyAlignment="1">
      <alignment vertical="center" wrapText="1"/>
    </xf>
    <xf numFmtId="179" fontId="14" fillId="7" borderId="9" xfId="17" applyNumberFormat="1" applyFont="1" applyFill="1" applyBorder="1">
      <alignment vertical="center"/>
    </xf>
    <xf numFmtId="179" fontId="14" fillId="6" borderId="122" xfId="17" applyNumberFormat="1" applyFont="1" applyFill="1" applyBorder="1">
      <alignment vertical="center"/>
    </xf>
    <xf numFmtId="0" fontId="14" fillId="7" borderId="33" xfId="17" applyFont="1" applyFill="1" applyBorder="1">
      <alignment vertical="center"/>
    </xf>
    <xf numFmtId="0" fontId="14" fillId="0" borderId="0" xfId="17" applyFont="1" applyFill="1">
      <alignment vertical="center"/>
    </xf>
    <xf numFmtId="0" fontId="14" fillId="0" borderId="11" xfId="17" applyFont="1" applyFill="1" applyBorder="1">
      <alignment vertical="center"/>
    </xf>
    <xf numFmtId="179" fontId="14" fillId="6" borderId="192" xfId="17" applyNumberFormat="1" applyFont="1" applyFill="1" applyBorder="1">
      <alignment vertical="center"/>
    </xf>
    <xf numFmtId="0" fontId="14" fillId="0" borderId="7" xfId="17" applyFont="1" applyFill="1" applyBorder="1">
      <alignment vertical="center"/>
    </xf>
    <xf numFmtId="179" fontId="14" fillId="0" borderId="8" xfId="17" applyNumberFormat="1" applyFont="1" applyFill="1" applyBorder="1">
      <alignment vertical="center"/>
    </xf>
    <xf numFmtId="179" fontId="14" fillId="0" borderId="52" xfId="17" applyNumberFormat="1" applyFont="1" applyFill="1" applyBorder="1">
      <alignment vertical="center"/>
    </xf>
    <xf numFmtId="0" fontId="30" fillId="0" borderId="0" xfId="16" applyFont="1" applyAlignment="1">
      <alignment horizontal="left" vertical="center" wrapText="1"/>
    </xf>
    <xf numFmtId="0" fontId="30" fillId="0" borderId="0" xfId="16" applyFont="1" applyAlignment="1">
      <alignment horizontal="left" vertical="center"/>
    </xf>
    <xf numFmtId="0" fontId="30" fillId="0" borderId="0" xfId="16" applyFont="1" applyAlignment="1">
      <alignment horizontal="left" vertical="top" wrapText="1"/>
    </xf>
    <xf numFmtId="0" fontId="30" fillId="0" borderId="0" xfId="16" applyFont="1" applyAlignment="1">
      <alignment horizontal="left" vertical="top"/>
    </xf>
    <xf numFmtId="0" fontId="17" fillId="0" borderId="0" xfId="16" applyFont="1" applyAlignment="1">
      <alignment horizontal="left" vertical="center" wrapText="1"/>
    </xf>
    <xf numFmtId="0" fontId="37" fillId="0" borderId="0" xfId="16" applyFont="1" applyAlignment="1">
      <alignment horizontal="justify" vertical="center"/>
    </xf>
    <xf numFmtId="0" fontId="36" fillId="15" borderId="8" xfId="16" applyFont="1" applyFill="1" applyBorder="1" applyAlignment="1">
      <alignment horizontal="center" vertical="center"/>
    </xf>
    <xf numFmtId="0" fontId="36" fillId="15" borderId="38" xfId="16" applyFont="1" applyFill="1" applyBorder="1" applyAlignment="1">
      <alignment horizontal="center" vertical="center"/>
    </xf>
    <xf numFmtId="0" fontId="36" fillId="15" borderId="39" xfId="16" applyFont="1" applyFill="1" applyBorder="1" applyAlignment="1">
      <alignment horizontal="center" vertical="center"/>
    </xf>
    <xf numFmtId="0" fontId="36" fillId="15" borderId="7" xfId="16" applyFont="1" applyFill="1" applyBorder="1" applyAlignment="1">
      <alignment horizontal="center" vertical="center"/>
    </xf>
    <xf numFmtId="0" fontId="36" fillId="0" borderId="38" xfId="16" applyFont="1" applyBorder="1" applyAlignment="1">
      <alignment horizontal="center" vertical="center"/>
    </xf>
    <xf numFmtId="0" fontId="36" fillId="0" borderId="39" xfId="16" applyFont="1" applyBorder="1" applyAlignment="1">
      <alignment horizontal="center" vertical="center"/>
    </xf>
    <xf numFmtId="0" fontId="36" fillId="0" borderId="7" xfId="16" applyFont="1" applyBorder="1" applyAlignment="1">
      <alignment horizontal="center" vertical="center"/>
    </xf>
    <xf numFmtId="0" fontId="35" fillId="0" borderId="0" xfId="16" applyFont="1" applyAlignment="1">
      <alignment horizontal="center" vertical="center" wrapText="1"/>
    </xf>
    <xf numFmtId="0" fontId="15" fillId="0" borderId="0" xfId="16" applyFont="1" applyAlignment="1">
      <alignment horizontal="left" vertical="center" wrapText="1"/>
    </xf>
    <xf numFmtId="0" fontId="36" fillId="15" borderId="8" xfId="21" applyFont="1" applyFill="1" applyBorder="1" applyAlignment="1">
      <alignment horizontal="center" vertical="center"/>
    </xf>
    <xf numFmtId="0" fontId="34" fillId="0" borderId="0" xfId="21" applyFont="1" applyAlignment="1">
      <alignment horizontal="right" vertical="center" wrapText="1"/>
    </xf>
    <xf numFmtId="0" fontId="35" fillId="0" borderId="0" xfId="21" applyFont="1" applyAlignment="1">
      <alignment horizontal="center" vertical="center" wrapText="1"/>
    </xf>
    <xf numFmtId="0" fontId="34" fillId="0" borderId="0" xfId="21" applyFont="1" applyAlignment="1">
      <alignment horizontal="center" vertical="center" wrapText="1"/>
    </xf>
    <xf numFmtId="0" fontId="38" fillId="0" borderId="0" xfId="16" applyFont="1" applyAlignment="1">
      <alignment horizontal="left" vertical="center"/>
    </xf>
    <xf numFmtId="0" fontId="30" fillId="0" borderId="0" xfId="21" applyFont="1" applyAlignment="1">
      <alignment horizontal="left" vertical="top" wrapText="1"/>
    </xf>
    <xf numFmtId="0" fontId="30" fillId="0" borderId="0" xfId="21" applyFont="1" applyAlignment="1">
      <alignment horizontal="left" vertical="center" wrapText="1"/>
    </xf>
    <xf numFmtId="0" fontId="30" fillId="0" borderId="0" xfId="21" applyFont="1" applyAlignment="1">
      <alignment horizontal="left" vertical="center"/>
    </xf>
    <xf numFmtId="0" fontId="36" fillId="16" borderId="38" xfId="16" applyFont="1" applyFill="1" applyBorder="1" applyAlignment="1">
      <alignment horizontal="center" vertical="center"/>
    </xf>
    <xf numFmtId="0" fontId="36" fillId="16" borderId="39" xfId="16" applyFont="1" applyFill="1" applyBorder="1" applyAlignment="1">
      <alignment horizontal="center" vertical="center"/>
    </xf>
    <xf numFmtId="0" fontId="34" fillId="0" borderId="58" xfId="21" applyFont="1" applyBorder="1" applyAlignment="1">
      <alignment horizontal="center" vertical="center" wrapText="1"/>
    </xf>
    <xf numFmtId="0" fontId="34" fillId="0" borderId="78" xfId="21" applyFont="1" applyBorder="1" applyAlignment="1">
      <alignment horizontal="center" vertical="center" wrapText="1"/>
    </xf>
    <xf numFmtId="0" fontId="34" fillId="0" borderId="74" xfId="21" applyFont="1" applyBorder="1" applyAlignment="1">
      <alignment horizontal="center" vertical="center" wrapText="1"/>
    </xf>
    <xf numFmtId="0" fontId="36" fillId="15" borderId="8" xfId="22" applyFont="1" applyFill="1" applyBorder="1" applyAlignment="1">
      <alignment horizontal="center" vertical="center" wrapText="1"/>
    </xf>
    <xf numFmtId="0" fontId="36" fillId="15" borderId="8" xfId="22" applyFont="1" applyFill="1" applyBorder="1" applyAlignment="1">
      <alignment horizontal="center" vertical="center"/>
    </xf>
    <xf numFmtId="0" fontId="37" fillId="0" borderId="0" xfId="21" applyFont="1" applyAlignment="1">
      <alignment horizontal="justify" vertical="center"/>
    </xf>
    <xf numFmtId="0" fontId="36" fillId="15" borderId="38" xfId="21" applyFont="1" applyFill="1" applyBorder="1" applyAlignment="1">
      <alignment horizontal="center" vertical="center"/>
    </xf>
    <xf numFmtId="0" fontId="36" fillId="15" borderId="39" xfId="21" applyFont="1" applyFill="1" applyBorder="1" applyAlignment="1">
      <alignment horizontal="center" vertical="center"/>
    </xf>
    <xf numFmtId="0" fontId="36" fillId="15" borderId="7" xfId="21" applyFont="1" applyFill="1" applyBorder="1" applyAlignment="1">
      <alignment horizontal="center" vertical="center"/>
    </xf>
    <xf numFmtId="0" fontId="11" fillId="0" borderId="90" xfId="17" applyFont="1" applyBorder="1" applyAlignment="1">
      <alignment horizontal="center" vertical="center"/>
    </xf>
    <xf numFmtId="0" fontId="11" fillId="0" borderId="139" xfId="17" applyFont="1" applyBorder="1" applyAlignment="1">
      <alignment horizontal="center" vertical="center"/>
    </xf>
    <xf numFmtId="0" fontId="4" fillId="14" borderId="115" xfId="17" applyFill="1" applyBorder="1" applyAlignment="1">
      <alignment horizontal="center" vertical="center"/>
    </xf>
    <xf numFmtId="0" fontId="4" fillId="14" borderId="116" xfId="17" applyFill="1" applyBorder="1" applyAlignment="1">
      <alignment horizontal="center" vertical="center"/>
    </xf>
    <xf numFmtId="0" fontId="4" fillId="14" borderId="178" xfId="17" applyFill="1" applyBorder="1" applyAlignment="1">
      <alignment horizontal="center" vertical="center"/>
    </xf>
    <xf numFmtId="0" fontId="11" fillId="0" borderId="22" xfId="17" applyFont="1" applyBorder="1" applyAlignment="1">
      <alignment horizontal="center" vertical="center"/>
    </xf>
    <xf numFmtId="0" fontId="11" fillId="0" borderId="41" xfId="17" applyFont="1" applyBorder="1" applyAlignment="1">
      <alignment horizontal="center" vertical="center"/>
    </xf>
    <xf numFmtId="0" fontId="11" fillId="0" borderId="121" xfId="17" applyFont="1" applyBorder="1" applyAlignment="1">
      <alignment horizontal="left" vertical="center"/>
    </xf>
    <xf numFmtId="0" fontId="11" fillId="0" borderId="39" xfId="17" applyFont="1" applyBorder="1" applyAlignment="1">
      <alignment horizontal="left" vertical="center"/>
    </xf>
    <xf numFmtId="0" fontId="11" fillId="14" borderId="108" xfId="18" applyFont="1" applyFill="1" applyBorder="1" applyAlignment="1">
      <alignment horizontal="center" vertical="center"/>
    </xf>
    <xf numFmtId="0" fontId="11" fillId="14" borderId="109" xfId="18" applyFont="1" applyFill="1" applyBorder="1" applyAlignment="1">
      <alignment horizontal="center" vertical="center"/>
    </xf>
    <xf numFmtId="0" fontId="4" fillId="12" borderId="58" xfId="18" applyFill="1" applyBorder="1" applyAlignment="1">
      <alignment horizontal="left"/>
    </xf>
    <xf numFmtId="0" fontId="4" fillId="12" borderId="78" xfId="18" applyFill="1" applyBorder="1" applyAlignment="1">
      <alignment horizontal="left"/>
    </xf>
    <xf numFmtId="0" fontId="4" fillId="12" borderId="129" xfId="18" applyFill="1" applyBorder="1" applyAlignment="1">
      <alignment horizontal="left"/>
    </xf>
    <xf numFmtId="0" fontId="4" fillId="12" borderId="115" xfId="18" applyFill="1" applyBorder="1" applyAlignment="1">
      <alignment horizontal="center" vertical="center" wrapText="1"/>
    </xf>
    <xf numFmtId="0" fontId="4" fillId="12" borderId="116" xfId="18" applyFill="1" applyBorder="1" applyAlignment="1">
      <alignment horizontal="center" vertical="center"/>
    </xf>
    <xf numFmtId="0" fontId="4" fillId="12" borderId="90" xfId="18" applyFill="1" applyBorder="1" applyAlignment="1">
      <alignment horizontal="center" vertical="center"/>
    </xf>
    <xf numFmtId="0" fontId="4" fillId="12" borderId="0" xfId="18" applyFill="1" applyAlignment="1">
      <alignment horizontal="center" vertical="center"/>
    </xf>
    <xf numFmtId="0" fontId="4" fillId="12" borderId="139" xfId="18" applyFill="1" applyBorder="1" applyAlignment="1">
      <alignment horizontal="center" vertical="center"/>
    </xf>
    <xf numFmtId="0" fontId="4" fillId="12" borderId="140" xfId="18" applyFill="1" applyBorder="1" applyAlignment="1">
      <alignment horizontal="center" vertical="center"/>
    </xf>
    <xf numFmtId="0" fontId="4" fillId="12" borderId="90" xfId="18" applyFill="1" applyBorder="1" applyAlignment="1">
      <alignment horizontal="left"/>
    </xf>
    <xf numFmtId="0" fontId="4" fillId="12" borderId="0" xfId="18" applyFill="1" applyAlignment="1">
      <alignment horizontal="left"/>
    </xf>
    <xf numFmtId="0" fontId="13" fillId="13" borderId="108" xfId="17" applyFont="1" applyFill="1" applyBorder="1" applyAlignment="1">
      <alignment horizontal="center" vertical="center"/>
    </xf>
    <xf numFmtId="0" fontId="13" fillId="13" borderId="109" xfId="17" applyFont="1" applyFill="1" applyBorder="1" applyAlignment="1">
      <alignment horizontal="center" vertical="center"/>
    </xf>
    <xf numFmtId="0" fontId="14" fillId="6" borderId="53" xfId="17" applyFont="1" applyFill="1" applyBorder="1" applyAlignment="1">
      <alignment horizontal="center" vertical="center"/>
    </xf>
    <xf numFmtId="0" fontId="14" fillId="6" borderId="55" xfId="17" applyFont="1" applyFill="1" applyBorder="1" applyAlignment="1">
      <alignment horizontal="center" vertical="center"/>
    </xf>
    <xf numFmtId="0" fontId="14" fillId="13" borderId="72" xfId="17" applyFont="1" applyFill="1" applyBorder="1" applyAlignment="1">
      <alignment horizontal="center" vertical="center"/>
    </xf>
    <xf numFmtId="0" fontId="14" fillId="13" borderId="75" xfId="17" applyFont="1" applyFill="1" applyBorder="1" applyAlignment="1">
      <alignment horizontal="center" vertical="center"/>
    </xf>
    <xf numFmtId="0" fontId="14" fillId="13" borderId="99" xfId="17" applyFont="1" applyFill="1" applyBorder="1" applyAlignment="1">
      <alignment horizontal="center" vertical="center"/>
    </xf>
    <xf numFmtId="0" fontId="28" fillId="13" borderId="76" xfId="17" applyFont="1" applyFill="1" applyBorder="1" applyAlignment="1">
      <alignment horizontal="center" vertical="center"/>
    </xf>
    <xf numFmtId="0" fontId="28" fillId="13" borderId="77" xfId="17" applyFont="1" applyFill="1" applyBorder="1" applyAlignment="1">
      <alignment horizontal="center" vertical="center"/>
    </xf>
    <xf numFmtId="0" fontId="14" fillId="7" borderId="84" xfId="17" applyFont="1" applyFill="1" applyBorder="1" applyAlignment="1">
      <alignment horizontal="left" vertical="center"/>
    </xf>
    <xf numFmtId="0" fontId="14" fillId="7" borderId="20" xfId="17" applyFont="1" applyFill="1" applyBorder="1" applyAlignment="1">
      <alignment horizontal="left" vertical="center"/>
    </xf>
    <xf numFmtId="0" fontId="14" fillId="7" borderId="34" xfId="17" applyFont="1" applyFill="1" applyBorder="1" applyAlignment="1">
      <alignment horizontal="left" vertical="center"/>
    </xf>
    <xf numFmtId="0" fontId="28" fillId="7" borderId="92" xfId="17" applyFont="1" applyFill="1" applyBorder="1" applyAlignment="1">
      <alignment horizontal="left" vertical="top"/>
    </xf>
    <xf numFmtId="0" fontId="28" fillId="7" borderId="35" xfId="17" applyFont="1" applyFill="1" applyBorder="1" applyAlignment="1">
      <alignment horizontal="left" vertical="top"/>
    </xf>
    <xf numFmtId="0" fontId="28" fillId="7" borderId="89" xfId="17" applyFont="1" applyFill="1" applyBorder="1" applyAlignment="1">
      <alignment horizontal="left" vertical="top"/>
    </xf>
    <xf numFmtId="0" fontId="28" fillId="7" borderId="67" xfId="17" applyFont="1" applyFill="1" applyBorder="1" applyAlignment="1">
      <alignment horizontal="left" vertical="center"/>
    </xf>
    <xf numFmtId="0" fontId="28" fillId="7" borderId="98" xfId="17" applyFont="1" applyFill="1" applyBorder="1" applyAlignment="1">
      <alignment horizontal="left" vertical="center"/>
    </xf>
    <xf numFmtId="0" fontId="14" fillId="7" borderId="81" xfId="17" applyFont="1" applyFill="1" applyBorder="1" applyAlignment="1">
      <alignment horizontal="left" vertical="center"/>
    </xf>
    <xf numFmtId="0" fontId="14" fillId="7" borderId="13" xfId="17" applyFont="1" applyFill="1" applyBorder="1" applyAlignment="1">
      <alignment horizontal="left" vertical="center"/>
    </xf>
    <xf numFmtId="0" fontId="14" fillId="7" borderId="16" xfId="17" applyFont="1" applyFill="1" applyBorder="1" applyAlignment="1">
      <alignment horizontal="left" vertical="center"/>
    </xf>
    <xf numFmtId="0" fontId="28" fillId="7" borderId="47" xfId="17" applyFont="1" applyFill="1" applyBorder="1" applyAlignment="1">
      <alignment horizontal="left" vertical="top"/>
    </xf>
    <xf numFmtId="0" fontId="28" fillId="7" borderId="13" xfId="17" applyFont="1" applyFill="1" applyBorder="1" applyAlignment="1">
      <alignment horizontal="left" vertical="top"/>
    </xf>
    <xf numFmtId="0" fontId="28" fillId="7" borderId="16" xfId="17" applyFont="1" applyFill="1" applyBorder="1" applyAlignment="1">
      <alignment horizontal="left" vertical="top"/>
    </xf>
    <xf numFmtId="0" fontId="28" fillId="7" borderId="47" xfId="17" applyFont="1" applyFill="1" applyBorder="1" applyAlignment="1">
      <alignment horizontal="left" vertical="center"/>
    </xf>
    <xf numFmtId="0" fontId="28" fillId="7" borderId="97" xfId="17" applyFont="1" applyFill="1" applyBorder="1" applyAlignment="1">
      <alignment horizontal="left" vertical="center"/>
    </xf>
    <xf numFmtId="0" fontId="14" fillId="7" borderId="110" xfId="17" applyFont="1" applyFill="1" applyBorder="1" applyAlignment="1">
      <alignment horizontal="left" vertical="center"/>
    </xf>
    <xf numFmtId="0" fontId="14" fillId="7" borderId="111" xfId="17" applyFont="1" applyFill="1" applyBorder="1" applyAlignment="1">
      <alignment horizontal="left" vertical="center"/>
    </xf>
    <xf numFmtId="0" fontId="14" fillId="7" borderId="112" xfId="17" applyFont="1" applyFill="1" applyBorder="1" applyAlignment="1">
      <alignment horizontal="left" vertical="center"/>
    </xf>
    <xf numFmtId="0" fontId="28" fillId="7" borderId="113" xfId="17" applyFont="1" applyFill="1" applyBorder="1" applyAlignment="1">
      <alignment horizontal="left" vertical="top"/>
    </xf>
    <xf numFmtId="0" fontId="28" fillId="7" borderId="111" xfId="17" applyFont="1" applyFill="1" applyBorder="1" applyAlignment="1">
      <alignment horizontal="left" vertical="top"/>
    </xf>
    <xf numFmtId="0" fontId="28" fillId="7" borderId="112" xfId="17" applyFont="1" applyFill="1" applyBorder="1" applyAlignment="1">
      <alignment horizontal="left" vertical="top"/>
    </xf>
    <xf numFmtId="0" fontId="28" fillId="7" borderId="113" xfId="17" applyFont="1" applyFill="1" applyBorder="1" applyAlignment="1">
      <alignment horizontal="left" vertical="center"/>
    </xf>
    <xf numFmtId="0" fontId="28" fillId="7" borderId="114" xfId="17" applyFont="1" applyFill="1" applyBorder="1" applyAlignment="1">
      <alignment horizontal="left" vertical="center"/>
    </xf>
    <xf numFmtId="0" fontId="14" fillId="13" borderId="115" xfId="17" applyFont="1" applyFill="1" applyBorder="1" applyAlignment="1">
      <alignment horizontal="center" vertical="center"/>
    </xf>
    <xf numFmtId="0" fontId="14" fillId="13" borderId="116" xfId="17" applyFont="1" applyFill="1" applyBorder="1" applyAlignment="1">
      <alignment horizontal="center" vertical="center"/>
    </xf>
    <xf numFmtId="0" fontId="14" fillId="13" borderId="117" xfId="17" applyFont="1" applyFill="1" applyBorder="1" applyAlignment="1">
      <alignment horizontal="center" vertical="center"/>
    </xf>
    <xf numFmtId="0" fontId="14" fillId="13" borderId="118" xfId="17" applyFont="1" applyFill="1" applyBorder="1" applyAlignment="1">
      <alignment horizontal="center" vertical="center"/>
    </xf>
    <xf numFmtId="0" fontId="14" fillId="13" borderId="42" xfId="17" applyFont="1" applyFill="1" applyBorder="1" applyAlignment="1">
      <alignment horizontal="center" vertical="center"/>
    </xf>
    <xf numFmtId="0" fontId="14" fillId="13" borderId="43" xfId="17" applyFont="1" applyFill="1" applyBorder="1" applyAlignment="1">
      <alignment horizontal="center" vertical="center"/>
    </xf>
    <xf numFmtId="0" fontId="14" fillId="6" borderId="0" xfId="17" applyFont="1" applyFill="1" applyAlignment="1">
      <alignment horizontal="left" vertical="top" wrapText="1"/>
    </xf>
    <xf numFmtId="0" fontId="28" fillId="13" borderId="38" xfId="17" applyFont="1" applyFill="1" applyBorder="1" applyAlignment="1">
      <alignment horizontal="center" vertical="center"/>
    </xf>
    <xf numFmtId="0" fontId="28" fillId="13" borderId="7" xfId="17" applyFont="1" applyFill="1" applyBorder="1" applyAlignment="1">
      <alignment horizontal="center" vertical="center"/>
    </xf>
    <xf numFmtId="0" fontId="28" fillId="13" borderId="39" xfId="17" applyFont="1" applyFill="1" applyBorder="1" applyAlignment="1">
      <alignment horizontal="center" vertical="center"/>
    </xf>
    <xf numFmtId="0" fontId="28" fillId="7" borderId="34" xfId="17" applyFont="1" applyFill="1" applyBorder="1" applyAlignment="1">
      <alignment horizontal="left" vertical="center"/>
    </xf>
    <xf numFmtId="0" fontId="28" fillId="7" borderId="20" xfId="17" applyFont="1" applyFill="1" applyBorder="1" applyAlignment="1">
      <alignment horizontal="left" vertical="center"/>
    </xf>
    <xf numFmtId="0" fontId="28" fillId="7" borderId="16" xfId="17" applyFont="1" applyFill="1" applyBorder="1" applyAlignment="1">
      <alignment horizontal="left" vertical="center"/>
    </xf>
    <xf numFmtId="0" fontId="28" fillId="7" borderId="13" xfId="17" applyFont="1" applyFill="1" applyBorder="1" applyAlignment="1">
      <alignment horizontal="left" vertical="center"/>
    </xf>
    <xf numFmtId="0" fontId="14" fillId="7" borderId="47" xfId="17" applyFont="1" applyFill="1" applyBorder="1" applyAlignment="1">
      <alignment horizontal="left" vertical="center"/>
    </xf>
    <xf numFmtId="0" fontId="14" fillId="7" borderId="113" xfId="17" applyFont="1" applyFill="1" applyBorder="1" applyAlignment="1">
      <alignment horizontal="left" vertical="center"/>
    </xf>
    <xf numFmtId="0" fontId="13" fillId="13" borderId="72" xfId="17" applyFont="1" applyFill="1" applyBorder="1" applyAlignment="1">
      <alignment horizontal="center" vertical="center"/>
    </xf>
    <xf numFmtId="0" fontId="13" fillId="13" borderId="99" xfId="17" applyFont="1" applyFill="1" applyBorder="1" applyAlignment="1">
      <alignment horizontal="center" vertical="center"/>
    </xf>
    <xf numFmtId="0" fontId="25" fillId="0" borderId="29" xfId="17" applyFont="1" applyBorder="1" applyAlignment="1">
      <alignment vertical="center" wrapText="1"/>
    </xf>
    <xf numFmtId="0" fontId="25" fillId="0" borderId="9" xfId="17" applyFont="1" applyBorder="1" applyAlignment="1">
      <alignment vertical="center" wrapText="1"/>
    </xf>
    <xf numFmtId="0" fontId="25" fillId="0" borderId="44" xfId="17" applyFont="1" applyBorder="1" applyAlignment="1">
      <alignment vertical="center" wrapText="1"/>
    </xf>
    <xf numFmtId="0" fontId="14" fillId="0" borderId="69" xfId="17" applyFont="1" applyFill="1" applyBorder="1">
      <alignment vertical="center"/>
    </xf>
    <xf numFmtId="0" fontId="14" fillId="0" borderId="90" xfId="17" applyFont="1" applyFill="1" applyBorder="1">
      <alignment vertical="center"/>
    </xf>
    <xf numFmtId="0" fontId="11" fillId="0" borderId="0" xfId="12" applyFont="1" applyFill="1">
      <alignment vertical="center"/>
    </xf>
  </cellXfs>
  <cellStyles count="23">
    <cellStyle name="BM Input" xfId="7" xr:uid="{00000000-0005-0000-0000-000000000000}"/>
    <cellStyle name="BM Input 2" xfId="15" xr:uid="{00000000-0005-0000-0000-000001000000}"/>
    <cellStyle name="BM Modellers Input" xfId="14" xr:uid="{00000000-0005-0000-0000-000002000000}"/>
    <cellStyle name="Comma" xfId="4" xr:uid="{00000000-0005-0000-0000-000003000000}"/>
    <cellStyle name="Comma [0]" xfId="5" xr:uid="{00000000-0005-0000-0000-000004000000}"/>
    <cellStyle name="Currency" xfId="2" xr:uid="{00000000-0005-0000-0000-000005000000}"/>
    <cellStyle name="Currency [0]" xfId="3" xr:uid="{00000000-0005-0000-0000-000006000000}"/>
    <cellStyle name="Normal" xfId="12" xr:uid="{00000000-0005-0000-0000-000007000000}"/>
    <cellStyle name="Percent" xfId="1" xr:uid="{00000000-0005-0000-0000-000008000000}"/>
    <cellStyle name="パーセント" xfId="20" builtinId="5"/>
    <cellStyle name="桁区切り 2" xfId="9" xr:uid="{00000000-0005-0000-0000-000009000000}"/>
    <cellStyle name="桁区切り 2 2" xfId="19" xr:uid="{C133E7D0-E32F-4CAD-B696-4917F8D85A3B}"/>
    <cellStyle name="標準" xfId="0" builtinId="0"/>
    <cellStyle name="標準 2" xfId="6" xr:uid="{00000000-0005-0000-0000-00000B000000}"/>
    <cellStyle name="標準 2 2" xfId="13" xr:uid="{00000000-0005-0000-0000-00000C000000}"/>
    <cellStyle name="標準 2 2 2" xfId="18" xr:uid="{0A1FCA25-97EC-4AE3-A4EE-39BBFD2260D2}"/>
    <cellStyle name="標準 3" xfId="8" xr:uid="{00000000-0005-0000-0000-00000D000000}"/>
    <cellStyle name="標準 4" xfId="10" xr:uid="{00000000-0005-0000-0000-00000E000000}"/>
    <cellStyle name="標準 4 2" xfId="11" xr:uid="{00000000-0005-0000-0000-00000F000000}"/>
    <cellStyle name="標準 5" xfId="17" xr:uid="{1AC901BD-B827-4EC4-846D-FB34E530044A}"/>
    <cellStyle name="標準 7 2" xfId="16" xr:uid="{497AD5A3-B613-4401-B07B-4283307CDC2C}"/>
    <cellStyle name="標準 7 2 2 2" xfId="21" xr:uid="{2956163E-C57E-48A2-8A0B-7BBBEF48627B}"/>
    <cellStyle name="標準 7 3 2" xfId="22" xr:uid="{E6B1EE90-83E0-4EB4-8AAA-F6B358DB9B21}"/>
  </cellStyles>
  <dxfs count="12">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D5FF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F6A32-3A91-4B89-9177-E2E777AA85B0}">
  <sheetPr codeName="Sheet8"/>
  <dimension ref="A1:I34"/>
  <sheetViews>
    <sheetView showGridLines="0" tabSelected="1" view="pageBreakPreview" zoomScaleNormal="100" zoomScaleSheetLayoutView="100" workbookViewId="0"/>
  </sheetViews>
  <sheetFormatPr defaultColWidth="8.19921875" defaultRowHeight="18"/>
  <cols>
    <col min="1" max="1" width="4.3984375" style="474" customWidth="1"/>
    <col min="2" max="2" width="12.69921875" style="474" customWidth="1"/>
    <col min="3" max="3" width="4.3984375" style="474" customWidth="1"/>
    <col min="4" max="4" width="10.3984375" style="474" customWidth="1"/>
    <col min="5" max="5" width="19.09765625" style="474" customWidth="1"/>
    <col min="6" max="6" width="41.796875" style="474" customWidth="1"/>
    <col min="7" max="7" width="46.19921875" style="474" customWidth="1"/>
    <col min="8" max="16384" width="8.19921875" style="474"/>
  </cols>
  <sheetData>
    <row r="1" spans="1:6" ht="28.5" customHeight="1">
      <c r="A1" s="473" t="s">
        <v>323</v>
      </c>
      <c r="B1" s="473"/>
      <c r="C1" s="473"/>
      <c r="D1" s="473"/>
      <c r="E1" s="473"/>
      <c r="F1" s="473"/>
    </row>
    <row r="2" spans="1:6">
      <c r="F2" s="475" t="s">
        <v>324</v>
      </c>
    </row>
    <row r="3" spans="1:6">
      <c r="A3" s="476"/>
    </row>
    <row r="4" spans="1:6" ht="18.75" customHeight="1">
      <c r="A4" s="537" t="s">
        <v>325</v>
      </c>
      <c r="B4" s="537"/>
      <c r="C4" s="537"/>
      <c r="D4" s="537"/>
      <c r="E4" s="537"/>
      <c r="F4" s="537"/>
    </row>
    <row r="5" spans="1:6" ht="14.25" customHeight="1">
      <c r="A5" s="537"/>
      <c r="B5" s="537"/>
      <c r="C5" s="537"/>
      <c r="D5" s="537"/>
      <c r="E5" s="537"/>
      <c r="F5" s="537"/>
    </row>
    <row r="6" spans="1:6">
      <c r="A6" s="476"/>
    </row>
    <row r="7" spans="1:6" ht="43.5" customHeight="1">
      <c r="A7" s="538" t="s">
        <v>326</v>
      </c>
      <c r="B7" s="538"/>
      <c r="C7" s="538"/>
      <c r="D7" s="538"/>
      <c r="E7" s="538"/>
      <c r="F7" s="538"/>
    </row>
    <row r="8" spans="1:6">
      <c r="A8" s="476"/>
    </row>
    <row r="9" spans="1:6" ht="18" customHeight="1">
      <c r="A9" s="530" t="s">
        <v>327</v>
      </c>
      <c r="B9" s="530"/>
      <c r="C9" s="534"/>
      <c r="D9" s="535"/>
      <c r="E9" s="535"/>
      <c r="F9" s="536"/>
    </row>
    <row r="10" spans="1:6" ht="18" customHeight="1">
      <c r="A10" s="530" t="s">
        <v>328</v>
      </c>
      <c r="B10" s="530"/>
      <c r="C10" s="534"/>
      <c r="D10" s="535"/>
      <c r="E10" s="535"/>
      <c r="F10" s="536"/>
    </row>
    <row r="11" spans="1:6" ht="18" customHeight="1">
      <c r="A11" s="530" t="s">
        <v>329</v>
      </c>
      <c r="B11" s="530"/>
      <c r="C11" s="534"/>
      <c r="D11" s="535"/>
      <c r="E11" s="535"/>
      <c r="F11" s="536"/>
    </row>
    <row r="12" spans="1:6" ht="18" customHeight="1">
      <c r="A12" s="530" t="s">
        <v>330</v>
      </c>
      <c r="B12" s="530"/>
      <c r="C12" s="534"/>
      <c r="D12" s="535"/>
      <c r="E12" s="535"/>
      <c r="F12" s="536"/>
    </row>
    <row r="13" spans="1:6" ht="18" customHeight="1">
      <c r="A13" s="530" t="s">
        <v>331</v>
      </c>
      <c r="B13" s="530"/>
      <c r="C13" s="534" t="s">
        <v>332</v>
      </c>
      <c r="D13" s="535"/>
      <c r="E13" s="536"/>
      <c r="F13" s="477"/>
    </row>
    <row r="14" spans="1:6" ht="18" customHeight="1">
      <c r="A14" s="530"/>
      <c r="B14" s="530"/>
      <c r="C14" s="534" t="s">
        <v>333</v>
      </c>
      <c r="D14" s="535"/>
      <c r="E14" s="536"/>
      <c r="F14" s="477"/>
    </row>
    <row r="15" spans="1:6" ht="18" customHeight="1">
      <c r="A15" s="530"/>
      <c r="B15" s="530"/>
      <c r="C15" s="534" t="s">
        <v>334</v>
      </c>
      <c r="D15" s="535"/>
      <c r="E15" s="536"/>
      <c r="F15" s="477"/>
    </row>
    <row r="16" spans="1:6">
      <c r="A16" s="529"/>
      <c r="B16" s="529"/>
      <c r="C16" s="529"/>
      <c r="D16" s="529"/>
      <c r="E16" s="529"/>
      <c r="F16" s="529"/>
    </row>
    <row r="17" spans="1:9" ht="18" customHeight="1">
      <c r="A17" s="530" t="s">
        <v>335</v>
      </c>
      <c r="B17" s="530" t="s">
        <v>336</v>
      </c>
      <c r="C17" s="531" t="s">
        <v>337</v>
      </c>
      <c r="D17" s="532"/>
      <c r="E17" s="533"/>
      <c r="F17" s="530" t="s">
        <v>338</v>
      </c>
    </row>
    <row r="18" spans="1:9" ht="18" customHeight="1">
      <c r="A18" s="530"/>
      <c r="B18" s="530"/>
      <c r="C18" s="478" t="s">
        <v>339</v>
      </c>
      <c r="D18" s="531" t="s">
        <v>112</v>
      </c>
      <c r="E18" s="533"/>
      <c r="F18" s="530"/>
    </row>
    <row r="19" spans="1:9" ht="49.5" customHeight="1">
      <c r="A19" s="479">
        <v>1</v>
      </c>
      <c r="B19" s="514" t="s">
        <v>370</v>
      </c>
      <c r="C19" s="481">
        <v>18</v>
      </c>
      <c r="D19" s="481" t="s">
        <v>340</v>
      </c>
      <c r="E19" s="482" t="s">
        <v>341</v>
      </c>
      <c r="F19" s="483" t="s">
        <v>342</v>
      </c>
      <c r="G19" s="484"/>
    </row>
    <row r="20" spans="1:9" ht="49.5" customHeight="1">
      <c r="A20" s="479">
        <v>2</v>
      </c>
      <c r="B20" s="513"/>
      <c r="C20" s="485"/>
      <c r="D20" s="485"/>
      <c r="E20" s="480"/>
      <c r="F20" s="483"/>
    </row>
    <row r="21" spans="1:9" ht="49.5" customHeight="1">
      <c r="A21" s="479">
        <v>3</v>
      </c>
      <c r="B21" s="513"/>
      <c r="C21" s="485"/>
      <c r="D21" s="485"/>
      <c r="E21" s="480"/>
      <c r="F21" s="483"/>
    </row>
    <row r="22" spans="1:9" ht="49.5" customHeight="1">
      <c r="A22" s="479">
        <v>4</v>
      </c>
      <c r="B22" s="513"/>
      <c r="C22" s="485"/>
      <c r="D22" s="485"/>
      <c r="E22" s="480"/>
      <c r="F22" s="483"/>
    </row>
    <row r="23" spans="1:9" ht="49.5" customHeight="1">
      <c r="A23" s="479">
        <v>5</v>
      </c>
      <c r="B23" s="513"/>
      <c r="C23" s="485"/>
      <c r="D23" s="485"/>
      <c r="E23" s="480"/>
      <c r="F23" s="483"/>
    </row>
    <row r="24" spans="1:9">
      <c r="A24" s="486"/>
      <c r="B24" s="487"/>
      <c r="C24" s="486"/>
      <c r="D24" s="486"/>
      <c r="E24" s="488"/>
      <c r="F24" s="487"/>
    </row>
    <row r="25" spans="1:9" ht="26.4" customHeight="1">
      <c r="A25" s="528" t="s">
        <v>343</v>
      </c>
      <c r="B25" s="528"/>
      <c r="C25" s="528"/>
      <c r="D25" s="528"/>
      <c r="E25" s="528"/>
      <c r="F25" s="528"/>
    </row>
    <row r="26" spans="1:9">
      <c r="A26" s="528" t="s">
        <v>344</v>
      </c>
      <c r="B26" s="528"/>
      <c r="C26" s="528"/>
      <c r="D26" s="528"/>
      <c r="E26" s="528"/>
      <c r="F26" s="528"/>
    </row>
    <row r="27" spans="1:9" ht="13.5" customHeight="1">
      <c r="A27" s="524" t="s">
        <v>345</v>
      </c>
      <c r="B27" s="524"/>
      <c r="C27" s="524"/>
      <c r="D27" s="524"/>
      <c r="E27" s="524"/>
      <c r="F27" s="524"/>
    </row>
    <row r="28" spans="1:9" ht="13.5" customHeight="1">
      <c r="A28" s="524" t="s">
        <v>346</v>
      </c>
      <c r="B28" s="524"/>
      <c r="C28" s="524"/>
      <c r="D28" s="524"/>
      <c r="E28" s="524"/>
      <c r="F28" s="524"/>
    </row>
    <row r="29" spans="1:9" ht="13.5" customHeight="1">
      <c r="A29" s="524" t="s">
        <v>347</v>
      </c>
      <c r="B29" s="524"/>
      <c r="C29" s="524"/>
      <c r="D29" s="524"/>
      <c r="E29" s="524"/>
      <c r="F29" s="524"/>
    </row>
    <row r="30" spans="1:9" ht="13.5" customHeight="1">
      <c r="A30" s="524" t="s">
        <v>348</v>
      </c>
      <c r="B30" s="524"/>
      <c r="C30" s="524"/>
      <c r="D30" s="524"/>
      <c r="E30" s="524"/>
      <c r="F30" s="524"/>
    </row>
    <row r="31" spans="1:9">
      <c r="A31" s="524" t="s">
        <v>349</v>
      </c>
      <c r="B31" s="525"/>
      <c r="C31" s="525"/>
      <c r="D31" s="525"/>
      <c r="E31" s="525"/>
      <c r="F31" s="525"/>
    </row>
    <row r="32" spans="1:9">
      <c r="A32" s="524" t="s">
        <v>356</v>
      </c>
      <c r="B32" s="525"/>
      <c r="C32" s="525"/>
      <c r="D32" s="525"/>
      <c r="E32" s="525"/>
      <c r="F32" s="525"/>
      <c r="I32" s="489"/>
    </row>
    <row r="33" spans="1:6">
      <c r="A33" s="526"/>
      <c r="B33" s="527"/>
      <c r="C33" s="527"/>
      <c r="D33" s="527"/>
      <c r="E33" s="527"/>
      <c r="F33" s="527"/>
    </row>
    <row r="34" spans="1:6" ht="18.75" customHeight="1">
      <c r="A34" s="527"/>
      <c r="B34" s="527"/>
      <c r="C34" s="527"/>
      <c r="D34" s="527"/>
      <c r="E34" s="527"/>
      <c r="F34" s="527"/>
    </row>
  </sheetData>
  <mergeCells count="29">
    <mergeCell ref="A4:F5"/>
    <mergeCell ref="A7:F7"/>
    <mergeCell ref="A9:B9"/>
    <mergeCell ref="C9:F9"/>
    <mergeCell ref="A10:B10"/>
    <mergeCell ref="C10:F10"/>
    <mergeCell ref="A11:B11"/>
    <mergeCell ref="C11:F11"/>
    <mergeCell ref="A12:B12"/>
    <mergeCell ref="C12:F12"/>
    <mergeCell ref="A13:B15"/>
    <mergeCell ref="C13:E13"/>
    <mergeCell ref="C14:E14"/>
    <mergeCell ref="C15:E15"/>
    <mergeCell ref="A16:F16"/>
    <mergeCell ref="A17:A18"/>
    <mergeCell ref="B17:B18"/>
    <mergeCell ref="C17:E17"/>
    <mergeCell ref="F17:F18"/>
    <mergeCell ref="D18:E18"/>
    <mergeCell ref="A30:F30"/>
    <mergeCell ref="A31:F31"/>
    <mergeCell ref="A32:F32"/>
    <mergeCell ref="A33:F34"/>
    <mergeCell ref="A25:F25"/>
    <mergeCell ref="A26:F26"/>
    <mergeCell ref="A27:F27"/>
    <mergeCell ref="A28:F28"/>
    <mergeCell ref="A29:F29"/>
  </mergeCells>
  <phoneticPr fontId="2"/>
  <dataValidations disablePrompts="1" count="1">
    <dataValidation type="list" showInputMessage="1" showErrorMessage="1" sqref="B24" xr:uid="{E8A82FA5-3B0A-4A96-838C-D136713FA056}">
      <formula1>#REF!</formula1>
    </dataValidation>
  </dataValidations>
  <pageMargins left="0.62992125984251968" right="0.43307086614173229" top="0.74803149606299213" bottom="0.74803149606299213" header="0.31496062992125984" footer="0.31496062992125984"/>
  <pageSetup paperSize="9" scale="8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AB515-7989-4F49-AA9C-56ACFA7B7873}">
  <sheetPr codeName="Sheet9">
    <pageSetUpPr fitToPage="1"/>
  </sheetPr>
  <dimension ref="A1:D20"/>
  <sheetViews>
    <sheetView showGridLines="0" zoomScaleNormal="100" zoomScaleSheetLayoutView="100" workbookViewId="0"/>
  </sheetViews>
  <sheetFormatPr defaultColWidth="8.69921875" defaultRowHeight="13.2"/>
  <cols>
    <col min="1" max="1" width="2.296875" style="44" customWidth="1"/>
    <col min="2" max="2" width="31.3984375" style="44" customWidth="1"/>
    <col min="3" max="3" width="25.796875" style="44" customWidth="1"/>
    <col min="4" max="4" width="74.296875" style="44" customWidth="1"/>
    <col min="5" max="16384" width="8.69921875" style="44"/>
  </cols>
  <sheetData>
    <row r="1" spans="1:4" ht="14.4">
      <c r="A1" s="369" t="s">
        <v>391</v>
      </c>
      <c r="B1" s="45"/>
      <c r="C1" s="45"/>
      <c r="D1" s="46"/>
    </row>
    <row r="2" spans="1:4">
      <c r="C2" s="3" t="s">
        <v>1</v>
      </c>
    </row>
    <row r="3" spans="1:4">
      <c r="A3" s="64" t="s">
        <v>389</v>
      </c>
      <c r="B3" s="47"/>
      <c r="C3" s="42" t="s">
        <v>104</v>
      </c>
      <c r="D3" s="42" t="s">
        <v>113</v>
      </c>
    </row>
    <row r="4" spans="1:4" ht="15" customHeight="1">
      <c r="A4" s="50" t="s">
        <v>10</v>
      </c>
      <c r="B4" s="50"/>
      <c r="C4" s="263"/>
      <c r="D4" s="49"/>
    </row>
    <row r="5" spans="1:4" ht="15" customHeight="1">
      <c r="A5" s="43"/>
      <c r="B5" s="2" t="s">
        <v>212</v>
      </c>
      <c r="C5" s="264"/>
      <c r="D5" s="52" t="s">
        <v>218</v>
      </c>
    </row>
    <row r="6" spans="1:4" ht="15" customHeight="1">
      <c r="A6" s="34"/>
      <c r="B6" s="2"/>
      <c r="C6" s="264"/>
      <c r="D6" s="52"/>
    </row>
    <row r="7" spans="1:4" ht="15" customHeight="1">
      <c r="A7" s="1"/>
      <c r="B7" s="1"/>
      <c r="C7" s="262"/>
      <c r="D7" s="54"/>
    </row>
    <row r="8" spans="1:4" ht="15" customHeight="1">
      <c r="A8" s="1"/>
      <c r="B8" s="1"/>
      <c r="C8" s="262"/>
      <c r="D8" s="54"/>
    </row>
    <row r="9" spans="1:4" ht="15" customHeight="1">
      <c r="A9" s="1"/>
      <c r="B9" s="1"/>
      <c r="C9" s="262"/>
      <c r="D9" s="54"/>
    </row>
    <row r="10" spans="1:4" ht="15" customHeight="1">
      <c r="A10" s="359" t="s">
        <v>216</v>
      </c>
      <c r="B10" s="360"/>
      <c r="C10" s="42" t="s">
        <v>215</v>
      </c>
      <c r="D10" s="42" t="s">
        <v>217</v>
      </c>
    </row>
    <row r="11" spans="1:4" ht="15" customHeight="1">
      <c r="A11" s="51" t="s">
        <v>211</v>
      </c>
      <c r="B11" s="51"/>
      <c r="C11" s="264"/>
      <c r="D11" s="53"/>
    </row>
    <row r="12" spans="1:4" ht="15" customHeight="1">
      <c r="A12" s="51" t="s">
        <v>220</v>
      </c>
      <c r="B12" s="51"/>
      <c r="C12" s="264"/>
      <c r="D12" s="53"/>
    </row>
    <row r="13" spans="1:4" ht="15" customHeight="1">
      <c r="A13" s="1"/>
      <c r="B13" s="1"/>
      <c r="C13" s="262"/>
      <c r="D13" s="54"/>
    </row>
    <row r="14" spans="1:4">
      <c r="A14" s="1" t="s">
        <v>201</v>
      </c>
      <c r="B14" s="54"/>
      <c r="C14" s="54"/>
    </row>
    <row r="15" spans="1:4">
      <c r="A15" s="1" t="s">
        <v>185</v>
      </c>
    </row>
    <row r="16" spans="1:4">
      <c r="A16" s="1" t="s">
        <v>181</v>
      </c>
    </row>
    <row r="17" spans="1:1">
      <c r="A17" s="1" t="s">
        <v>214</v>
      </c>
    </row>
    <row r="18" spans="1:1">
      <c r="A18" s="1" t="s">
        <v>213</v>
      </c>
    </row>
    <row r="19" spans="1:1">
      <c r="A19" s="1" t="s">
        <v>176</v>
      </c>
    </row>
    <row r="20" spans="1:1">
      <c r="A20" s="1"/>
    </row>
  </sheetData>
  <phoneticPr fontId="2"/>
  <pageMargins left="0.511811023622047" right="0.31496062992126" top="0.74803149606299202" bottom="0.55118110236220497" header="0.31496062992126" footer="0.31496062992126"/>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7B23E-B166-4822-ABDD-83269EFDD299}">
  <sheetPr codeName="Sheet2">
    <pageSetUpPr fitToPage="1"/>
  </sheetPr>
  <dimension ref="A1:AC63"/>
  <sheetViews>
    <sheetView showGridLines="0" zoomScaleNormal="100" zoomScaleSheetLayoutView="70" workbookViewId="0"/>
  </sheetViews>
  <sheetFormatPr defaultRowHeight="12"/>
  <cols>
    <col min="1" max="1" width="7.19921875" style="67" customWidth="1"/>
    <col min="2" max="2" width="20.69921875" style="67" customWidth="1"/>
    <col min="3" max="26" width="10.09765625" style="67" customWidth="1"/>
    <col min="27" max="27" width="12.296875" style="67" customWidth="1"/>
    <col min="28" max="28" width="4.296875" style="67" customWidth="1"/>
    <col min="29" max="270" width="8.59765625" style="67"/>
    <col min="271" max="271" width="8.796875" style="67" customWidth="1"/>
    <col min="272" max="272" width="10.59765625" style="67" bestFit="1" customWidth="1"/>
    <col min="273" max="277" width="10.09765625" style="67" customWidth="1"/>
    <col min="278" max="278" width="8.59765625" style="67"/>
    <col min="279" max="281" width="10.09765625" style="67" customWidth="1"/>
    <col min="282" max="282" width="15.796875" style="67" customWidth="1"/>
    <col min="283" max="283" width="12.09765625" style="67" customWidth="1"/>
    <col min="284" max="284" width="20.69921875" style="67" customWidth="1"/>
    <col min="285" max="526" width="8.59765625" style="67"/>
    <col min="527" max="527" width="8.796875" style="67" customWidth="1"/>
    <col min="528" max="528" width="10.59765625" style="67" bestFit="1" customWidth="1"/>
    <col min="529" max="533" width="10.09765625" style="67" customWidth="1"/>
    <col min="534" max="534" width="8.59765625" style="67"/>
    <col min="535" max="537" width="10.09765625" style="67" customWidth="1"/>
    <col min="538" max="538" width="15.796875" style="67" customWidth="1"/>
    <col min="539" max="539" width="12.09765625" style="67" customWidth="1"/>
    <col min="540" max="540" width="20.69921875" style="67" customWidth="1"/>
    <col min="541" max="782" width="8.59765625" style="67"/>
    <col min="783" max="783" width="8.796875" style="67" customWidth="1"/>
    <col min="784" max="784" width="10.59765625" style="67" bestFit="1" customWidth="1"/>
    <col min="785" max="789" width="10.09765625" style="67" customWidth="1"/>
    <col min="790" max="790" width="8.59765625" style="67"/>
    <col min="791" max="793" width="10.09765625" style="67" customWidth="1"/>
    <col min="794" max="794" width="15.796875" style="67" customWidth="1"/>
    <col min="795" max="795" width="12.09765625" style="67" customWidth="1"/>
    <col min="796" max="796" width="20.69921875" style="67" customWidth="1"/>
    <col min="797" max="1038" width="8.59765625" style="67"/>
    <col min="1039" max="1039" width="8.796875" style="67" customWidth="1"/>
    <col min="1040" max="1040" width="10.59765625" style="67" bestFit="1" customWidth="1"/>
    <col min="1041" max="1045" width="10.09765625" style="67" customWidth="1"/>
    <col min="1046" max="1046" width="8.59765625" style="67"/>
    <col min="1047" max="1049" width="10.09765625" style="67" customWidth="1"/>
    <col min="1050" max="1050" width="15.796875" style="67" customWidth="1"/>
    <col min="1051" max="1051" width="12.09765625" style="67" customWidth="1"/>
    <col min="1052" max="1052" width="20.69921875" style="67" customWidth="1"/>
    <col min="1053" max="1294" width="8.59765625" style="67"/>
    <col min="1295" max="1295" width="8.796875" style="67" customWidth="1"/>
    <col min="1296" max="1296" width="10.59765625" style="67" bestFit="1" customWidth="1"/>
    <col min="1297" max="1301" width="10.09765625" style="67" customWidth="1"/>
    <col min="1302" max="1302" width="8.59765625" style="67"/>
    <col min="1303" max="1305" width="10.09765625" style="67" customWidth="1"/>
    <col min="1306" max="1306" width="15.796875" style="67" customWidth="1"/>
    <col min="1307" max="1307" width="12.09765625" style="67" customWidth="1"/>
    <col min="1308" max="1308" width="20.69921875" style="67" customWidth="1"/>
    <col min="1309" max="1550" width="8.59765625" style="67"/>
    <col min="1551" max="1551" width="8.796875" style="67" customWidth="1"/>
    <col min="1552" max="1552" width="10.59765625" style="67" bestFit="1" customWidth="1"/>
    <col min="1553" max="1557" width="10.09765625" style="67" customWidth="1"/>
    <col min="1558" max="1558" width="8.59765625" style="67"/>
    <col min="1559" max="1561" width="10.09765625" style="67" customWidth="1"/>
    <col min="1562" max="1562" width="15.796875" style="67" customWidth="1"/>
    <col min="1563" max="1563" width="12.09765625" style="67" customWidth="1"/>
    <col min="1564" max="1564" width="20.69921875" style="67" customWidth="1"/>
    <col min="1565" max="1806" width="8.59765625" style="67"/>
    <col min="1807" max="1807" width="8.796875" style="67" customWidth="1"/>
    <col min="1808" max="1808" width="10.59765625" style="67" bestFit="1" customWidth="1"/>
    <col min="1809" max="1813" width="10.09765625" style="67" customWidth="1"/>
    <col min="1814" max="1814" width="8.59765625" style="67"/>
    <col min="1815" max="1817" width="10.09765625" style="67" customWidth="1"/>
    <col min="1818" max="1818" width="15.796875" style="67" customWidth="1"/>
    <col min="1819" max="1819" width="12.09765625" style="67" customWidth="1"/>
    <col min="1820" max="1820" width="20.69921875" style="67" customWidth="1"/>
    <col min="1821" max="2062" width="8.59765625" style="67"/>
    <col min="2063" max="2063" width="8.796875" style="67" customWidth="1"/>
    <col min="2064" max="2064" width="10.59765625" style="67" bestFit="1" customWidth="1"/>
    <col min="2065" max="2069" width="10.09765625" style="67" customWidth="1"/>
    <col min="2070" max="2070" width="8.59765625" style="67"/>
    <col min="2071" max="2073" width="10.09765625" style="67" customWidth="1"/>
    <col min="2074" max="2074" width="15.796875" style="67" customWidth="1"/>
    <col min="2075" max="2075" width="12.09765625" style="67" customWidth="1"/>
    <col min="2076" max="2076" width="20.69921875" style="67" customWidth="1"/>
    <col min="2077" max="2318" width="8.59765625" style="67"/>
    <col min="2319" max="2319" width="8.796875" style="67" customWidth="1"/>
    <col min="2320" max="2320" width="10.59765625" style="67" bestFit="1" customWidth="1"/>
    <col min="2321" max="2325" width="10.09765625" style="67" customWidth="1"/>
    <col min="2326" max="2326" width="8.59765625" style="67"/>
    <col min="2327" max="2329" width="10.09765625" style="67" customWidth="1"/>
    <col min="2330" max="2330" width="15.796875" style="67" customWidth="1"/>
    <col min="2331" max="2331" width="12.09765625" style="67" customWidth="1"/>
    <col min="2332" max="2332" width="20.69921875" style="67" customWidth="1"/>
    <col min="2333" max="2574" width="8.59765625" style="67"/>
    <col min="2575" max="2575" width="8.796875" style="67" customWidth="1"/>
    <col min="2576" max="2576" width="10.59765625" style="67" bestFit="1" customWidth="1"/>
    <col min="2577" max="2581" width="10.09765625" style="67" customWidth="1"/>
    <col min="2582" max="2582" width="8.59765625" style="67"/>
    <col min="2583" max="2585" width="10.09765625" style="67" customWidth="1"/>
    <col min="2586" max="2586" width="15.796875" style="67" customWidth="1"/>
    <col min="2587" max="2587" width="12.09765625" style="67" customWidth="1"/>
    <col min="2588" max="2588" width="20.69921875" style="67" customWidth="1"/>
    <col min="2589" max="2830" width="8.59765625" style="67"/>
    <col min="2831" max="2831" width="8.796875" style="67" customWidth="1"/>
    <col min="2832" max="2832" width="10.59765625" style="67" bestFit="1" customWidth="1"/>
    <col min="2833" max="2837" width="10.09765625" style="67" customWidth="1"/>
    <col min="2838" max="2838" width="8.59765625" style="67"/>
    <col min="2839" max="2841" width="10.09765625" style="67" customWidth="1"/>
    <col min="2842" max="2842" width="15.796875" style="67" customWidth="1"/>
    <col min="2843" max="2843" width="12.09765625" style="67" customWidth="1"/>
    <col min="2844" max="2844" width="20.69921875" style="67" customWidth="1"/>
    <col min="2845" max="3086" width="8.59765625" style="67"/>
    <col min="3087" max="3087" width="8.796875" style="67" customWidth="1"/>
    <col min="3088" max="3088" width="10.59765625" style="67" bestFit="1" customWidth="1"/>
    <col min="3089" max="3093" width="10.09765625" style="67" customWidth="1"/>
    <col min="3094" max="3094" width="8.59765625" style="67"/>
    <col min="3095" max="3097" width="10.09765625" style="67" customWidth="1"/>
    <col min="3098" max="3098" width="15.796875" style="67" customWidth="1"/>
    <col min="3099" max="3099" width="12.09765625" style="67" customWidth="1"/>
    <col min="3100" max="3100" width="20.69921875" style="67" customWidth="1"/>
    <col min="3101" max="3342" width="8.59765625" style="67"/>
    <col min="3343" max="3343" width="8.796875" style="67" customWidth="1"/>
    <col min="3344" max="3344" width="10.59765625" style="67" bestFit="1" customWidth="1"/>
    <col min="3345" max="3349" width="10.09765625" style="67" customWidth="1"/>
    <col min="3350" max="3350" width="8.59765625" style="67"/>
    <col min="3351" max="3353" width="10.09765625" style="67" customWidth="1"/>
    <col min="3354" max="3354" width="15.796875" style="67" customWidth="1"/>
    <col min="3355" max="3355" width="12.09765625" style="67" customWidth="1"/>
    <col min="3356" max="3356" width="20.69921875" style="67" customWidth="1"/>
    <col min="3357" max="3598" width="8.59765625" style="67"/>
    <col min="3599" max="3599" width="8.796875" style="67" customWidth="1"/>
    <col min="3600" max="3600" width="10.59765625" style="67" bestFit="1" customWidth="1"/>
    <col min="3601" max="3605" width="10.09765625" style="67" customWidth="1"/>
    <col min="3606" max="3606" width="8.59765625" style="67"/>
    <col min="3607" max="3609" width="10.09765625" style="67" customWidth="1"/>
    <col min="3610" max="3610" width="15.796875" style="67" customWidth="1"/>
    <col min="3611" max="3611" width="12.09765625" style="67" customWidth="1"/>
    <col min="3612" max="3612" width="20.69921875" style="67" customWidth="1"/>
    <col min="3613" max="3854" width="8.59765625" style="67"/>
    <col min="3855" max="3855" width="8.796875" style="67" customWidth="1"/>
    <col min="3856" max="3856" width="10.59765625" style="67" bestFit="1" customWidth="1"/>
    <col min="3857" max="3861" width="10.09765625" style="67" customWidth="1"/>
    <col min="3862" max="3862" width="8.59765625" style="67"/>
    <col min="3863" max="3865" width="10.09765625" style="67" customWidth="1"/>
    <col min="3866" max="3866" width="15.796875" style="67" customWidth="1"/>
    <col min="3867" max="3867" width="12.09765625" style="67" customWidth="1"/>
    <col min="3868" max="3868" width="20.69921875" style="67" customWidth="1"/>
    <col min="3869" max="4110" width="8.59765625" style="67"/>
    <col min="4111" max="4111" width="8.796875" style="67" customWidth="1"/>
    <col min="4112" max="4112" width="10.59765625" style="67" bestFit="1" customWidth="1"/>
    <col min="4113" max="4117" width="10.09765625" style="67" customWidth="1"/>
    <col min="4118" max="4118" width="8.59765625" style="67"/>
    <col min="4119" max="4121" width="10.09765625" style="67" customWidth="1"/>
    <col min="4122" max="4122" width="15.796875" style="67" customWidth="1"/>
    <col min="4123" max="4123" width="12.09765625" style="67" customWidth="1"/>
    <col min="4124" max="4124" width="20.69921875" style="67" customWidth="1"/>
    <col min="4125" max="4366" width="8.59765625" style="67"/>
    <col min="4367" max="4367" width="8.796875" style="67" customWidth="1"/>
    <col min="4368" max="4368" width="10.59765625" style="67" bestFit="1" customWidth="1"/>
    <col min="4369" max="4373" width="10.09765625" style="67" customWidth="1"/>
    <col min="4374" max="4374" width="8.59765625" style="67"/>
    <col min="4375" max="4377" width="10.09765625" style="67" customWidth="1"/>
    <col min="4378" max="4378" width="15.796875" style="67" customWidth="1"/>
    <col min="4379" max="4379" width="12.09765625" style="67" customWidth="1"/>
    <col min="4380" max="4380" width="20.69921875" style="67" customWidth="1"/>
    <col min="4381" max="4622" width="8.59765625" style="67"/>
    <col min="4623" max="4623" width="8.796875" style="67" customWidth="1"/>
    <col min="4624" max="4624" width="10.59765625" style="67" bestFit="1" customWidth="1"/>
    <col min="4625" max="4629" width="10.09765625" style="67" customWidth="1"/>
    <col min="4630" max="4630" width="8.59765625" style="67"/>
    <col min="4631" max="4633" width="10.09765625" style="67" customWidth="1"/>
    <col min="4634" max="4634" width="15.796875" style="67" customWidth="1"/>
    <col min="4635" max="4635" width="12.09765625" style="67" customWidth="1"/>
    <col min="4636" max="4636" width="20.69921875" style="67" customWidth="1"/>
    <col min="4637" max="4878" width="8.59765625" style="67"/>
    <col min="4879" max="4879" width="8.796875" style="67" customWidth="1"/>
    <col min="4880" max="4880" width="10.59765625" style="67" bestFit="1" customWidth="1"/>
    <col min="4881" max="4885" width="10.09765625" style="67" customWidth="1"/>
    <col min="4886" max="4886" width="8.59765625" style="67"/>
    <col min="4887" max="4889" width="10.09765625" style="67" customWidth="1"/>
    <col min="4890" max="4890" width="15.796875" style="67" customWidth="1"/>
    <col min="4891" max="4891" width="12.09765625" style="67" customWidth="1"/>
    <col min="4892" max="4892" width="20.69921875" style="67" customWidth="1"/>
    <col min="4893" max="5134" width="8.59765625" style="67"/>
    <col min="5135" max="5135" width="8.796875" style="67" customWidth="1"/>
    <col min="5136" max="5136" width="10.59765625" style="67" bestFit="1" customWidth="1"/>
    <col min="5137" max="5141" width="10.09765625" style="67" customWidth="1"/>
    <col min="5142" max="5142" width="8.59765625" style="67"/>
    <col min="5143" max="5145" width="10.09765625" style="67" customWidth="1"/>
    <col min="5146" max="5146" width="15.796875" style="67" customWidth="1"/>
    <col min="5147" max="5147" width="12.09765625" style="67" customWidth="1"/>
    <col min="5148" max="5148" width="20.69921875" style="67" customWidth="1"/>
    <col min="5149" max="5390" width="8.59765625" style="67"/>
    <col min="5391" max="5391" width="8.796875" style="67" customWidth="1"/>
    <col min="5392" max="5392" width="10.59765625" style="67" bestFit="1" customWidth="1"/>
    <col min="5393" max="5397" width="10.09765625" style="67" customWidth="1"/>
    <col min="5398" max="5398" width="8.59765625" style="67"/>
    <col min="5399" max="5401" width="10.09765625" style="67" customWidth="1"/>
    <col min="5402" max="5402" width="15.796875" style="67" customWidth="1"/>
    <col min="5403" max="5403" width="12.09765625" style="67" customWidth="1"/>
    <col min="5404" max="5404" width="20.69921875" style="67" customWidth="1"/>
    <col min="5405" max="5646" width="8.59765625" style="67"/>
    <col min="5647" max="5647" width="8.796875" style="67" customWidth="1"/>
    <col min="5648" max="5648" width="10.59765625" style="67" bestFit="1" customWidth="1"/>
    <col min="5649" max="5653" width="10.09765625" style="67" customWidth="1"/>
    <col min="5654" max="5654" width="8.59765625" style="67"/>
    <col min="5655" max="5657" width="10.09765625" style="67" customWidth="1"/>
    <col min="5658" max="5658" width="15.796875" style="67" customWidth="1"/>
    <col min="5659" max="5659" width="12.09765625" style="67" customWidth="1"/>
    <col min="5660" max="5660" width="20.69921875" style="67" customWidth="1"/>
    <col min="5661" max="5902" width="8.59765625" style="67"/>
    <col min="5903" max="5903" width="8.796875" style="67" customWidth="1"/>
    <col min="5904" max="5904" width="10.59765625" style="67" bestFit="1" customWidth="1"/>
    <col min="5905" max="5909" width="10.09765625" style="67" customWidth="1"/>
    <col min="5910" max="5910" width="8.59765625" style="67"/>
    <col min="5911" max="5913" width="10.09765625" style="67" customWidth="1"/>
    <col min="5914" max="5914" width="15.796875" style="67" customWidth="1"/>
    <col min="5915" max="5915" width="12.09765625" style="67" customWidth="1"/>
    <col min="5916" max="5916" width="20.69921875" style="67" customWidth="1"/>
    <col min="5917" max="6158" width="8.59765625" style="67"/>
    <col min="6159" max="6159" width="8.796875" style="67" customWidth="1"/>
    <col min="6160" max="6160" width="10.59765625" style="67" bestFit="1" customWidth="1"/>
    <col min="6161" max="6165" width="10.09765625" style="67" customWidth="1"/>
    <col min="6166" max="6166" width="8.59765625" style="67"/>
    <col min="6167" max="6169" width="10.09765625" style="67" customWidth="1"/>
    <col min="6170" max="6170" width="15.796875" style="67" customWidth="1"/>
    <col min="6171" max="6171" width="12.09765625" style="67" customWidth="1"/>
    <col min="6172" max="6172" width="20.69921875" style="67" customWidth="1"/>
    <col min="6173" max="6414" width="8.59765625" style="67"/>
    <col min="6415" max="6415" width="8.796875" style="67" customWidth="1"/>
    <col min="6416" max="6416" width="10.59765625" style="67" bestFit="1" customWidth="1"/>
    <col min="6417" max="6421" width="10.09765625" style="67" customWidth="1"/>
    <col min="6422" max="6422" width="8.59765625" style="67"/>
    <col min="6423" max="6425" width="10.09765625" style="67" customWidth="1"/>
    <col min="6426" max="6426" width="15.796875" style="67" customWidth="1"/>
    <col min="6427" max="6427" width="12.09765625" style="67" customWidth="1"/>
    <col min="6428" max="6428" width="20.69921875" style="67" customWidth="1"/>
    <col min="6429" max="6670" width="8.59765625" style="67"/>
    <col min="6671" max="6671" width="8.796875" style="67" customWidth="1"/>
    <col min="6672" max="6672" width="10.59765625" style="67" bestFit="1" customWidth="1"/>
    <col min="6673" max="6677" width="10.09765625" style="67" customWidth="1"/>
    <col min="6678" max="6678" width="8.59765625" style="67"/>
    <col min="6679" max="6681" width="10.09765625" style="67" customWidth="1"/>
    <col min="6682" max="6682" width="15.796875" style="67" customWidth="1"/>
    <col min="6683" max="6683" width="12.09765625" style="67" customWidth="1"/>
    <col min="6684" max="6684" width="20.69921875" style="67" customWidth="1"/>
    <col min="6685" max="6926" width="8.59765625" style="67"/>
    <col min="6927" max="6927" width="8.796875" style="67" customWidth="1"/>
    <col min="6928" max="6928" width="10.59765625" style="67" bestFit="1" customWidth="1"/>
    <col min="6929" max="6933" width="10.09765625" style="67" customWidth="1"/>
    <col min="6934" max="6934" width="8.59765625" style="67"/>
    <col min="6935" max="6937" width="10.09765625" style="67" customWidth="1"/>
    <col min="6938" max="6938" width="15.796875" style="67" customWidth="1"/>
    <col min="6939" max="6939" width="12.09765625" style="67" customWidth="1"/>
    <col min="6940" max="6940" width="20.69921875" style="67" customWidth="1"/>
    <col min="6941" max="7182" width="8.59765625" style="67"/>
    <col min="7183" max="7183" width="8.796875" style="67" customWidth="1"/>
    <col min="7184" max="7184" width="10.59765625" style="67" bestFit="1" customWidth="1"/>
    <col min="7185" max="7189" width="10.09765625" style="67" customWidth="1"/>
    <col min="7190" max="7190" width="8.59765625" style="67"/>
    <col min="7191" max="7193" width="10.09765625" style="67" customWidth="1"/>
    <col min="7194" max="7194" width="15.796875" style="67" customWidth="1"/>
    <col min="7195" max="7195" width="12.09765625" style="67" customWidth="1"/>
    <col min="7196" max="7196" width="20.69921875" style="67" customWidth="1"/>
    <col min="7197" max="7438" width="8.59765625" style="67"/>
    <col min="7439" max="7439" width="8.796875" style="67" customWidth="1"/>
    <col min="7440" max="7440" width="10.59765625" style="67" bestFit="1" customWidth="1"/>
    <col min="7441" max="7445" width="10.09765625" style="67" customWidth="1"/>
    <col min="7446" max="7446" width="8.59765625" style="67"/>
    <col min="7447" max="7449" width="10.09765625" style="67" customWidth="1"/>
    <col min="7450" max="7450" width="15.796875" style="67" customWidth="1"/>
    <col min="7451" max="7451" width="12.09765625" style="67" customWidth="1"/>
    <col min="7452" max="7452" width="20.69921875" style="67" customWidth="1"/>
    <col min="7453" max="7694" width="8.59765625" style="67"/>
    <col min="7695" max="7695" width="8.796875" style="67" customWidth="1"/>
    <col min="7696" max="7696" width="10.59765625" style="67" bestFit="1" customWidth="1"/>
    <col min="7697" max="7701" width="10.09765625" style="67" customWidth="1"/>
    <col min="7702" max="7702" width="8.59765625" style="67"/>
    <col min="7703" max="7705" width="10.09765625" style="67" customWidth="1"/>
    <col min="7706" max="7706" width="15.796875" style="67" customWidth="1"/>
    <col min="7707" max="7707" width="12.09765625" style="67" customWidth="1"/>
    <col min="7708" max="7708" width="20.69921875" style="67" customWidth="1"/>
    <col min="7709" max="7950" width="8.59765625" style="67"/>
    <col min="7951" max="7951" width="8.796875" style="67" customWidth="1"/>
    <col min="7952" max="7952" width="10.59765625" style="67" bestFit="1" customWidth="1"/>
    <col min="7953" max="7957" width="10.09765625" style="67" customWidth="1"/>
    <col min="7958" max="7958" width="8.59765625" style="67"/>
    <col min="7959" max="7961" width="10.09765625" style="67" customWidth="1"/>
    <col min="7962" max="7962" width="15.796875" style="67" customWidth="1"/>
    <col min="7963" max="7963" width="12.09765625" style="67" customWidth="1"/>
    <col min="7964" max="7964" width="20.69921875" style="67" customWidth="1"/>
    <col min="7965" max="8206" width="8.59765625" style="67"/>
    <col min="8207" max="8207" width="8.796875" style="67" customWidth="1"/>
    <col min="8208" max="8208" width="10.59765625" style="67" bestFit="1" customWidth="1"/>
    <col min="8209" max="8213" width="10.09765625" style="67" customWidth="1"/>
    <col min="8214" max="8214" width="8.59765625" style="67"/>
    <col min="8215" max="8217" width="10.09765625" style="67" customWidth="1"/>
    <col min="8218" max="8218" width="15.796875" style="67" customWidth="1"/>
    <col min="8219" max="8219" width="12.09765625" style="67" customWidth="1"/>
    <col min="8220" max="8220" width="20.69921875" style="67" customWidth="1"/>
    <col min="8221" max="8462" width="8.59765625" style="67"/>
    <col min="8463" max="8463" width="8.796875" style="67" customWidth="1"/>
    <col min="8464" max="8464" width="10.59765625" style="67" bestFit="1" customWidth="1"/>
    <col min="8465" max="8469" width="10.09765625" style="67" customWidth="1"/>
    <col min="8470" max="8470" width="8.59765625" style="67"/>
    <col min="8471" max="8473" width="10.09765625" style="67" customWidth="1"/>
    <col min="8474" max="8474" width="15.796875" style="67" customWidth="1"/>
    <col min="8475" max="8475" width="12.09765625" style="67" customWidth="1"/>
    <col min="8476" max="8476" width="20.69921875" style="67" customWidth="1"/>
    <col min="8477" max="8718" width="8.59765625" style="67"/>
    <col min="8719" max="8719" width="8.796875" style="67" customWidth="1"/>
    <col min="8720" max="8720" width="10.59765625" style="67" bestFit="1" customWidth="1"/>
    <col min="8721" max="8725" width="10.09765625" style="67" customWidth="1"/>
    <col min="8726" max="8726" width="8.59765625" style="67"/>
    <col min="8727" max="8729" width="10.09765625" style="67" customWidth="1"/>
    <col min="8730" max="8730" width="15.796875" style="67" customWidth="1"/>
    <col min="8731" max="8731" width="12.09765625" style="67" customWidth="1"/>
    <col min="8732" max="8732" width="20.69921875" style="67" customWidth="1"/>
    <col min="8733" max="8974" width="8.59765625" style="67"/>
    <col min="8975" max="8975" width="8.796875" style="67" customWidth="1"/>
    <col min="8976" max="8976" width="10.59765625" style="67" bestFit="1" customWidth="1"/>
    <col min="8977" max="8981" width="10.09765625" style="67" customWidth="1"/>
    <col min="8982" max="8982" width="8.59765625" style="67"/>
    <col min="8983" max="8985" width="10.09765625" style="67" customWidth="1"/>
    <col min="8986" max="8986" width="15.796875" style="67" customWidth="1"/>
    <col min="8987" max="8987" width="12.09765625" style="67" customWidth="1"/>
    <col min="8988" max="8988" width="20.69921875" style="67" customWidth="1"/>
    <col min="8989" max="9230" width="8.59765625" style="67"/>
    <col min="9231" max="9231" width="8.796875" style="67" customWidth="1"/>
    <col min="9232" max="9232" width="10.59765625" style="67" bestFit="1" customWidth="1"/>
    <col min="9233" max="9237" width="10.09765625" style="67" customWidth="1"/>
    <col min="9238" max="9238" width="8.59765625" style="67"/>
    <col min="9239" max="9241" width="10.09765625" style="67" customWidth="1"/>
    <col min="9242" max="9242" width="15.796875" style="67" customWidth="1"/>
    <col min="9243" max="9243" width="12.09765625" style="67" customWidth="1"/>
    <col min="9244" max="9244" width="20.69921875" style="67" customWidth="1"/>
    <col min="9245" max="9486" width="8.59765625" style="67"/>
    <col min="9487" max="9487" width="8.796875" style="67" customWidth="1"/>
    <col min="9488" max="9488" width="10.59765625" style="67" bestFit="1" customWidth="1"/>
    <col min="9489" max="9493" width="10.09765625" style="67" customWidth="1"/>
    <col min="9494" max="9494" width="8.59765625" style="67"/>
    <col min="9495" max="9497" width="10.09765625" style="67" customWidth="1"/>
    <col min="9498" max="9498" width="15.796875" style="67" customWidth="1"/>
    <col min="9499" max="9499" width="12.09765625" style="67" customWidth="1"/>
    <col min="9500" max="9500" width="20.69921875" style="67" customWidth="1"/>
    <col min="9501" max="9742" width="8.59765625" style="67"/>
    <col min="9743" max="9743" width="8.796875" style="67" customWidth="1"/>
    <col min="9744" max="9744" width="10.59765625" style="67" bestFit="1" customWidth="1"/>
    <col min="9745" max="9749" width="10.09765625" style="67" customWidth="1"/>
    <col min="9750" max="9750" width="8.59765625" style="67"/>
    <col min="9751" max="9753" width="10.09765625" style="67" customWidth="1"/>
    <col min="9754" max="9754" width="15.796875" style="67" customWidth="1"/>
    <col min="9755" max="9755" width="12.09765625" style="67" customWidth="1"/>
    <col min="9756" max="9756" width="20.69921875" style="67" customWidth="1"/>
    <col min="9757" max="9998" width="8.59765625" style="67"/>
    <col min="9999" max="9999" width="8.796875" style="67" customWidth="1"/>
    <col min="10000" max="10000" width="10.59765625" style="67" bestFit="1" customWidth="1"/>
    <col min="10001" max="10005" width="10.09765625" style="67" customWidth="1"/>
    <col min="10006" max="10006" width="8.59765625" style="67"/>
    <col min="10007" max="10009" width="10.09765625" style="67" customWidth="1"/>
    <col min="10010" max="10010" width="15.796875" style="67" customWidth="1"/>
    <col min="10011" max="10011" width="12.09765625" style="67" customWidth="1"/>
    <col min="10012" max="10012" width="20.69921875" style="67" customWidth="1"/>
    <col min="10013" max="10254" width="8.59765625" style="67"/>
    <col min="10255" max="10255" width="8.796875" style="67" customWidth="1"/>
    <col min="10256" max="10256" width="10.59765625" style="67" bestFit="1" customWidth="1"/>
    <col min="10257" max="10261" width="10.09765625" style="67" customWidth="1"/>
    <col min="10262" max="10262" width="8.59765625" style="67"/>
    <col min="10263" max="10265" width="10.09765625" style="67" customWidth="1"/>
    <col min="10266" max="10266" width="15.796875" style="67" customWidth="1"/>
    <col min="10267" max="10267" width="12.09765625" style="67" customWidth="1"/>
    <col min="10268" max="10268" width="20.69921875" style="67" customWidth="1"/>
    <col min="10269" max="10510" width="8.59765625" style="67"/>
    <col min="10511" max="10511" width="8.796875" style="67" customWidth="1"/>
    <col min="10512" max="10512" width="10.59765625" style="67" bestFit="1" customWidth="1"/>
    <col min="10513" max="10517" width="10.09765625" style="67" customWidth="1"/>
    <col min="10518" max="10518" width="8.59765625" style="67"/>
    <col min="10519" max="10521" width="10.09765625" style="67" customWidth="1"/>
    <col min="10522" max="10522" width="15.796875" style="67" customWidth="1"/>
    <col min="10523" max="10523" width="12.09765625" style="67" customWidth="1"/>
    <col min="10524" max="10524" width="20.69921875" style="67" customWidth="1"/>
    <col min="10525" max="10766" width="8.59765625" style="67"/>
    <col min="10767" max="10767" width="8.796875" style="67" customWidth="1"/>
    <col min="10768" max="10768" width="10.59765625" style="67" bestFit="1" customWidth="1"/>
    <col min="10769" max="10773" width="10.09765625" style="67" customWidth="1"/>
    <col min="10774" max="10774" width="8.59765625" style="67"/>
    <col min="10775" max="10777" width="10.09765625" style="67" customWidth="1"/>
    <col min="10778" max="10778" width="15.796875" style="67" customWidth="1"/>
    <col min="10779" max="10779" width="12.09765625" style="67" customWidth="1"/>
    <col min="10780" max="10780" width="20.69921875" style="67" customWidth="1"/>
    <col min="10781" max="11022" width="8.59765625" style="67"/>
    <col min="11023" max="11023" width="8.796875" style="67" customWidth="1"/>
    <col min="11024" max="11024" width="10.59765625" style="67" bestFit="1" customWidth="1"/>
    <col min="11025" max="11029" width="10.09765625" style="67" customWidth="1"/>
    <col min="11030" max="11030" width="8.59765625" style="67"/>
    <col min="11031" max="11033" width="10.09765625" style="67" customWidth="1"/>
    <col min="11034" max="11034" width="15.796875" style="67" customWidth="1"/>
    <col min="11035" max="11035" width="12.09765625" style="67" customWidth="1"/>
    <col min="11036" max="11036" width="20.69921875" style="67" customWidth="1"/>
    <col min="11037" max="11278" width="8.59765625" style="67"/>
    <col min="11279" max="11279" width="8.796875" style="67" customWidth="1"/>
    <col min="11280" max="11280" width="10.59765625" style="67" bestFit="1" customWidth="1"/>
    <col min="11281" max="11285" width="10.09765625" style="67" customWidth="1"/>
    <col min="11286" max="11286" width="8.59765625" style="67"/>
    <col min="11287" max="11289" width="10.09765625" style="67" customWidth="1"/>
    <col min="11290" max="11290" width="15.796875" style="67" customWidth="1"/>
    <col min="11291" max="11291" width="12.09765625" style="67" customWidth="1"/>
    <col min="11292" max="11292" width="20.69921875" style="67" customWidth="1"/>
    <col min="11293" max="11534" width="8.59765625" style="67"/>
    <col min="11535" max="11535" width="8.796875" style="67" customWidth="1"/>
    <col min="11536" max="11536" width="10.59765625" style="67" bestFit="1" customWidth="1"/>
    <col min="11537" max="11541" width="10.09765625" style="67" customWidth="1"/>
    <col min="11542" max="11542" width="8.59765625" style="67"/>
    <col min="11543" max="11545" width="10.09765625" style="67" customWidth="1"/>
    <col min="11546" max="11546" width="15.796875" style="67" customWidth="1"/>
    <col min="11547" max="11547" width="12.09765625" style="67" customWidth="1"/>
    <col min="11548" max="11548" width="20.69921875" style="67" customWidth="1"/>
    <col min="11549" max="11790" width="8.59765625" style="67"/>
    <col min="11791" max="11791" width="8.796875" style="67" customWidth="1"/>
    <col min="11792" max="11792" width="10.59765625" style="67" bestFit="1" customWidth="1"/>
    <col min="11793" max="11797" width="10.09765625" style="67" customWidth="1"/>
    <col min="11798" max="11798" width="8.59765625" style="67"/>
    <col min="11799" max="11801" width="10.09765625" style="67" customWidth="1"/>
    <col min="11802" max="11802" width="15.796875" style="67" customWidth="1"/>
    <col min="11803" max="11803" width="12.09765625" style="67" customWidth="1"/>
    <col min="11804" max="11804" width="20.69921875" style="67" customWidth="1"/>
    <col min="11805" max="12046" width="8.59765625" style="67"/>
    <col min="12047" max="12047" width="8.796875" style="67" customWidth="1"/>
    <col min="12048" max="12048" width="10.59765625" style="67" bestFit="1" customWidth="1"/>
    <col min="12049" max="12053" width="10.09765625" style="67" customWidth="1"/>
    <col min="12054" max="12054" width="8.59765625" style="67"/>
    <col min="12055" max="12057" width="10.09765625" style="67" customWidth="1"/>
    <col min="12058" max="12058" width="15.796875" style="67" customWidth="1"/>
    <col min="12059" max="12059" width="12.09765625" style="67" customWidth="1"/>
    <col min="12060" max="12060" width="20.69921875" style="67" customWidth="1"/>
    <col min="12061" max="12302" width="8.59765625" style="67"/>
    <col min="12303" max="12303" width="8.796875" style="67" customWidth="1"/>
    <col min="12304" max="12304" width="10.59765625" style="67" bestFit="1" customWidth="1"/>
    <col min="12305" max="12309" width="10.09765625" style="67" customWidth="1"/>
    <col min="12310" max="12310" width="8.59765625" style="67"/>
    <col min="12311" max="12313" width="10.09765625" style="67" customWidth="1"/>
    <col min="12314" max="12314" width="15.796875" style="67" customWidth="1"/>
    <col min="12315" max="12315" width="12.09765625" style="67" customWidth="1"/>
    <col min="12316" max="12316" width="20.69921875" style="67" customWidth="1"/>
    <col min="12317" max="12558" width="8.59765625" style="67"/>
    <col min="12559" max="12559" width="8.796875" style="67" customWidth="1"/>
    <col min="12560" max="12560" width="10.59765625" style="67" bestFit="1" customWidth="1"/>
    <col min="12561" max="12565" width="10.09765625" style="67" customWidth="1"/>
    <col min="12566" max="12566" width="8.59765625" style="67"/>
    <col min="12567" max="12569" width="10.09765625" style="67" customWidth="1"/>
    <col min="12570" max="12570" width="15.796875" style="67" customWidth="1"/>
    <col min="12571" max="12571" width="12.09765625" style="67" customWidth="1"/>
    <col min="12572" max="12572" width="20.69921875" style="67" customWidth="1"/>
    <col min="12573" max="12814" width="8.59765625" style="67"/>
    <col min="12815" max="12815" width="8.796875" style="67" customWidth="1"/>
    <col min="12816" max="12816" width="10.59765625" style="67" bestFit="1" customWidth="1"/>
    <col min="12817" max="12821" width="10.09765625" style="67" customWidth="1"/>
    <col min="12822" max="12822" width="8.59765625" style="67"/>
    <col min="12823" max="12825" width="10.09765625" style="67" customWidth="1"/>
    <col min="12826" max="12826" width="15.796875" style="67" customWidth="1"/>
    <col min="12827" max="12827" width="12.09765625" style="67" customWidth="1"/>
    <col min="12828" max="12828" width="20.69921875" style="67" customWidth="1"/>
    <col min="12829" max="13070" width="8.59765625" style="67"/>
    <col min="13071" max="13071" width="8.796875" style="67" customWidth="1"/>
    <col min="13072" max="13072" width="10.59765625" style="67" bestFit="1" customWidth="1"/>
    <col min="13073" max="13077" width="10.09765625" style="67" customWidth="1"/>
    <col min="13078" max="13078" width="8.59765625" style="67"/>
    <col min="13079" max="13081" width="10.09765625" style="67" customWidth="1"/>
    <col min="13082" max="13082" width="15.796875" style="67" customWidth="1"/>
    <col min="13083" max="13083" width="12.09765625" style="67" customWidth="1"/>
    <col min="13084" max="13084" width="20.69921875" style="67" customWidth="1"/>
    <col min="13085" max="13326" width="8.59765625" style="67"/>
    <col min="13327" max="13327" width="8.796875" style="67" customWidth="1"/>
    <col min="13328" max="13328" width="10.59765625" style="67" bestFit="1" customWidth="1"/>
    <col min="13329" max="13333" width="10.09765625" style="67" customWidth="1"/>
    <col min="13334" max="13334" width="8.59765625" style="67"/>
    <col min="13335" max="13337" width="10.09765625" style="67" customWidth="1"/>
    <col min="13338" max="13338" width="15.796875" style="67" customWidth="1"/>
    <col min="13339" max="13339" width="12.09765625" style="67" customWidth="1"/>
    <col min="13340" max="13340" width="20.69921875" style="67" customWidth="1"/>
    <col min="13341" max="13582" width="8.59765625" style="67"/>
    <col min="13583" max="13583" width="8.796875" style="67" customWidth="1"/>
    <col min="13584" max="13584" width="10.59765625" style="67" bestFit="1" customWidth="1"/>
    <col min="13585" max="13589" width="10.09765625" style="67" customWidth="1"/>
    <col min="13590" max="13590" width="8.59765625" style="67"/>
    <col min="13591" max="13593" width="10.09765625" style="67" customWidth="1"/>
    <col min="13594" max="13594" width="15.796875" style="67" customWidth="1"/>
    <col min="13595" max="13595" width="12.09765625" style="67" customWidth="1"/>
    <col min="13596" max="13596" width="20.69921875" style="67" customWidth="1"/>
    <col min="13597" max="13838" width="8.59765625" style="67"/>
    <col min="13839" max="13839" width="8.796875" style="67" customWidth="1"/>
    <col min="13840" max="13840" width="10.59765625" style="67" bestFit="1" customWidth="1"/>
    <col min="13841" max="13845" width="10.09765625" style="67" customWidth="1"/>
    <col min="13846" max="13846" width="8.59765625" style="67"/>
    <col min="13847" max="13849" width="10.09765625" style="67" customWidth="1"/>
    <col min="13850" max="13850" width="15.796875" style="67" customWidth="1"/>
    <col min="13851" max="13851" width="12.09765625" style="67" customWidth="1"/>
    <col min="13852" max="13852" width="20.69921875" style="67" customWidth="1"/>
    <col min="13853" max="14094" width="8.59765625" style="67"/>
    <col min="14095" max="14095" width="8.796875" style="67" customWidth="1"/>
    <col min="14096" max="14096" width="10.59765625" style="67" bestFit="1" customWidth="1"/>
    <col min="14097" max="14101" width="10.09765625" style="67" customWidth="1"/>
    <col min="14102" max="14102" width="8.59765625" style="67"/>
    <col min="14103" max="14105" width="10.09765625" style="67" customWidth="1"/>
    <col min="14106" max="14106" width="15.796875" style="67" customWidth="1"/>
    <col min="14107" max="14107" width="12.09765625" style="67" customWidth="1"/>
    <col min="14108" max="14108" width="20.69921875" style="67" customWidth="1"/>
    <col min="14109" max="14350" width="8.59765625" style="67"/>
    <col min="14351" max="14351" width="8.796875" style="67" customWidth="1"/>
    <col min="14352" max="14352" width="10.59765625" style="67" bestFit="1" customWidth="1"/>
    <col min="14353" max="14357" width="10.09765625" style="67" customWidth="1"/>
    <col min="14358" max="14358" width="8.59765625" style="67"/>
    <col min="14359" max="14361" width="10.09765625" style="67" customWidth="1"/>
    <col min="14362" max="14362" width="15.796875" style="67" customWidth="1"/>
    <col min="14363" max="14363" width="12.09765625" style="67" customWidth="1"/>
    <col min="14364" max="14364" width="20.69921875" style="67" customWidth="1"/>
    <col min="14365" max="14606" width="8.59765625" style="67"/>
    <col min="14607" max="14607" width="8.796875" style="67" customWidth="1"/>
    <col min="14608" max="14608" width="10.59765625" style="67" bestFit="1" customWidth="1"/>
    <col min="14609" max="14613" width="10.09765625" style="67" customWidth="1"/>
    <col min="14614" max="14614" width="8.59765625" style="67"/>
    <col min="14615" max="14617" width="10.09765625" style="67" customWidth="1"/>
    <col min="14618" max="14618" width="15.796875" style="67" customWidth="1"/>
    <col min="14619" max="14619" width="12.09765625" style="67" customWidth="1"/>
    <col min="14620" max="14620" width="20.69921875" style="67" customWidth="1"/>
    <col min="14621" max="14862" width="8.59765625" style="67"/>
    <col min="14863" max="14863" width="8.796875" style="67" customWidth="1"/>
    <col min="14864" max="14864" width="10.59765625" style="67" bestFit="1" customWidth="1"/>
    <col min="14865" max="14869" width="10.09765625" style="67" customWidth="1"/>
    <col min="14870" max="14870" width="8.59765625" style="67"/>
    <col min="14871" max="14873" width="10.09765625" style="67" customWidth="1"/>
    <col min="14874" max="14874" width="15.796875" style="67" customWidth="1"/>
    <col min="14875" max="14875" width="12.09765625" style="67" customWidth="1"/>
    <col min="14876" max="14876" width="20.69921875" style="67" customWidth="1"/>
    <col min="14877" max="15118" width="8.59765625" style="67"/>
    <col min="15119" max="15119" width="8.796875" style="67" customWidth="1"/>
    <col min="15120" max="15120" width="10.59765625" style="67" bestFit="1" customWidth="1"/>
    <col min="15121" max="15125" width="10.09765625" style="67" customWidth="1"/>
    <col min="15126" max="15126" width="8.59765625" style="67"/>
    <col min="15127" max="15129" width="10.09765625" style="67" customWidth="1"/>
    <col min="15130" max="15130" width="15.796875" style="67" customWidth="1"/>
    <col min="15131" max="15131" width="12.09765625" style="67" customWidth="1"/>
    <col min="15132" max="15132" width="20.69921875" style="67" customWidth="1"/>
    <col min="15133" max="15374" width="8.59765625" style="67"/>
    <col min="15375" max="15375" width="8.796875" style="67" customWidth="1"/>
    <col min="15376" max="15376" width="10.59765625" style="67" bestFit="1" customWidth="1"/>
    <col min="15377" max="15381" width="10.09765625" style="67" customWidth="1"/>
    <col min="15382" max="15382" width="8.59765625" style="67"/>
    <col min="15383" max="15385" width="10.09765625" style="67" customWidth="1"/>
    <col min="15386" max="15386" width="15.796875" style="67" customWidth="1"/>
    <col min="15387" max="15387" width="12.09765625" style="67" customWidth="1"/>
    <col min="15388" max="15388" width="20.69921875" style="67" customWidth="1"/>
    <col min="15389" max="15630" width="8.59765625" style="67"/>
    <col min="15631" max="15631" width="8.796875" style="67" customWidth="1"/>
    <col min="15632" max="15632" width="10.59765625" style="67" bestFit="1" customWidth="1"/>
    <col min="15633" max="15637" width="10.09765625" style="67" customWidth="1"/>
    <col min="15638" max="15638" width="8.59765625" style="67"/>
    <col min="15639" max="15641" width="10.09765625" style="67" customWidth="1"/>
    <col min="15642" max="15642" width="15.796875" style="67" customWidth="1"/>
    <col min="15643" max="15643" width="12.09765625" style="67" customWidth="1"/>
    <col min="15644" max="15644" width="20.69921875" style="67" customWidth="1"/>
    <col min="15645" max="15886" width="8.59765625" style="67"/>
    <col min="15887" max="15887" width="8.796875" style="67" customWidth="1"/>
    <col min="15888" max="15888" width="10.59765625" style="67" bestFit="1" customWidth="1"/>
    <col min="15889" max="15893" width="10.09765625" style="67" customWidth="1"/>
    <col min="15894" max="15894" width="8.59765625" style="67"/>
    <col min="15895" max="15897" width="10.09765625" style="67" customWidth="1"/>
    <col min="15898" max="15898" width="15.796875" style="67" customWidth="1"/>
    <col min="15899" max="15899" width="12.09765625" style="67" customWidth="1"/>
    <col min="15900" max="15900" width="20.69921875" style="67" customWidth="1"/>
    <col min="15901" max="16142" width="8.59765625" style="67"/>
    <col min="16143" max="16143" width="8.796875" style="67" customWidth="1"/>
    <col min="16144" max="16144" width="10.59765625" style="67" bestFit="1" customWidth="1"/>
    <col min="16145" max="16149" width="10.09765625" style="67" customWidth="1"/>
    <col min="16150" max="16150" width="8.59765625" style="67"/>
    <col min="16151" max="16153" width="10.09765625" style="67" customWidth="1"/>
    <col min="16154" max="16154" width="15.796875" style="67" customWidth="1"/>
    <col min="16155" max="16155" width="12.09765625" style="67" customWidth="1"/>
    <col min="16156" max="16156" width="20.69921875" style="67" customWidth="1"/>
    <col min="16157" max="16376" width="8.59765625" style="67"/>
    <col min="16377" max="16384" width="8.19921875" style="67" customWidth="1"/>
  </cols>
  <sheetData>
    <row r="1" spans="1:28" ht="16.5" customHeight="1">
      <c r="A1" s="369" t="s">
        <v>224</v>
      </c>
      <c r="B1" s="131"/>
      <c r="C1" s="125"/>
      <c r="D1" s="125"/>
      <c r="E1" s="131"/>
      <c r="F1" s="2"/>
      <c r="G1" s="1" t="s">
        <v>0</v>
      </c>
      <c r="H1" s="131"/>
      <c r="I1" s="65"/>
      <c r="J1" s="65"/>
      <c r="K1" s="65"/>
      <c r="L1" s="65"/>
      <c r="M1" s="65"/>
      <c r="N1" s="65"/>
      <c r="O1" s="65"/>
      <c r="P1" s="65"/>
      <c r="Q1" s="65"/>
      <c r="R1" s="65"/>
      <c r="S1" s="65"/>
      <c r="T1" s="65"/>
      <c r="U1" s="65"/>
      <c r="V1" s="65"/>
      <c r="W1" s="65"/>
      <c r="X1" s="65"/>
      <c r="Y1" s="65"/>
      <c r="Z1" s="65"/>
      <c r="AA1" s="66"/>
    </row>
    <row r="2" spans="1:28" ht="16.5" customHeight="1">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8"/>
    </row>
    <row r="3" spans="1:28" ht="16.5" customHeight="1" thickBot="1">
      <c r="A3" s="67" t="s">
        <v>173</v>
      </c>
      <c r="C3" s="69" t="s">
        <v>61</v>
      </c>
    </row>
    <row r="4" spans="1:28" s="71" customFormat="1" ht="19.5" customHeight="1">
      <c r="A4" s="629" t="s">
        <v>62</v>
      </c>
      <c r="B4" s="630"/>
      <c r="C4" s="72" t="s">
        <v>63</v>
      </c>
      <c r="D4" s="72" t="s">
        <v>64</v>
      </c>
      <c r="E4" s="72" t="s">
        <v>65</v>
      </c>
      <c r="F4" s="72" t="s">
        <v>66</v>
      </c>
      <c r="G4" s="72" t="s">
        <v>67</v>
      </c>
      <c r="H4" s="72" t="s">
        <v>68</v>
      </c>
      <c r="I4" s="72" t="s">
        <v>69</v>
      </c>
      <c r="J4" s="72" t="s">
        <v>70</v>
      </c>
      <c r="K4" s="72" t="s">
        <v>71</v>
      </c>
      <c r="L4" s="72" t="s">
        <v>72</v>
      </c>
      <c r="M4" s="72" t="s">
        <v>73</v>
      </c>
      <c r="N4" s="72" t="s">
        <v>74</v>
      </c>
      <c r="O4" s="72" t="s">
        <v>75</v>
      </c>
      <c r="P4" s="72" t="s">
        <v>76</v>
      </c>
      <c r="Q4" s="72" t="s">
        <v>77</v>
      </c>
      <c r="R4" s="72" t="s">
        <v>78</v>
      </c>
      <c r="S4" s="72" t="s">
        <v>79</v>
      </c>
      <c r="T4" s="72" t="s">
        <v>80</v>
      </c>
      <c r="U4" s="72" t="s">
        <v>81</v>
      </c>
      <c r="V4" s="72" t="s">
        <v>82</v>
      </c>
      <c r="W4" s="72" t="s">
        <v>83</v>
      </c>
      <c r="X4" s="72" t="s">
        <v>84</v>
      </c>
      <c r="Y4" s="72" t="s">
        <v>85</v>
      </c>
      <c r="Z4" s="72" t="s">
        <v>86</v>
      </c>
      <c r="AA4" s="70" t="s">
        <v>87</v>
      </c>
    </row>
    <row r="5" spans="1:28" ht="16.5" customHeight="1">
      <c r="A5" s="265"/>
      <c r="B5" s="118"/>
      <c r="C5" s="116"/>
      <c r="D5" s="116"/>
      <c r="E5" s="116"/>
      <c r="F5" s="116"/>
      <c r="G5" s="116"/>
      <c r="H5" s="116"/>
      <c r="I5" s="116"/>
      <c r="J5" s="116"/>
      <c r="K5" s="116"/>
      <c r="L5" s="116"/>
      <c r="M5" s="116"/>
      <c r="N5" s="116"/>
      <c r="O5" s="116"/>
      <c r="P5" s="116"/>
      <c r="Q5" s="116"/>
      <c r="R5" s="116"/>
      <c r="S5" s="116"/>
      <c r="T5" s="116"/>
      <c r="U5" s="116"/>
      <c r="V5" s="116"/>
      <c r="W5" s="116"/>
      <c r="X5" s="116"/>
      <c r="Y5" s="116"/>
      <c r="Z5" s="116"/>
      <c r="AA5" s="117">
        <f t="shared" ref="AA5:AA10" si="0">SUM(C5:Z5)</f>
        <v>0</v>
      </c>
    </row>
    <row r="6" spans="1:28" ht="16.5" customHeight="1">
      <c r="A6" s="265"/>
      <c r="B6" s="119"/>
      <c r="C6" s="114"/>
      <c r="D6" s="114"/>
      <c r="E6" s="114"/>
      <c r="F6" s="114"/>
      <c r="G6" s="114"/>
      <c r="H6" s="114"/>
      <c r="I6" s="114"/>
      <c r="J6" s="114"/>
      <c r="K6" s="114"/>
      <c r="L6" s="114"/>
      <c r="M6" s="114"/>
      <c r="N6" s="114"/>
      <c r="O6" s="114"/>
      <c r="P6" s="114"/>
      <c r="Q6" s="114"/>
      <c r="R6" s="114"/>
      <c r="S6" s="114"/>
      <c r="T6" s="114"/>
      <c r="U6" s="114"/>
      <c r="V6" s="114"/>
      <c r="W6" s="114"/>
      <c r="X6" s="114"/>
      <c r="Y6" s="114"/>
      <c r="Z6" s="114"/>
      <c r="AA6" s="115">
        <f t="shared" si="0"/>
        <v>0</v>
      </c>
    </row>
    <row r="7" spans="1:28" ht="16.5" customHeight="1">
      <c r="A7" s="265"/>
      <c r="B7" s="517"/>
      <c r="C7" s="358"/>
      <c r="D7" s="358"/>
      <c r="E7" s="358"/>
      <c r="F7" s="358"/>
      <c r="G7" s="358"/>
      <c r="H7" s="358"/>
      <c r="I7" s="358"/>
      <c r="J7" s="358"/>
      <c r="K7" s="358"/>
      <c r="L7" s="358"/>
      <c r="M7" s="358"/>
      <c r="N7" s="358"/>
      <c r="O7" s="358"/>
      <c r="P7" s="358"/>
      <c r="Q7" s="358"/>
      <c r="R7" s="358"/>
      <c r="S7" s="358"/>
      <c r="T7" s="358"/>
      <c r="U7" s="358"/>
      <c r="V7" s="358"/>
      <c r="W7" s="358"/>
      <c r="X7" s="358"/>
      <c r="Y7" s="358"/>
      <c r="Z7" s="358"/>
      <c r="AA7" s="516">
        <f t="shared" si="0"/>
        <v>0</v>
      </c>
    </row>
    <row r="8" spans="1:28" s="518" customFormat="1" ht="16.5" customHeight="1">
      <c r="A8" s="634" t="s">
        <v>384</v>
      </c>
      <c r="B8" s="521"/>
      <c r="C8" s="522">
        <f>SUM(C5:C7)</f>
        <v>0</v>
      </c>
      <c r="D8" s="522">
        <f t="shared" ref="D8:Z8" si="1">SUM(D5:D7)</f>
        <v>0</v>
      </c>
      <c r="E8" s="522">
        <f t="shared" si="1"/>
        <v>0</v>
      </c>
      <c r="F8" s="522">
        <f t="shared" si="1"/>
        <v>0</v>
      </c>
      <c r="G8" s="522">
        <f t="shared" si="1"/>
        <v>0</v>
      </c>
      <c r="H8" s="522">
        <f t="shared" si="1"/>
        <v>0</v>
      </c>
      <c r="I8" s="522">
        <f t="shared" si="1"/>
        <v>0</v>
      </c>
      <c r="J8" s="522">
        <f t="shared" si="1"/>
        <v>0</v>
      </c>
      <c r="K8" s="522">
        <f t="shared" si="1"/>
        <v>0</v>
      </c>
      <c r="L8" s="522">
        <f t="shared" si="1"/>
        <v>0</v>
      </c>
      <c r="M8" s="522">
        <f t="shared" si="1"/>
        <v>0</v>
      </c>
      <c r="N8" s="522">
        <f t="shared" si="1"/>
        <v>0</v>
      </c>
      <c r="O8" s="522">
        <f t="shared" si="1"/>
        <v>0</v>
      </c>
      <c r="P8" s="522">
        <f t="shared" si="1"/>
        <v>0</v>
      </c>
      <c r="Q8" s="522">
        <f t="shared" si="1"/>
        <v>0</v>
      </c>
      <c r="R8" s="522">
        <f t="shared" si="1"/>
        <v>0</v>
      </c>
      <c r="S8" s="522">
        <f t="shared" si="1"/>
        <v>0</v>
      </c>
      <c r="T8" s="522">
        <f t="shared" si="1"/>
        <v>0</v>
      </c>
      <c r="U8" s="522">
        <f t="shared" si="1"/>
        <v>0</v>
      </c>
      <c r="V8" s="522">
        <f t="shared" si="1"/>
        <v>0</v>
      </c>
      <c r="W8" s="522">
        <f t="shared" si="1"/>
        <v>0</v>
      </c>
      <c r="X8" s="522">
        <f t="shared" si="1"/>
        <v>0</v>
      </c>
      <c r="Y8" s="522">
        <f t="shared" si="1"/>
        <v>0</v>
      </c>
      <c r="Z8" s="522">
        <f t="shared" si="1"/>
        <v>0</v>
      </c>
      <c r="AA8" s="523">
        <f t="shared" si="0"/>
        <v>0</v>
      </c>
    </row>
    <row r="9" spans="1:28" ht="16.5" customHeight="1">
      <c r="A9" s="635" t="s">
        <v>385</v>
      </c>
      <c r="B9" s="519"/>
      <c r="C9" s="515"/>
      <c r="D9" s="515"/>
      <c r="E9" s="515"/>
      <c r="F9" s="515"/>
      <c r="G9" s="515"/>
      <c r="H9" s="515"/>
      <c r="I9" s="515"/>
      <c r="J9" s="515"/>
      <c r="K9" s="515"/>
      <c r="L9" s="515"/>
      <c r="M9" s="515"/>
      <c r="N9" s="515"/>
      <c r="O9" s="515"/>
      <c r="P9" s="515"/>
      <c r="Q9" s="515"/>
      <c r="R9" s="515"/>
      <c r="S9" s="515"/>
      <c r="T9" s="515"/>
      <c r="U9" s="515"/>
      <c r="V9" s="515"/>
      <c r="W9" s="515"/>
      <c r="X9" s="515"/>
      <c r="Y9" s="515"/>
      <c r="Z9" s="515"/>
      <c r="AA9" s="520">
        <f t="shared" si="0"/>
        <v>0</v>
      </c>
    </row>
    <row r="10" spans="1:28" ht="16.5" customHeight="1" thickBot="1">
      <c r="A10" s="112" t="s">
        <v>87</v>
      </c>
      <c r="B10" s="113"/>
      <c r="C10" s="129">
        <f>SUM(C8:C9)</f>
        <v>0</v>
      </c>
      <c r="D10" s="129">
        <f t="shared" ref="D10:Z10" si="2">SUM(D8:D9)</f>
        <v>0</v>
      </c>
      <c r="E10" s="129">
        <f t="shared" si="2"/>
        <v>0</v>
      </c>
      <c r="F10" s="129">
        <f t="shared" si="2"/>
        <v>0</v>
      </c>
      <c r="G10" s="129">
        <f t="shared" si="2"/>
        <v>0</v>
      </c>
      <c r="H10" s="129">
        <f t="shared" si="2"/>
        <v>0</v>
      </c>
      <c r="I10" s="129">
        <f t="shared" si="2"/>
        <v>0</v>
      </c>
      <c r="J10" s="129">
        <f t="shared" si="2"/>
        <v>0</v>
      </c>
      <c r="K10" s="129">
        <f t="shared" si="2"/>
        <v>0</v>
      </c>
      <c r="L10" s="129">
        <f t="shared" si="2"/>
        <v>0</v>
      </c>
      <c r="M10" s="129">
        <f t="shared" si="2"/>
        <v>0</v>
      </c>
      <c r="N10" s="129">
        <f t="shared" si="2"/>
        <v>0</v>
      </c>
      <c r="O10" s="129">
        <f t="shared" si="2"/>
        <v>0</v>
      </c>
      <c r="P10" s="129">
        <f t="shared" si="2"/>
        <v>0</v>
      </c>
      <c r="Q10" s="129">
        <f t="shared" si="2"/>
        <v>0</v>
      </c>
      <c r="R10" s="129">
        <f t="shared" si="2"/>
        <v>0</v>
      </c>
      <c r="S10" s="129">
        <f t="shared" si="2"/>
        <v>0</v>
      </c>
      <c r="T10" s="129">
        <f t="shared" si="2"/>
        <v>0</v>
      </c>
      <c r="U10" s="129">
        <f t="shared" si="2"/>
        <v>0</v>
      </c>
      <c r="V10" s="129">
        <f t="shared" si="2"/>
        <v>0</v>
      </c>
      <c r="W10" s="129">
        <f t="shared" si="2"/>
        <v>0</v>
      </c>
      <c r="X10" s="129">
        <f t="shared" si="2"/>
        <v>0</v>
      </c>
      <c r="Y10" s="129">
        <f t="shared" si="2"/>
        <v>0</v>
      </c>
      <c r="Z10" s="129">
        <f t="shared" si="2"/>
        <v>0</v>
      </c>
      <c r="AA10" s="469">
        <f t="shared" si="0"/>
        <v>0</v>
      </c>
    </row>
    <row r="11" spans="1:28" ht="16.5" customHeight="1"/>
    <row r="12" spans="1:28" ht="16.5" customHeight="1"/>
    <row r="13" spans="1:28" ht="16.5" customHeight="1" thickBot="1">
      <c r="A13" s="67" t="s">
        <v>88</v>
      </c>
      <c r="C13" s="69" t="s">
        <v>61</v>
      </c>
    </row>
    <row r="14" spans="1:28" s="71" customFormat="1" ht="21" customHeight="1">
      <c r="A14" s="580" t="s">
        <v>62</v>
      </c>
      <c r="B14" s="581"/>
      <c r="C14" s="72" t="s">
        <v>63</v>
      </c>
      <c r="D14" s="72" t="s">
        <v>64</v>
      </c>
      <c r="E14" s="72" t="s">
        <v>65</v>
      </c>
      <c r="F14" s="72" t="s">
        <v>66</v>
      </c>
      <c r="G14" s="72" t="s">
        <v>67</v>
      </c>
      <c r="H14" s="72" t="s">
        <v>68</v>
      </c>
      <c r="I14" s="72" t="s">
        <v>69</v>
      </c>
      <c r="J14" s="72" t="s">
        <v>70</v>
      </c>
      <c r="K14" s="72" t="s">
        <v>71</v>
      </c>
      <c r="L14" s="72" t="s">
        <v>72</v>
      </c>
      <c r="M14" s="72" t="s">
        <v>73</v>
      </c>
      <c r="N14" s="72" t="s">
        <v>74</v>
      </c>
      <c r="O14" s="72" t="s">
        <v>75</v>
      </c>
      <c r="P14" s="72" t="s">
        <v>76</v>
      </c>
      <c r="Q14" s="72" t="s">
        <v>77</v>
      </c>
      <c r="R14" s="72" t="s">
        <v>78</v>
      </c>
      <c r="S14" s="72" t="s">
        <v>79</v>
      </c>
      <c r="T14" s="72" t="s">
        <v>80</v>
      </c>
      <c r="U14" s="72" t="s">
        <v>81</v>
      </c>
      <c r="V14" s="72" t="s">
        <v>82</v>
      </c>
      <c r="W14" s="72" t="s">
        <v>83</v>
      </c>
      <c r="X14" s="72" t="s">
        <v>84</v>
      </c>
      <c r="Y14" s="72" t="s">
        <v>85</v>
      </c>
      <c r="Z14" s="72" t="s">
        <v>86</v>
      </c>
      <c r="AA14" s="70" t="s">
        <v>87</v>
      </c>
    </row>
    <row r="15" spans="1:28" ht="16.5" customHeight="1">
      <c r="A15" s="73" t="s">
        <v>89</v>
      </c>
      <c r="B15" s="118" t="s">
        <v>90</v>
      </c>
      <c r="C15" s="126"/>
      <c r="D15" s="126"/>
      <c r="E15" s="126"/>
      <c r="F15" s="126"/>
      <c r="G15" s="126"/>
      <c r="H15" s="126"/>
      <c r="I15" s="126"/>
      <c r="J15" s="126"/>
      <c r="K15" s="126"/>
      <c r="L15" s="126"/>
      <c r="M15" s="126"/>
      <c r="N15" s="126"/>
      <c r="O15" s="126"/>
      <c r="P15" s="126"/>
      <c r="Q15" s="126"/>
      <c r="R15" s="126"/>
      <c r="S15" s="126"/>
      <c r="T15" s="126"/>
      <c r="U15" s="126"/>
      <c r="V15" s="126"/>
      <c r="W15" s="126"/>
      <c r="X15" s="126"/>
      <c r="Y15" s="126"/>
      <c r="Z15" s="126"/>
      <c r="AA15" s="110">
        <f t="shared" ref="AA15:AA26" si="3">SUM(C15:Z15)</f>
        <v>0</v>
      </c>
    </row>
    <row r="16" spans="1:28" ht="16.5" customHeight="1">
      <c r="A16" s="74"/>
      <c r="B16" s="119" t="s">
        <v>90</v>
      </c>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c r="AA16" s="115">
        <f t="shared" si="3"/>
        <v>0</v>
      </c>
    </row>
    <row r="17" spans="1:28" ht="16.5" customHeight="1">
      <c r="A17" s="74"/>
      <c r="B17" s="120" t="s">
        <v>90</v>
      </c>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1">
        <f t="shared" si="3"/>
        <v>0</v>
      </c>
    </row>
    <row r="18" spans="1:28" s="125" customFormat="1" ht="16.5" customHeight="1">
      <c r="A18" s="122"/>
      <c r="B18" s="123" t="s">
        <v>91</v>
      </c>
      <c r="C18" s="128">
        <f>SUM(C15:C17)</f>
        <v>0</v>
      </c>
      <c r="D18" s="128">
        <f t="shared" ref="D18:Z18" si="4">SUM(D15:D17)</f>
        <v>0</v>
      </c>
      <c r="E18" s="128">
        <f t="shared" si="4"/>
        <v>0</v>
      </c>
      <c r="F18" s="128">
        <f t="shared" si="4"/>
        <v>0</v>
      </c>
      <c r="G18" s="128">
        <f t="shared" si="4"/>
        <v>0</v>
      </c>
      <c r="H18" s="128">
        <f t="shared" si="4"/>
        <v>0</v>
      </c>
      <c r="I18" s="128">
        <f t="shared" si="4"/>
        <v>0</v>
      </c>
      <c r="J18" s="128">
        <f t="shared" si="4"/>
        <v>0</v>
      </c>
      <c r="K18" s="128">
        <f t="shared" si="4"/>
        <v>0</v>
      </c>
      <c r="L18" s="128">
        <f t="shared" si="4"/>
        <v>0</v>
      </c>
      <c r="M18" s="128">
        <f t="shared" si="4"/>
        <v>0</v>
      </c>
      <c r="N18" s="128">
        <f t="shared" si="4"/>
        <v>0</v>
      </c>
      <c r="O18" s="128">
        <f t="shared" si="4"/>
        <v>0</v>
      </c>
      <c r="P18" s="128">
        <f t="shared" si="4"/>
        <v>0</v>
      </c>
      <c r="Q18" s="128">
        <f t="shared" si="4"/>
        <v>0</v>
      </c>
      <c r="R18" s="128">
        <f t="shared" si="4"/>
        <v>0</v>
      </c>
      <c r="S18" s="128">
        <f t="shared" si="4"/>
        <v>0</v>
      </c>
      <c r="T18" s="128">
        <f t="shared" si="4"/>
        <v>0</v>
      </c>
      <c r="U18" s="128">
        <f t="shared" si="4"/>
        <v>0</v>
      </c>
      <c r="V18" s="128">
        <f t="shared" si="4"/>
        <v>0</v>
      </c>
      <c r="W18" s="128">
        <f t="shared" si="4"/>
        <v>0</v>
      </c>
      <c r="X18" s="128">
        <f t="shared" si="4"/>
        <v>0</v>
      </c>
      <c r="Y18" s="128">
        <f t="shared" si="4"/>
        <v>0</v>
      </c>
      <c r="Z18" s="128">
        <f t="shared" si="4"/>
        <v>0</v>
      </c>
      <c r="AA18" s="124">
        <f t="shared" si="3"/>
        <v>0</v>
      </c>
    </row>
    <row r="19" spans="1:28" ht="16.5" customHeight="1">
      <c r="A19" s="73" t="s">
        <v>92</v>
      </c>
      <c r="B19" s="118" t="s">
        <v>93</v>
      </c>
      <c r="C19" s="126"/>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10">
        <f t="shared" si="3"/>
        <v>0</v>
      </c>
    </row>
    <row r="20" spans="1:28" ht="16.5" customHeight="1">
      <c r="A20" s="74"/>
      <c r="B20" s="119" t="s">
        <v>93</v>
      </c>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5">
        <f t="shared" si="3"/>
        <v>0</v>
      </c>
    </row>
    <row r="21" spans="1:28" ht="16.5" customHeight="1">
      <c r="A21" s="74"/>
      <c r="B21" s="120" t="s">
        <v>93</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1">
        <f t="shared" si="3"/>
        <v>0</v>
      </c>
    </row>
    <row r="22" spans="1:28" s="125" customFormat="1" ht="16.5" customHeight="1">
      <c r="A22" s="122"/>
      <c r="B22" s="123" t="s">
        <v>91</v>
      </c>
      <c r="C22" s="128">
        <f>SUM(C19:C21)</f>
        <v>0</v>
      </c>
      <c r="D22" s="128">
        <f t="shared" ref="D22:Z22" si="5">SUM(D19:D21)</f>
        <v>0</v>
      </c>
      <c r="E22" s="128">
        <f t="shared" si="5"/>
        <v>0</v>
      </c>
      <c r="F22" s="128">
        <f t="shared" si="5"/>
        <v>0</v>
      </c>
      <c r="G22" s="128">
        <f t="shared" si="5"/>
        <v>0</v>
      </c>
      <c r="H22" s="128">
        <f t="shared" si="5"/>
        <v>0</v>
      </c>
      <c r="I22" s="128">
        <f t="shared" si="5"/>
        <v>0</v>
      </c>
      <c r="J22" s="128">
        <f t="shared" si="5"/>
        <v>0</v>
      </c>
      <c r="K22" s="128">
        <f t="shared" si="5"/>
        <v>0</v>
      </c>
      <c r="L22" s="128">
        <f t="shared" si="5"/>
        <v>0</v>
      </c>
      <c r="M22" s="128">
        <f t="shared" si="5"/>
        <v>0</v>
      </c>
      <c r="N22" s="128">
        <f t="shared" si="5"/>
        <v>0</v>
      </c>
      <c r="O22" s="128">
        <f t="shared" si="5"/>
        <v>0</v>
      </c>
      <c r="P22" s="128">
        <f t="shared" si="5"/>
        <v>0</v>
      </c>
      <c r="Q22" s="128">
        <f t="shared" si="5"/>
        <v>0</v>
      </c>
      <c r="R22" s="128">
        <f t="shared" si="5"/>
        <v>0</v>
      </c>
      <c r="S22" s="128">
        <f t="shared" si="5"/>
        <v>0</v>
      </c>
      <c r="T22" s="128">
        <f t="shared" si="5"/>
        <v>0</v>
      </c>
      <c r="U22" s="128">
        <f t="shared" si="5"/>
        <v>0</v>
      </c>
      <c r="V22" s="128">
        <f t="shared" si="5"/>
        <v>0</v>
      </c>
      <c r="W22" s="128">
        <f t="shared" si="5"/>
        <v>0</v>
      </c>
      <c r="X22" s="128">
        <f t="shared" si="5"/>
        <v>0</v>
      </c>
      <c r="Y22" s="128">
        <f t="shared" si="5"/>
        <v>0</v>
      </c>
      <c r="Z22" s="128">
        <f t="shared" si="5"/>
        <v>0</v>
      </c>
      <c r="AA22" s="124">
        <f t="shared" si="3"/>
        <v>0</v>
      </c>
    </row>
    <row r="23" spans="1:28" ht="16.5" customHeight="1">
      <c r="A23" s="73" t="s">
        <v>94</v>
      </c>
      <c r="B23" s="118" t="s">
        <v>95</v>
      </c>
      <c r="C23" s="126"/>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10">
        <f t="shared" si="3"/>
        <v>0</v>
      </c>
    </row>
    <row r="24" spans="1:28" ht="16.5" customHeight="1">
      <c r="A24" s="74"/>
      <c r="B24" s="120" t="s">
        <v>95</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1">
        <f t="shared" si="3"/>
        <v>0</v>
      </c>
    </row>
    <row r="25" spans="1:28" s="125" customFormat="1" ht="16.5" customHeight="1">
      <c r="A25" s="122"/>
      <c r="B25" s="123" t="s">
        <v>91</v>
      </c>
      <c r="C25" s="128">
        <f>SUM(C23:C24)</f>
        <v>0</v>
      </c>
      <c r="D25" s="128">
        <f t="shared" ref="D25:Z25" si="6">SUM(D23:D24)</f>
        <v>0</v>
      </c>
      <c r="E25" s="128">
        <f t="shared" si="6"/>
        <v>0</v>
      </c>
      <c r="F25" s="128">
        <f t="shared" si="6"/>
        <v>0</v>
      </c>
      <c r="G25" s="128">
        <f t="shared" si="6"/>
        <v>0</v>
      </c>
      <c r="H25" s="128">
        <f t="shared" si="6"/>
        <v>0</v>
      </c>
      <c r="I25" s="128">
        <f t="shared" si="6"/>
        <v>0</v>
      </c>
      <c r="J25" s="128">
        <f t="shared" si="6"/>
        <v>0</v>
      </c>
      <c r="K25" s="128">
        <f t="shared" si="6"/>
        <v>0</v>
      </c>
      <c r="L25" s="128">
        <f t="shared" si="6"/>
        <v>0</v>
      </c>
      <c r="M25" s="128">
        <f t="shared" si="6"/>
        <v>0</v>
      </c>
      <c r="N25" s="128">
        <f t="shared" si="6"/>
        <v>0</v>
      </c>
      <c r="O25" s="128">
        <f t="shared" si="6"/>
        <v>0</v>
      </c>
      <c r="P25" s="128">
        <f t="shared" si="6"/>
        <v>0</v>
      </c>
      <c r="Q25" s="128">
        <f t="shared" si="6"/>
        <v>0</v>
      </c>
      <c r="R25" s="128">
        <f t="shared" si="6"/>
        <v>0</v>
      </c>
      <c r="S25" s="128">
        <f t="shared" si="6"/>
        <v>0</v>
      </c>
      <c r="T25" s="128">
        <f t="shared" si="6"/>
        <v>0</v>
      </c>
      <c r="U25" s="128">
        <f t="shared" si="6"/>
        <v>0</v>
      </c>
      <c r="V25" s="128">
        <f t="shared" si="6"/>
        <v>0</v>
      </c>
      <c r="W25" s="128">
        <f t="shared" si="6"/>
        <v>0</v>
      </c>
      <c r="X25" s="128">
        <f t="shared" si="6"/>
        <v>0</v>
      </c>
      <c r="Y25" s="128">
        <f t="shared" si="6"/>
        <v>0</v>
      </c>
      <c r="Z25" s="128">
        <f t="shared" si="6"/>
        <v>0</v>
      </c>
      <c r="AA25" s="124">
        <f t="shared" si="3"/>
        <v>0</v>
      </c>
    </row>
    <row r="26" spans="1:28" ht="16.5" customHeight="1" thickBot="1">
      <c r="A26" s="582" t="s">
        <v>87</v>
      </c>
      <c r="B26" s="583"/>
      <c r="C26" s="129">
        <f>SUM(C18,C21,C25)</f>
        <v>0</v>
      </c>
      <c r="D26" s="129">
        <f t="shared" ref="D26:Z26" si="7">SUM(D18,D21,D25)</f>
        <v>0</v>
      </c>
      <c r="E26" s="129">
        <f t="shared" si="7"/>
        <v>0</v>
      </c>
      <c r="F26" s="129">
        <f t="shared" si="7"/>
        <v>0</v>
      </c>
      <c r="G26" s="129">
        <f t="shared" si="7"/>
        <v>0</v>
      </c>
      <c r="H26" s="129">
        <f t="shared" si="7"/>
        <v>0</v>
      </c>
      <c r="I26" s="129">
        <f t="shared" si="7"/>
        <v>0</v>
      </c>
      <c r="J26" s="129">
        <f t="shared" si="7"/>
        <v>0</v>
      </c>
      <c r="K26" s="129">
        <f t="shared" si="7"/>
        <v>0</v>
      </c>
      <c r="L26" s="129">
        <f t="shared" si="7"/>
        <v>0</v>
      </c>
      <c r="M26" s="129">
        <f t="shared" si="7"/>
        <v>0</v>
      </c>
      <c r="N26" s="129">
        <f t="shared" si="7"/>
        <v>0</v>
      </c>
      <c r="O26" s="129">
        <f t="shared" si="7"/>
        <v>0</v>
      </c>
      <c r="P26" s="129">
        <f t="shared" si="7"/>
        <v>0</v>
      </c>
      <c r="Q26" s="129">
        <f t="shared" si="7"/>
        <v>0</v>
      </c>
      <c r="R26" s="129">
        <f t="shared" si="7"/>
        <v>0</v>
      </c>
      <c r="S26" s="129">
        <f t="shared" si="7"/>
        <v>0</v>
      </c>
      <c r="T26" s="129">
        <f t="shared" si="7"/>
        <v>0</v>
      </c>
      <c r="U26" s="129">
        <f t="shared" si="7"/>
        <v>0</v>
      </c>
      <c r="V26" s="129">
        <f t="shared" si="7"/>
        <v>0</v>
      </c>
      <c r="W26" s="129">
        <f t="shared" si="7"/>
        <v>0</v>
      </c>
      <c r="X26" s="129">
        <f t="shared" si="7"/>
        <v>0</v>
      </c>
      <c r="Y26" s="129">
        <f t="shared" si="7"/>
        <v>0</v>
      </c>
      <c r="Z26" s="129">
        <f t="shared" si="7"/>
        <v>0</v>
      </c>
      <c r="AA26" s="111">
        <f t="shared" si="3"/>
        <v>0</v>
      </c>
    </row>
    <row r="27" spans="1:28" ht="12.75" customHeight="1">
      <c r="A27" s="75"/>
      <c r="B27" s="75"/>
      <c r="C27" s="76"/>
      <c r="D27" s="76"/>
      <c r="E27" s="76"/>
      <c r="F27" s="76"/>
      <c r="G27" s="76"/>
      <c r="H27" s="76"/>
      <c r="I27" s="76"/>
      <c r="J27" s="76"/>
    </row>
    <row r="28" spans="1:28" ht="13.8" thickBot="1">
      <c r="A28" s="67" t="s">
        <v>96</v>
      </c>
      <c r="H28" s="79" t="s">
        <v>97</v>
      </c>
      <c r="I28" s="77"/>
      <c r="J28" s="77"/>
      <c r="K28" s="78"/>
    </row>
    <row r="29" spans="1:28" ht="16.2" customHeight="1">
      <c r="A29" s="584" t="s">
        <v>98</v>
      </c>
      <c r="B29" s="585"/>
      <c r="C29" s="585"/>
      <c r="D29" s="585"/>
      <c r="E29" s="585"/>
      <c r="F29" s="586"/>
      <c r="G29" s="290" t="s">
        <v>99</v>
      </c>
      <c r="H29" s="290" t="s">
        <v>100</v>
      </c>
      <c r="I29" s="291" t="s">
        <v>101</v>
      </c>
      <c r="J29" s="292"/>
      <c r="K29" s="292"/>
      <c r="L29" s="293"/>
      <c r="M29" s="587" t="s">
        <v>94</v>
      </c>
      <c r="N29" s="588"/>
      <c r="O29" s="294"/>
      <c r="AB29" s="77"/>
    </row>
    <row r="30" spans="1:28" ht="16.2" customHeight="1">
      <c r="A30" s="589"/>
      <c r="B30" s="590"/>
      <c r="C30" s="590"/>
      <c r="D30" s="590"/>
      <c r="E30" s="590"/>
      <c r="F30" s="591"/>
      <c r="G30" s="295"/>
      <c r="H30" s="295"/>
      <c r="I30" s="592"/>
      <c r="J30" s="593"/>
      <c r="K30" s="593"/>
      <c r="L30" s="594"/>
      <c r="M30" s="595"/>
      <c r="N30" s="596"/>
      <c r="O30" s="294"/>
      <c r="AB30" s="77"/>
    </row>
    <row r="31" spans="1:28" ht="16.2" customHeight="1">
      <c r="A31" s="597"/>
      <c r="B31" s="598"/>
      <c r="C31" s="598"/>
      <c r="D31" s="598"/>
      <c r="E31" s="598"/>
      <c r="F31" s="599"/>
      <c r="G31" s="296"/>
      <c r="H31" s="296"/>
      <c r="I31" s="600"/>
      <c r="J31" s="601"/>
      <c r="K31" s="601"/>
      <c r="L31" s="602"/>
      <c r="M31" s="603"/>
      <c r="N31" s="604"/>
      <c r="O31" s="294"/>
      <c r="AB31" s="77"/>
    </row>
    <row r="32" spans="1:28" ht="16.2" customHeight="1">
      <c r="A32" s="597"/>
      <c r="B32" s="598"/>
      <c r="C32" s="598"/>
      <c r="D32" s="598"/>
      <c r="E32" s="598"/>
      <c r="F32" s="599"/>
      <c r="G32" s="296"/>
      <c r="H32" s="296"/>
      <c r="I32" s="600"/>
      <c r="J32" s="601"/>
      <c r="K32" s="601"/>
      <c r="L32" s="602"/>
      <c r="M32" s="603"/>
      <c r="N32" s="604"/>
      <c r="O32" s="294"/>
      <c r="AB32" s="77"/>
    </row>
    <row r="33" spans="1:29" ht="16.2" customHeight="1">
      <c r="A33" s="597"/>
      <c r="B33" s="598"/>
      <c r="C33" s="598"/>
      <c r="D33" s="598"/>
      <c r="E33" s="598"/>
      <c r="F33" s="599"/>
      <c r="G33" s="296"/>
      <c r="H33" s="296"/>
      <c r="I33" s="600"/>
      <c r="J33" s="601"/>
      <c r="K33" s="601"/>
      <c r="L33" s="602"/>
      <c r="M33" s="603"/>
      <c r="N33" s="604"/>
      <c r="O33" s="294"/>
      <c r="AB33" s="77"/>
    </row>
    <row r="34" spans="1:29" ht="16.2" customHeight="1">
      <c r="A34" s="597"/>
      <c r="B34" s="598"/>
      <c r="C34" s="598"/>
      <c r="D34" s="598"/>
      <c r="E34" s="598"/>
      <c r="F34" s="599"/>
      <c r="G34" s="296"/>
      <c r="H34" s="296"/>
      <c r="I34" s="600"/>
      <c r="J34" s="601"/>
      <c r="K34" s="601"/>
      <c r="L34" s="602"/>
      <c r="M34" s="603"/>
      <c r="N34" s="604"/>
      <c r="O34" s="294"/>
      <c r="AB34" s="77"/>
    </row>
    <row r="35" spans="1:29" ht="16.2" customHeight="1">
      <c r="A35" s="597"/>
      <c r="B35" s="598"/>
      <c r="C35" s="598"/>
      <c r="D35" s="598"/>
      <c r="E35" s="598"/>
      <c r="F35" s="599"/>
      <c r="G35" s="296"/>
      <c r="H35" s="296"/>
      <c r="I35" s="600"/>
      <c r="J35" s="601"/>
      <c r="K35" s="601"/>
      <c r="L35" s="602"/>
      <c r="M35" s="603"/>
      <c r="N35" s="604"/>
      <c r="O35" s="294"/>
      <c r="AB35" s="80"/>
    </row>
    <row r="36" spans="1:29" ht="16.2" customHeight="1">
      <c r="A36" s="597"/>
      <c r="B36" s="598"/>
      <c r="C36" s="598"/>
      <c r="D36" s="598"/>
      <c r="E36" s="598"/>
      <c r="F36" s="599"/>
      <c r="G36" s="296"/>
      <c r="H36" s="296"/>
      <c r="I36" s="600"/>
      <c r="J36" s="601"/>
      <c r="K36" s="601"/>
      <c r="L36" s="602"/>
      <c r="M36" s="603"/>
      <c r="N36" s="604"/>
      <c r="O36" s="294"/>
      <c r="AB36" s="80"/>
    </row>
    <row r="37" spans="1:29" ht="16.2" customHeight="1">
      <c r="A37" s="597"/>
      <c r="B37" s="598"/>
      <c r="C37" s="598"/>
      <c r="D37" s="598"/>
      <c r="E37" s="598"/>
      <c r="F37" s="599"/>
      <c r="G37" s="296"/>
      <c r="H37" s="296"/>
      <c r="I37" s="600"/>
      <c r="J37" s="601"/>
      <c r="K37" s="601"/>
      <c r="L37" s="602"/>
      <c r="M37" s="603"/>
      <c r="N37" s="604"/>
      <c r="O37" s="294"/>
      <c r="AB37" s="80"/>
    </row>
    <row r="38" spans="1:29" ht="16.2" customHeight="1" thickBot="1">
      <c r="A38" s="605"/>
      <c r="B38" s="606"/>
      <c r="C38" s="606"/>
      <c r="D38" s="606"/>
      <c r="E38" s="606"/>
      <c r="F38" s="607"/>
      <c r="G38" s="297"/>
      <c r="H38" s="297"/>
      <c r="I38" s="608"/>
      <c r="J38" s="609"/>
      <c r="K38" s="609"/>
      <c r="L38" s="610"/>
      <c r="M38" s="611"/>
      <c r="N38" s="612"/>
      <c r="O38" s="294"/>
      <c r="AB38" s="80"/>
    </row>
    <row r="39" spans="1:29" ht="16.2" customHeight="1">
      <c r="G39" s="294"/>
      <c r="H39" s="294"/>
      <c r="I39" s="298"/>
      <c r="J39" s="298"/>
      <c r="K39" s="298"/>
      <c r="L39" s="294"/>
      <c r="M39" s="299"/>
      <c r="N39" s="299"/>
      <c r="O39" s="294"/>
      <c r="AB39" s="80"/>
      <c r="AC39" s="81"/>
    </row>
    <row r="40" spans="1:29" ht="16.2" customHeight="1" thickBot="1">
      <c r="A40" s="67" t="s">
        <v>169</v>
      </c>
      <c r="G40" s="294"/>
      <c r="H40" s="69" t="s">
        <v>97</v>
      </c>
      <c r="I40" s="294"/>
      <c r="J40" s="294"/>
      <c r="K40" s="294"/>
      <c r="L40" s="294"/>
      <c r="M40" s="300"/>
      <c r="N40" s="294"/>
      <c r="O40" s="299"/>
      <c r="Q40" s="80"/>
      <c r="R40" s="80"/>
      <c r="S40" s="80"/>
      <c r="T40" s="80"/>
      <c r="U40" s="80"/>
      <c r="V40" s="80"/>
      <c r="W40" s="80"/>
      <c r="X40" s="80"/>
      <c r="Y40" s="80"/>
      <c r="Z40" s="77"/>
      <c r="AA40" s="77"/>
      <c r="AB40" s="80"/>
    </row>
    <row r="41" spans="1:29" ht="16.5" customHeight="1">
      <c r="A41" s="613" t="s">
        <v>102</v>
      </c>
      <c r="B41" s="614"/>
      <c r="C41" s="614"/>
      <c r="D41" s="614"/>
      <c r="E41" s="614"/>
      <c r="F41" s="615"/>
      <c r="G41" s="301" t="s">
        <v>103</v>
      </c>
      <c r="H41" s="301"/>
      <c r="I41" s="301"/>
      <c r="J41" s="301"/>
      <c r="K41" s="301"/>
      <c r="L41" s="301"/>
      <c r="M41" s="301"/>
      <c r="N41" s="301"/>
      <c r="O41" s="301"/>
      <c r="P41" s="130"/>
      <c r="Q41" s="80"/>
      <c r="R41" s="80"/>
      <c r="S41" s="80"/>
      <c r="T41" s="80"/>
      <c r="U41" s="80"/>
      <c r="V41" s="80"/>
      <c r="W41" s="80"/>
      <c r="X41" s="80"/>
      <c r="Y41" s="80"/>
      <c r="Z41" s="619"/>
      <c r="AA41" s="619"/>
      <c r="AB41" s="80"/>
    </row>
    <row r="42" spans="1:29" ht="16.5" customHeight="1">
      <c r="A42" s="616"/>
      <c r="B42" s="617"/>
      <c r="C42" s="617"/>
      <c r="D42" s="617"/>
      <c r="E42" s="617"/>
      <c r="F42" s="618"/>
      <c r="G42" s="302" t="s">
        <v>104</v>
      </c>
      <c r="H42" s="303" t="s">
        <v>105</v>
      </c>
      <c r="I42" s="620" t="s">
        <v>106</v>
      </c>
      <c r="J42" s="621"/>
      <c r="K42" s="302" t="s">
        <v>107</v>
      </c>
      <c r="L42" s="620" t="s">
        <v>108</v>
      </c>
      <c r="M42" s="622"/>
      <c r="N42" s="303" t="s">
        <v>109</v>
      </c>
      <c r="O42" s="303" t="s">
        <v>110</v>
      </c>
      <c r="P42" s="137" t="s">
        <v>111</v>
      </c>
      <c r="Q42" s="80"/>
      <c r="R42" s="80"/>
      <c r="S42" s="80"/>
      <c r="T42" s="80"/>
      <c r="U42" s="80"/>
      <c r="V42" s="80"/>
      <c r="W42" s="80"/>
      <c r="X42" s="80"/>
      <c r="Y42" s="80"/>
      <c r="Z42" s="619"/>
      <c r="AA42" s="619"/>
      <c r="AB42" s="80"/>
    </row>
    <row r="43" spans="1:29" ht="16.5" customHeight="1">
      <c r="A43" s="589"/>
      <c r="B43" s="590"/>
      <c r="C43" s="590"/>
      <c r="D43" s="590"/>
      <c r="E43" s="590"/>
      <c r="F43" s="591"/>
      <c r="G43" s="304"/>
      <c r="H43" s="305"/>
      <c r="I43" s="595"/>
      <c r="J43" s="623"/>
      <c r="K43" s="306"/>
      <c r="L43" s="595"/>
      <c r="M43" s="624"/>
      <c r="N43" s="307"/>
      <c r="O43" s="307"/>
      <c r="P43" s="132"/>
      <c r="Q43" s="80"/>
      <c r="R43" s="80"/>
      <c r="S43" s="80"/>
      <c r="T43" s="80"/>
      <c r="U43" s="80"/>
      <c r="V43" s="80"/>
      <c r="W43" s="80"/>
      <c r="X43" s="80"/>
      <c r="Y43" s="80"/>
      <c r="Z43" s="77"/>
      <c r="AA43" s="77"/>
      <c r="AB43" s="80"/>
    </row>
    <row r="44" spans="1:29" ht="16.5" customHeight="1">
      <c r="A44" s="597"/>
      <c r="B44" s="598"/>
      <c r="C44" s="598"/>
      <c r="D44" s="598"/>
      <c r="E44" s="598"/>
      <c r="F44" s="599"/>
      <c r="G44" s="308"/>
      <c r="H44" s="309"/>
      <c r="I44" s="603"/>
      <c r="J44" s="625"/>
      <c r="K44" s="310"/>
      <c r="L44" s="603"/>
      <c r="M44" s="626"/>
      <c r="N44" s="311"/>
      <c r="O44" s="311"/>
      <c r="P44" s="133"/>
      <c r="Z44" s="77"/>
    </row>
    <row r="45" spans="1:29" ht="16.5" customHeight="1">
      <c r="A45" s="597"/>
      <c r="B45" s="598"/>
      <c r="C45" s="598"/>
      <c r="D45" s="598"/>
      <c r="E45" s="598"/>
      <c r="F45" s="599"/>
      <c r="G45" s="308"/>
      <c r="H45" s="309"/>
      <c r="I45" s="603"/>
      <c r="J45" s="625"/>
      <c r="K45" s="310"/>
      <c r="L45" s="603"/>
      <c r="M45" s="626"/>
      <c r="N45" s="311"/>
      <c r="O45" s="311"/>
      <c r="P45" s="133"/>
    </row>
    <row r="46" spans="1:29" ht="16.5" customHeight="1">
      <c r="A46" s="597"/>
      <c r="B46" s="598"/>
      <c r="C46" s="598"/>
      <c r="D46" s="598"/>
      <c r="E46" s="598"/>
      <c r="F46" s="599"/>
      <c r="G46" s="308"/>
      <c r="H46" s="309"/>
      <c r="I46" s="603"/>
      <c r="J46" s="625"/>
      <c r="K46" s="310"/>
      <c r="L46" s="603"/>
      <c r="M46" s="626"/>
      <c r="N46" s="311"/>
      <c r="O46" s="311"/>
      <c r="P46" s="133"/>
    </row>
    <row r="47" spans="1:29" ht="16.5" customHeight="1">
      <c r="A47" s="597"/>
      <c r="B47" s="598"/>
      <c r="C47" s="598"/>
      <c r="D47" s="598"/>
      <c r="E47" s="598"/>
      <c r="F47" s="599"/>
      <c r="G47" s="308"/>
      <c r="H47" s="309"/>
      <c r="I47" s="603"/>
      <c r="J47" s="625"/>
      <c r="K47" s="310"/>
      <c r="L47" s="603"/>
      <c r="M47" s="626"/>
      <c r="N47" s="311"/>
      <c r="O47" s="311"/>
      <c r="P47" s="133"/>
    </row>
    <row r="48" spans="1:29" ht="16.5" customHeight="1">
      <c r="A48" s="597"/>
      <c r="B48" s="598"/>
      <c r="C48" s="598"/>
      <c r="D48" s="598"/>
      <c r="E48" s="598"/>
      <c r="F48" s="599"/>
      <c r="G48" s="141"/>
      <c r="H48" s="119"/>
      <c r="I48" s="627"/>
      <c r="J48" s="599"/>
      <c r="K48" s="135"/>
      <c r="L48" s="627"/>
      <c r="M48" s="598"/>
      <c r="N48" s="138"/>
      <c r="O48" s="138"/>
      <c r="P48" s="133"/>
    </row>
    <row r="49" spans="1:16" ht="16.5" customHeight="1">
      <c r="A49" s="597"/>
      <c r="B49" s="598"/>
      <c r="C49" s="598"/>
      <c r="D49" s="598"/>
      <c r="E49" s="598"/>
      <c r="F49" s="599"/>
      <c r="G49" s="141"/>
      <c r="H49" s="119"/>
      <c r="I49" s="627"/>
      <c r="J49" s="599"/>
      <c r="K49" s="135"/>
      <c r="L49" s="627"/>
      <c r="M49" s="598"/>
      <c r="N49" s="138"/>
      <c r="O49" s="138"/>
      <c r="P49" s="133"/>
    </row>
    <row r="50" spans="1:16" ht="16.5" customHeight="1">
      <c r="A50" s="597"/>
      <c r="B50" s="598"/>
      <c r="C50" s="598"/>
      <c r="D50" s="598"/>
      <c r="E50" s="598"/>
      <c r="F50" s="599"/>
      <c r="G50" s="141"/>
      <c r="H50" s="119"/>
      <c r="I50" s="627"/>
      <c r="J50" s="599"/>
      <c r="K50" s="135"/>
      <c r="L50" s="627"/>
      <c r="M50" s="598"/>
      <c r="N50" s="138"/>
      <c r="O50" s="138"/>
      <c r="P50" s="133"/>
    </row>
    <row r="51" spans="1:16" ht="16.5" customHeight="1">
      <c r="A51" s="597"/>
      <c r="B51" s="598"/>
      <c r="C51" s="598"/>
      <c r="D51" s="598"/>
      <c r="E51" s="598"/>
      <c r="F51" s="599"/>
      <c r="G51" s="141"/>
      <c r="H51" s="119"/>
      <c r="I51" s="627"/>
      <c r="J51" s="599"/>
      <c r="K51" s="135"/>
      <c r="L51" s="627"/>
      <c r="M51" s="598"/>
      <c r="N51" s="138"/>
      <c r="O51" s="138"/>
      <c r="P51" s="133"/>
    </row>
    <row r="52" spans="1:16" ht="16.5" customHeight="1">
      <c r="A52" s="597"/>
      <c r="B52" s="598"/>
      <c r="C52" s="598"/>
      <c r="D52" s="598"/>
      <c r="E52" s="598"/>
      <c r="F52" s="599"/>
      <c r="G52" s="141"/>
      <c r="H52" s="119"/>
      <c r="I52" s="627"/>
      <c r="J52" s="599"/>
      <c r="K52" s="135"/>
      <c r="L52" s="627"/>
      <c r="M52" s="598"/>
      <c r="N52" s="138"/>
      <c r="O52" s="138"/>
      <c r="P52" s="133"/>
    </row>
    <row r="53" spans="1:16" ht="16.5" customHeight="1" thickBot="1">
      <c r="A53" s="605"/>
      <c r="B53" s="606"/>
      <c r="C53" s="606"/>
      <c r="D53" s="606"/>
      <c r="E53" s="606"/>
      <c r="F53" s="607"/>
      <c r="G53" s="142"/>
      <c r="H53" s="140"/>
      <c r="I53" s="628"/>
      <c r="J53" s="607"/>
      <c r="K53" s="136"/>
      <c r="L53" s="628"/>
      <c r="M53" s="606"/>
      <c r="N53" s="139"/>
      <c r="O53" s="139"/>
      <c r="P53" s="134"/>
    </row>
    <row r="54" spans="1:16" s="1" customFormat="1" ht="16.5" customHeight="1"/>
    <row r="55" spans="1:16" s="83" customFormat="1" ht="15" customHeight="1">
      <c r="A55" s="1" t="s">
        <v>183</v>
      </c>
      <c r="B55" s="82"/>
      <c r="C55" s="82"/>
      <c r="D55" s="82"/>
      <c r="E55" s="82"/>
      <c r="F55" s="82"/>
      <c r="G55" s="82"/>
      <c r="H55" s="82"/>
      <c r="I55" s="82"/>
      <c r="J55" s="82"/>
      <c r="K55" s="82"/>
      <c r="L55" s="82"/>
    </row>
    <row r="56" spans="1:16" s="345" customFormat="1" ht="15" customHeight="1">
      <c r="A56" s="1" t="s">
        <v>209</v>
      </c>
      <c r="B56" s="344"/>
      <c r="C56" s="344"/>
      <c r="D56" s="344"/>
      <c r="E56" s="344"/>
      <c r="F56" s="344"/>
      <c r="G56" s="344"/>
      <c r="H56" s="344"/>
      <c r="I56" s="344"/>
      <c r="J56" s="344"/>
      <c r="K56" s="344"/>
      <c r="L56" s="344"/>
    </row>
    <row r="57" spans="1:16" s="85" customFormat="1" ht="15" customHeight="1">
      <c r="A57" s="1" t="s">
        <v>178</v>
      </c>
      <c r="B57" s="83"/>
      <c r="C57" s="83"/>
      <c r="D57" s="83"/>
      <c r="E57" s="83"/>
      <c r="F57" s="83"/>
      <c r="G57" s="84"/>
      <c r="H57" s="83"/>
      <c r="I57" s="84"/>
      <c r="J57" s="84"/>
      <c r="K57" s="84"/>
      <c r="L57" s="84"/>
    </row>
    <row r="58" spans="1:16" s="85" customFormat="1" ht="15" customHeight="1">
      <c r="A58" s="1" t="s">
        <v>181</v>
      </c>
      <c r="B58" s="83"/>
      <c r="C58" s="83"/>
      <c r="D58" s="83"/>
      <c r="E58" s="83"/>
      <c r="F58" s="83"/>
      <c r="G58" s="84"/>
      <c r="H58" s="83"/>
      <c r="I58" s="84"/>
      <c r="J58" s="84"/>
      <c r="K58" s="84"/>
      <c r="L58" s="84"/>
    </row>
    <row r="59" spans="1:16" s="85" customFormat="1" ht="15" customHeight="1">
      <c r="A59" s="1" t="s">
        <v>176</v>
      </c>
      <c r="B59" s="83"/>
      <c r="C59" s="83"/>
      <c r="D59" s="83"/>
      <c r="E59" s="83"/>
      <c r="F59" s="83"/>
      <c r="G59" s="84"/>
      <c r="H59" s="83"/>
      <c r="I59" s="84"/>
      <c r="J59" s="84"/>
      <c r="K59" s="84"/>
      <c r="L59" s="84"/>
    </row>
    <row r="60" spans="1:16" s="85" customFormat="1" ht="15" customHeight="1">
      <c r="A60" s="1" t="s">
        <v>179</v>
      </c>
      <c r="B60" s="83"/>
      <c r="C60" s="83"/>
      <c r="D60" s="83"/>
      <c r="E60" s="83"/>
      <c r="F60" s="83"/>
      <c r="G60" s="84"/>
      <c r="H60" s="83"/>
      <c r="I60" s="84"/>
      <c r="J60" s="84"/>
      <c r="K60" s="84"/>
      <c r="L60" s="84"/>
    </row>
    <row r="61" spans="1:16" s="85" customFormat="1" ht="15" customHeight="1">
      <c r="A61" s="1" t="s">
        <v>182</v>
      </c>
      <c r="B61" s="82"/>
      <c r="C61" s="82"/>
      <c r="D61" s="82"/>
      <c r="E61" s="82"/>
      <c r="F61" s="82"/>
      <c r="G61" s="82"/>
      <c r="H61" s="82"/>
      <c r="I61" s="82"/>
      <c r="J61" s="82"/>
      <c r="K61" s="82"/>
      <c r="L61" s="82"/>
    </row>
    <row r="62" spans="1:16" s="83" customFormat="1" ht="15" customHeight="1">
      <c r="A62" s="1" t="s">
        <v>180</v>
      </c>
      <c r="B62" s="86"/>
      <c r="C62" s="84"/>
      <c r="D62" s="84"/>
      <c r="E62" s="84"/>
      <c r="F62" s="84"/>
      <c r="G62" s="84"/>
      <c r="I62" s="84"/>
      <c r="J62" s="84"/>
      <c r="K62" s="84"/>
      <c r="L62" s="84"/>
    </row>
    <row r="63" spans="1:16" s="83" customFormat="1"/>
  </sheetData>
  <mergeCells count="69">
    <mergeCell ref="L53:M53"/>
    <mergeCell ref="L44:M44"/>
    <mergeCell ref="L45:M45"/>
    <mergeCell ref="L46:M46"/>
    <mergeCell ref="L47:M47"/>
    <mergeCell ref="L49:M49"/>
    <mergeCell ref="L48:M48"/>
    <mergeCell ref="L51:M51"/>
    <mergeCell ref="L52:M52"/>
    <mergeCell ref="A52:F52"/>
    <mergeCell ref="I52:J52"/>
    <mergeCell ref="A53:F53"/>
    <mergeCell ref="I53:J53"/>
    <mergeCell ref="A50:F50"/>
    <mergeCell ref="I50:J50"/>
    <mergeCell ref="A51:F51"/>
    <mergeCell ref="I51:J51"/>
    <mergeCell ref="A48:F48"/>
    <mergeCell ref="I48:J48"/>
    <mergeCell ref="A49:F49"/>
    <mergeCell ref="I49:J49"/>
    <mergeCell ref="L50:M50"/>
    <mergeCell ref="A46:F46"/>
    <mergeCell ref="I46:J46"/>
    <mergeCell ref="A47:F47"/>
    <mergeCell ref="I47:J47"/>
    <mergeCell ref="A44:F44"/>
    <mergeCell ref="I44:J44"/>
    <mergeCell ref="A45:F45"/>
    <mergeCell ref="I45:J45"/>
    <mergeCell ref="Z41:AA42"/>
    <mergeCell ref="I42:J42"/>
    <mergeCell ref="A43:F43"/>
    <mergeCell ref="I43:J43"/>
    <mergeCell ref="A38:F38"/>
    <mergeCell ref="I38:L38"/>
    <mergeCell ref="M38:N38"/>
    <mergeCell ref="A41:F42"/>
    <mergeCell ref="L42:M42"/>
    <mergeCell ref="L43:M43"/>
    <mergeCell ref="A36:F36"/>
    <mergeCell ref="I36:L36"/>
    <mergeCell ref="M36:N36"/>
    <mergeCell ref="A37:F37"/>
    <mergeCell ref="I37:L37"/>
    <mergeCell ref="M37:N37"/>
    <mergeCell ref="A34:F34"/>
    <mergeCell ref="I34:L34"/>
    <mergeCell ref="M34:N34"/>
    <mergeCell ref="A35:F35"/>
    <mergeCell ref="I35:L35"/>
    <mergeCell ref="M35:N35"/>
    <mergeCell ref="A32:F32"/>
    <mergeCell ref="I32:L32"/>
    <mergeCell ref="M32:N32"/>
    <mergeCell ref="A33:F33"/>
    <mergeCell ref="I33:L33"/>
    <mergeCell ref="M33:N33"/>
    <mergeCell ref="A30:F30"/>
    <mergeCell ref="I30:L30"/>
    <mergeCell ref="M30:N30"/>
    <mergeCell ref="A31:F31"/>
    <mergeCell ref="I31:L31"/>
    <mergeCell ref="M31:N31"/>
    <mergeCell ref="A14:B14"/>
    <mergeCell ref="A26:B26"/>
    <mergeCell ref="A29:F29"/>
    <mergeCell ref="M29:N29"/>
    <mergeCell ref="A4:B4"/>
  </mergeCells>
  <phoneticPr fontId="2"/>
  <pageMargins left="0.511811023622047" right="0.31496062992126" top="0.74803149606299202" bottom="0.55118110236220497" header="0.31496062992126" footer="0.31496062992126"/>
  <pageSetup paperSize="8"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F62A9-8EA1-495A-8AC2-0005F1A945BF}">
  <sheetPr codeName="Sheet12">
    <pageSetUpPr fitToPage="1"/>
  </sheetPr>
  <dimension ref="A1:AC33"/>
  <sheetViews>
    <sheetView showGridLines="0" view="pageBreakPreview" zoomScaleNormal="85" zoomScaleSheetLayoutView="100" workbookViewId="0">
      <pane ySplit="4" topLeftCell="A5" activePane="bottomLeft" state="frozen"/>
      <selection pane="bottomLeft"/>
    </sheetView>
  </sheetViews>
  <sheetFormatPr defaultColWidth="8.09765625" defaultRowHeight="15" customHeight="1"/>
  <cols>
    <col min="1" max="2" width="2.296875" style="1" customWidth="1"/>
    <col min="3" max="3" width="3.59765625" style="1" customWidth="1"/>
    <col min="4" max="4" width="35.19921875" style="1" customWidth="1"/>
    <col min="5" max="29" width="12.69921875" style="1" customWidth="1"/>
    <col min="30" max="16384" width="8.09765625" style="1"/>
  </cols>
  <sheetData>
    <row r="1" spans="1:29" ht="15" customHeight="1">
      <c r="A1" s="369" t="s">
        <v>190</v>
      </c>
      <c r="F1" s="2"/>
      <c r="G1" s="1" t="s">
        <v>0</v>
      </c>
      <c r="S1" s="3"/>
      <c r="T1" s="3"/>
      <c r="AC1" s="3"/>
    </row>
    <row r="3" spans="1:29" ht="15" customHeight="1" thickBot="1">
      <c r="F3" s="3" t="s">
        <v>1</v>
      </c>
      <c r="S3" s="3"/>
      <c r="T3" s="3"/>
    </row>
    <row r="4" spans="1:29" ht="15" customHeight="1">
      <c r="A4" s="58" t="s">
        <v>2</v>
      </c>
      <c r="B4" s="59"/>
      <c r="C4" s="59"/>
      <c r="D4" s="60"/>
      <c r="E4" s="5" t="s">
        <v>3</v>
      </c>
      <c r="F4" s="55">
        <v>2027</v>
      </c>
      <c r="G4" s="55">
        <v>2028</v>
      </c>
      <c r="H4" s="55">
        <v>2029</v>
      </c>
      <c r="I4" s="55">
        <v>2030</v>
      </c>
      <c r="J4" s="55">
        <v>2031</v>
      </c>
      <c r="K4" s="55">
        <v>2032</v>
      </c>
      <c r="L4" s="55">
        <v>2033</v>
      </c>
      <c r="M4" s="55">
        <v>2034</v>
      </c>
      <c r="N4" s="55">
        <v>2035</v>
      </c>
      <c r="O4" s="55">
        <v>2036</v>
      </c>
      <c r="P4" s="55">
        <v>2037</v>
      </c>
      <c r="Q4" s="55">
        <v>2038</v>
      </c>
      <c r="R4" s="55">
        <v>2039</v>
      </c>
      <c r="S4" s="55">
        <v>2040</v>
      </c>
      <c r="T4" s="55">
        <v>2041</v>
      </c>
      <c r="U4" s="55">
        <v>2042</v>
      </c>
      <c r="V4" s="55">
        <v>2043</v>
      </c>
      <c r="W4" s="55">
        <v>2044</v>
      </c>
      <c r="X4" s="55">
        <v>2045</v>
      </c>
      <c r="Y4" s="55">
        <v>2046</v>
      </c>
      <c r="Z4" s="55">
        <v>2047</v>
      </c>
      <c r="AA4" s="55">
        <v>2048</v>
      </c>
      <c r="AB4" s="55">
        <v>2049</v>
      </c>
      <c r="AC4" s="55">
        <v>2050</v>
      </c>
    </row>
    <row r="5" spans="1:29" ht="15" customHeight="1">
      <c r="A5" s="61" t="s">
        <v>386</v>
      </c>
      <c r="B5" s="62"/>
      <c r="C5" s="62"/>
      <c r="D5" s="62"/>
      <c r="E5" s="250">
        <f>SUM(F5:AC5)</f>
        <v>0</v>
      </c>
      <c r="F5" s="87">
        <f>SUM(F6:F8)</f>
        <v>0</v>
      </c>
      <c r="G5" s="88">
        <f t="shared" ref="G5:AC5" si="0">SUM(G6:G8)</f>
        <v>0</v>
      </c>
      <c r="H5" s="88">
        <f t="shared" si="0"/>
        <v>0</v>
      </c>
      <c r="I5" s="88">
        <f t="shared" si="0"/>
        <v>0</v>
      </c>
      <c r="J5" s="88">
        <f t="shared" si="0"/>
        <v>0</v>
      </c>
      <c r="K5" s="88">
        <f t="shared" si="0"/>
        <v>0</v>
      </c>
      <c r="L5" s="88">
        <f t="shared" si="0"/>
        <v>0</v>
      </c>
      <c r="M5" s="88">
        <f t="shared" si="0"/>
        <v>0</v>
      </c>
      <c r="N5" s="88">
        <f t="shared" si="0"/>
        <v>0</v>
      </c>
      <c r="O5" s="88">
        <f t="shared" si="0"/>
        <v>0</v>
      </c>
      <c r="P5" s="88">
        <f t="shared" si="0"/>
        <v>0</v>
      </c>
      <c r="Q5" s="88">
        <f t="shared" si="0"/>
        <v>0</v>
      </c>
      <c r="R5" s="88">
        <f t="shared" si="0"/>
        <v>0</v>
      </c>
      <c r="S5" s="88">
        <f t="shared" si="0"/>
        <v>0</v>
      </c>
      <c r="T5" s="88">
        <f t="shared" si="0"/>
        <v>0</v>
      </c>
      <c r="U5" s="88">
        <f t="shared" si="0"/>
        <v>0</v>
      </c>
      <c r="V5" s="88">
        <f t="shared" si="0"/>
        <v>0</v>
      </c>
      <c r="W5" s="88">
        <f t="shared" si="0"/>
        <v>0</v>
      </c>
      <c r="X5" s="88">
        <f t="shared" si="0"/>
        <v>0</v>
      </c>
      <c r="Y5" s="88">
        <f t="shared" si="0"/>
        <v>0</v>
      </c>
      <c r="Z5" s="88">
        <f t="shared" si="0"/>
        <v>0</v>
      </c>
      <c r="AA5" s="88">
        <f t="shared" si="0"/>
        <v>0</v>
      </c>
      <c r="AB5" s="88">
        <f t="shared" si="0"/>
        <v>0</v>
      </c>
      <c r="AC5" s="88">
        <f t="shared" si="0"/>
        <v>0</v>
      </c>
    </row>
    <row r="6" spans="1:29" ht="15" customHeight="1">
      <c r="A6" s="6"/>
      <c r="B6" s="470"/>
      <c r="C6" s="471"/>
      <c r="D6" s="472"/>
      <c r="E6" s="251">
        <f>SUM(F6:AC6)</f>
        <v>0</v>
      </c>
      <c r="F6" s="90"/>
      <c r="G6" s="91"/>
      <c r="H6" s="91"/>
      <c r="I6" s="91"/>
      <c r="J6" s="91"/>
      <c r="K6" s="91"/>
      <c r="L6" s="91"/>
      <c r="M6" s="91"/>
      <c r="N6" s="91"/>
      <c r="O6" s="91"/>
      <c r="P6" s="91"/>
      <c r="Q6" s="91"/>
      <c r="R6" s="91"/>
      <c r="S6" s="91"/>
      <c r="T6" s="91"/>
      <c r="U6" s="91"/>
      <c r="V6" s="91"/>
      <c r="W6" s="91"/>
      <c r="X6" s="91"/>
      <c r="Y6" s="91"/>
      <c r="Z6" s="91"/>
      <c r="AA6" s="91"/>
      <c r="AB6" s="91"/>
      <c r="AC6" s="91"/>
    </row>
    <row r="7" spans="1:29" ht="15" customHeight="1">
      <c r="A7" s="6"/>
      <c r="B7" s="312"/>
      <c r="C7" s="313"/>
      <c r="D7" s="314"/>
      <c r="E7" s="251">
        <f>SUM(F7:AC7)</f>
        <v>0</v>
      </c>
      <c r="F7" s="90"/>
      <c r="G7" s="91"/>
      <c r="H7" s="91"/>
      <c r="I7" s="91"/>
      <c r="J7" s="91"/>
      <c r="K7" s="91"/>
      <c r="L7" s="91"/>
      <c r="M7" s="91"/>
      <c r="N7" s="91"/>
      <c r="O7" s="91"/>
      <c r="P7" s="91"/>
      <c r="Q7" s="91"/>
      <c r="R7" s="91"/>
      <c r="S7" s="91"/>
      <c r="T7" s="91"/>
      <c r="U7" s="91"/>
      <c r="V7" s="91"/>
      <c r="W7" s="91"/>
      <c r="X7" s="91"/>
      <c r="Y7" s="91"/>
      <c r="Z7" s="91"/>
      <c r="AA7" s="91"/>
      <c r="AB7" s="91"/>
      <c r="AC7" s="91"/>
    </row>
    <row r="8" spans="1:29" ht="15" customHeight="1">
      <c r="A8" s="6"/>
      <c r="B8" s="312"/>
      <c r="C8" s="313"/>
      <c r="D8" s="314"/>
      <c r="E8" s="252">
        <f>SUM(F8:AC8)</f>
        <v>0</v>
      </c>
      <c r="F8" s="92"/>
      <c r="G8" s="92"/>
      <c r="H8" s="92"/>
      <c r="I8" s="92"/>
      <c r="J8" s="92"/>
      <c r="K8" s="92"/>
      <c r="L8" s="92"/>
      <c r="M8" s="92"/>
      <c r="N8" s="92"/>
      <c r="O8" s="92"/>
      <c r="P8" s="92"/>
      <c r="Q8" s="92"/>
      <c r="R8" s="92"/>
      <c r="S8" s="92"/>
      <c r="T8" s="92"/>
      <c r="U8" s="92"/>
      <c r="V8" s="92"/>
      <c r="W8" s="92"/>
      <c r="X8" s="92"/>
      <c r="Y8" s="92"/>
      <c r="Z8" s="92"/>
      <c r="AA8" s="92"/>
      <c r="AB8" s="92"/>
      <c r="AC8" s="92"/>
    </row>
    <row r="9" spans="1:29" ht="15" customHeight="1">
      <c r="A9" s="16" t="s">
        <v>387</v>
      </c>
      <c r="B9" s="17"/>
      <c r="C9" s="17"/>
      <c r="D9" s="17"/>
      <c r="E9" s="256">
        <f t="shared" ref="E9:E15" si="1">SUM(F9:AC9)</f>
        <v>0</v>
      </c>
      <c r="F9" s="97">
        <f>SUM(F10:F14)</f>
        <v>0</v>
      </c>
      <c r="G9" s="98">
        <f t="shared" ref="G9:AC9" si="2">SUM(G10:G14)</f>
        <v>0</v>
      </c>
      <c r="H9" s="98">
        <f t="shared" si="2"/>
        <v>0</v>
      </c>
      <c r="I9" s="98">
        <f t="shared" si="2"/>
        <v>0</v>
      </c>
      <c r="J9" s="98">
        <f t="shared" si="2"/>
        <v>0</v>
      </c>
      <c r="K9" s="98">
        <f t="shared" si="2"/>
        <v>0</v>
      </c>
      <c r="L9" s="98">
        <f t="shared" si="2"/>
        <v>0</v>
      </c>
      <c r="M9" s="98">
        <f t="shared" si="2"/>
        <v>0</v>
      </c>
      <c r="N9" s="98">
        <f t="shared" si="2"/>
        <v>0</v>
      </c>
      <c r="O9" s="98">
        <f t="shared" si="2"/>
        <v>0</v>
      </c>
      <c r="P9" s="98">
        <f t="shared" si="2"/>
        <v>0</v>
      </c>
      <c r="Q9" s="98">
        <f t="shared" si="2"/>
        <v>0</v>
      </c>
      <c r="R9" s="98">
        <f t="shared" si="2"/>
        <v>0</v>
      </c>
      <c r="S9" s="98">
        <f t="shared" si="2"/>
        <v>0</v>
      </c>
      <c r="T9" s="98">
        <f t="shared" si="2"/>
        <v>0</v>
      </c>
      <c r="U9" s="98">
        <f t="shared" si="2"/>
        <v>0</v>
      </c>
      <c r="V9" s="98">
        <f t="shared" si="2"/>
        <v>0</v>
      </c>
      <c r="W9" s="98">
        <f t="shared" si="2"/>
        <v>0</v>
      </c>
      <c r="X9" s="98">
        <f t="shared" si="2"/>
        <v>0</v>
      </c>
      <c r="Y9" s="98">
        <f t="shared" si="2"/>
        <v>0</v>
      </c>
      <c r="Z9" s="98">
        <f t="shared" si="2"/>
        <v>0</v>
      </c>
      <c r="AA9" s="98">
        <f t="shared" si="2"/>
        <v>0</v>
      </c>
      <c r="AB9" s="98">
        <f t="shared" si="2"/>
        <v>0</v>
      </c>
      <c r="AC9" s="98">
        <f t="shared" si="2"/>
        <v>0</v>
      </c>
    </row>
    <row r="10" spans="1:29" ht="15" customHeight="1">
      <c r="A10" s="6"/>
      <c r="B10" s="470"/>
      <c r="C10" s="471" t="s">
        <v>321</v>
      </c>
      <c r="D10" s="472"/>
      <c r="E10" s="251">
        <f t="shared" si="1"/>
        <v>0</v>
      </c>
      <c r="F10" s="95"/>
      <c r="G10" s="96"/>
      <c r="H10" s="96"/>
      <c r="I10" s="96"/>
      <c r="J10" s="96"/>
      <c r="K10" s="96"/>
      <c r="L10" s="96"/>
      <c r="M10" s="96"/>
      <c r="N10" s="96"/>
      <c r="O10" s="96"/>
      <c r="P10" s="96"/>
      <c r="Q10" s="96"/>
      <c r="R10" s="96"/>
      <c r="S10" s="96"/>
      <c r="T10" s="96"/>
      <c r="U10" s="96"/>
      <c r="V10" s="96"/>
      <c r="W10" s="96"/>
      <c r="X10" s="96"/>
      <c r="Y10" s="96"/>
      <c r="Z10" s="96"/>
      <c r="AA10" s="96"/>
      <c r="AB10" s="96"/>
      <c r="AC10" s="96"/>
    </row>
    <row r="11" spans="1:29" ht="15" customHeight="1">
      <c r="A11" s="6"/>
      <c r="B11" s="312"/>
      <c r="C11" s="316"/>
      <c r="D11" s="317"/>
      <c r="E11" s="251">
        <f t="shared" si="1"/>
        <v>0</v>
      </c>
      <c r="F11" s="95"/>
      <c r="G11" s="96"/>
      <c r="H11" s="96"/>
      <c r="I11" s="96"/>
      <c r="J11" s="96"/>
      <c r="K11" s="96"/>
      <c r="L11" s="96"/>
      <c r="M11" s="96"/>
      <c r="N11" s="96"/>
      <c r="O11" s="96"/>
      <c r="P11" s="96"/>
      <c r="Q11" s="96"/>
      <c r="R11" s="96"/>
      <c r="S11" s="96"/>
      <c r="T11" s="96"/>
      <c r="U11" s="96"/>
      <c r="V11" s="96"/>
      <c r="W11" s="96"/>
      <c r="X11" s="96"/>
      <c r="Y11" s="96"/>
      <c r="Z11" s="96"/>
      <c r="AA11" s="96"/>
      <c r="AB11" s="96"/>
      <c r="AC11" s="96"/>
    </row>
    <row r="12" spans="1:29" ht="15" customHeight="1">
      <c r="A12" s="6"/>
      <c r="B12" s="312"/>
      <c r="C12" s="316"/>
      <c r="D12" s="317"/>
      <c r="E12" s="251">
        <f t="shared" si="1"/>
        <v>0</v>
      </c>
      <c r="F12" s="95"/>
      <c r="G12" s="96"/>
      <c r="H12" s="96"/>
      <c r="I12" s="96"/>
      <c r="J12" s="96"/>
      <c r="K12" s="96"/>
      <c r="L12" s="96"/>
      <c r="M12" s="96"/>
      <c r="N12" s="96"/>
      <c r="O12" s="96"/>
      <c r="P12" s="96"/>
      <c r="Q12" s="96"/>
      <c r="R12" s="96"/>
      <c r="S12" s="96"/>
      <c r="T12" s="96"/>
      <c r="U12" s="96"/>
      <c r="V12" s="96"/>
      <c r="W12" s="96"/>
      <c r="X12" s="96"/>
      <c r="Y12" s="96"/>
      <c r="Z12" s="96"/>
      <c r="AA12" s="96"/>
      <c r="AB12" s="96"/>
      <c r="AC12" s="96"/>
    </row>
    <row r="13" spans="1:29" ht="15" customHeight="1">
      <c r="A13" s="6"/>
      <c r="B13" s="312"/>
      <c r="C13" s="316"/>
      <c r="D13" s="317"/>
      <c r="E13" s="251">
        <f t="shared" si="1"/>
        <v>0</v>
      </c>
      <c r="F13" s="95"/>
      <c r="G13" s="96"/>
      <c r="H13" s="96"/>
      <c r="I13" s="96"/>
      <c r="J13" s="96"/>
      <c r="K13" s="96"/>
      <c r="L13" s="96"/>
      <c r="M13" s="96"/>
      <c r="N13" s="96"/>
      <c r="O13" s="96"/>
      <c r="P13" s="96"/>
      <c r="Q13" s="96"/>
      <c r="R13" s="96"/>
      <c r="S13" s="96"/>
      <c r="T13" s="96"/>
      <c r="U13" s="96"/>
      <c r="V13" s="96"/>
      <c r="W13" s="96"/>
      <c r="X13" s="96"/>
      <c r="Y13" s="96"/>
      <c r="Z13" s="96"/>
      <c r="AA13" s="96"/>
      <c r="AB13" s="96"/>
      <c r="AC13" s="96"/>
    </row>
    <row r="14" spans="1:29" ht="15" customHeight="1">
      <c r="A14" s="6"/>
      <c r="B14" s="312"/>
      <c r="C14" s="318"/>
      <c r="D14" s="315"/>
      <c r="E14" s="252">
        <f t="shared" si="1"/>
        <v>0</v>
      </c>
      <c r="F14" s="99"/>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row>
    <row r="15" spans="1:29" ht="15" customHeight="1">
      <c r="A15" s="29" t="s">
        <v>388</v>
      </c>
      <c r="B15" s="30"/>
      <c r="C15" s="30"/>
      <c r="D15" s="30"/>
      <c r="E15" s="256">
        <f t="shared" si="1"/>
        <v>0</v>
      </c>
      <c r="F15" s="97">
        <f t="shared" ref="F15:AC15" si="3">F5-F9</f>
        <v>0</v>
      </c>
      <c r="G15" s="98">
        <f t="shared" si="3"/>
        <v>0</v>
      </c>
      <c r="H15" s="98">
        <f t="shared" si="3"/>
        <v>0</v>
      </c>
      <c r="I15" s="98">
        <f t="shared" si="3"/>
        <v>0</v>
      </c>
      <c r="J15" s="98">
        <f t="shared" si="3"/>
        <v>0</v>
      </c>
      <c r="K15" s="98">
        <f t="shared" si="3"/>
        <v>0</v>
      </c>
      <c r="L15" s="98">
        <f t="shared" si="3"/>
        <v>0</v>
      </c>
      <c r="M15" s="98">
        <f t="shared" si="3"/>
        <v>0</v>
      </c>
      <c r="N15" s="98">
        <f t="shared" si="3"/>
        <v>0</v>
      </c>
      <c r="O15" s="98">
        <f t="shared" si="3"/>
        <v>0</v>
      </c>
      <c r="P15" s="98">
        <f t="shared" si="3"/>
        <v>0</v>
      </c>
      <c r="Q15" s="98">
        <f t="shared" si="3"/>
        <v>0</v>
      </c>
      <c r="R15" s="98">
        <f t="shared" si="3"/>
        <v>0</v>
      </c>
      <c r="S15" s="98">
        <f t="shared" si="3"/>
        <v>0</v>
      </c>
      <c r="T15" s="98">
        <f t="shared" si="3"/>
        <v>0</v>
      </c>
      <c r="U15" s="98">
        <f t="shared" si="3"/>
        <v>0</v>
      </c>
      <c r="V15" s="98">
        <f t="shared" si="3"/>
        <v>0</v>
      </c>
      <c r="W15" s="98">
        <f t="shared" si="3"/>
        <v>0</v>
      </c>
      <c r="X15" s="98">
        <f t="shared" si="3"/>
        <v>0</v>
      </c>
      <c r="Y15" s="98">
        <f t="shared" si="3"/>
        <v>0</v>
      </c>
      <c r="Z15" s="98">
        <f t="shared" si="3"/>
        <v>0</v>
      </c>
      <c r="AA15" s="98">
        <f t="shared" si="3"/>
        <v>0</v>
      </c>
      <c r="AB15" s="98">
        <f t="shared" si="3"/>
        <v>0</v>
      </c>
      <c r="AC15" s="98">
        <f t="shared" si="3"/>
        <v>0</v>
      </c>
    </row>
    <row r="16" spans="1:29" ht="24.6" customHeight="1">
      <c r="E16" s="260"/>
    </row>
    <row r="17" spans="1:29" customFormat="1" ht="18.600000000000001" thickBot="1">
      <c r="A17" s="289" t="s">
        <v>374</v>
      </c>
    </row>
    <row r="18" spans="1:29" ht="15" customHeight="1" thickBot="1">
      <c r="A18" s="347" t="s">
        <v>203</v>
      </c>
      <c r="B18" s="348"/>
      <c r="C18" s="348"/>
      <c r="D18" s="349"/>
      <c r="E18" s="350" t="s">
        <v>204</v>
      </c>
    </row>
    <row r="19" spans="1:29" ht="15" customHeight="1" thickBot="1">
      <c r="A19" s="27"/>
      <c r="B19" s="49" t="s">
        <v>219</v>
      </c>
      <c r="C19" s="51"/>
      <c r="D19" s="27"/>
      <c r="E19" s="357"/>
      <c r="F19" s="346"/>
      <c r="G19" s="346"/>
      <c r="H19" s="346"/>
      <c r="I19" s="346"/>
      <c r="J19" s="346"/>
      <c r="K19" s="346"/>
      <c r="L19" s="346"/>
      <c r="M19" s="346"/>
      <c r="N19" s="346"/>
      <c r="O19" s="346"/>
      <c r="P19" s="346"/>
      <c r="Q19" s="346"/>
      <c r="R19" s="346"/>
      <c r="S19" s="346"/>
      <c r="T19" s="346"/>
      <c r="U19" s="346"/>
      <c r="V19" s="346"/>
      <c r="W19" s="346"/>
      <c r="X19" s="346"/>
      <c r="Y19" s="346"/>
      <c r="Z19" s="346"/>
      <c r="AA19" s="346"/>
      <c r="AB19" s="346"/>
      <c r="AC19" s="346"/>
    </row>
    <row r="20" spans="1:29" ht="15" customHeight="1">
      <c r="A20" s="1" t="s">
        <v>378</v>
      </c>
      <c r="E20" s="351"/>
      <c r="F20" s="346"/>
      <c r="G20" s="346"/>
      <c r="H20" s="346"/>
      <c r="I20" s="346"/>
      <c r="J20" s="346"/>
      <c r="K20" s="346"/>
      <c r="L20" s="346"/>
      <c r="M20" s="346"/>
      <c r="N20" s="346"/>
      <c r="O20" s="346"/>
      <c r="P20" s="346"/>
      <c r="Q20" s="346"/>
      <c r="R20" s="346"/>
      <c r="S20" s="346"/>
      <c r="T20" s="346"/>
      <c r="U20" s="346"/>
      <c r="V20" s="346"/>
      <c r="W20" s="346"/>
      <c r="X20" s="346"/>
      <c r="Y20" s="346"/>
      <c r="Z20" s="346"/>
      <c r="AA20" s="346"/>
      <c r="AB20" s="346"/>
      <c r="AC20" s="346"/>
    </row>
    <row r="21" spans="1:29" ht="19.8" customHeight="1">
      <c r="E21" s="351"/>
      <c r="F21" s="346"/>
      <c r="G21" s="346"/>
      <c r="H21" s="346"/>
      <c r="I21" s="346"/>
      <c r="J21" s="346"/>
      <c r="K21" s="346"/>
      <c r="L21" s="346"/>
      <c r="M21" s="346"/>
      <c r="N21" s="346"/>
      <c r="O21" s="346"/>
      <c r="P21" s="346"/>
      <c r="Q21" s="346"/>
      <c r="R21" s="346"/>
      <c r="S21" s="346"/>
      <c r="T21" s="346"/>
      <c r="U21" s="346"/>
      <c r="V21" s="346"/>
      <c r="W21" s="346"/>
      <c r="X21" s="346"/>
      <c r="Y21" s="346"/>
      <c r="Z21" s="346"/>
      <c r="AA21" s="346"/>
      <c r="AB21" s="346"/>
      <c r="AC21" s="346"/>
    </row>
    <row r="22" spans="1:29" ht="19.8" customHeight="1">
      <c r="E22" s="351"/>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row>
    <row r="23" spans="1:29" ht="12">
      <c r="A23" s="1" t="s">
        <v>184</v>
      </c>
    </row>
    <row r="24" spans="1:29" ht="12">
      <c r="A24" s="1" t="s">
        <v>174</v>
      </c>
    </row>
    <row r="25" spans="1:29" ht="12">
      <c r="A25" s="1" t="s">
        <v>175</v>
      </c>
    </row>
    <row r="26" spans="1:29" ht="12">
      <c r="A26" s="1" t="s">
        <v>322</v>
      </c>
    </row>
    <row r="27" spans="1:29" ht="12">
      <c r="A27" s="1" t="s">
        <v>176</v>
      </c>
    </row>
    <row r="28" spans="1:29" ht="12">
      <c r="A28" s="1" t="s">
        <v>177</v>
      </c>
    </row>
    <row r="29" spans="1:29" ht="12">
      <c r="A29" s="1" t="s">
        <v>178</v>
      </c>
    </row>
    <row r="30" spans="1:29" ht="12"/>
    <row r="31" spans="1:29" ht="12"/>
    <row r="32" spans="1:29" ht="12"/>
    <row r="33" ht="12"/>
  </sheetData>
  <sheetProtection formatCells="0" formatColumns="0" formatRows="0" insertRows="0" deleteRows="0"/>
  <phoneticPr fontId="2"/>
  <conditionalFormatting sqref="E18">
    <cfRule type="expression" dxfId="1" priority="1">
      <formula>E18=FALSE</formula>
    </cfRule>
    <cfRule type="expression" dxfId="0" priority="2">
      <formula>E18=TRUE</formula>
    </cfRule>
  </conditionalFormatting>
  <pageMargins left="0.511811023622047" right="0.31496062992126" top="0.74803149606299202" bottom="0.55118110236220497" header="0.31496062992126" footer="0.31496062992126"/>
  <pageSetup paperSize="8" scale="5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93602-E707-4B43-B18E-310539B7A297}">
  <sheetPr codeName="Sheet7">
    <pageSetUpPr fitToPage="1"/>
  </sheetPr>
  <dimension ref="A1:C29"/>
  <sheetViews>
    <sheetView showGridLines="0" workbookViewId="0"/>
  </sheetViews>
  <sheetFormatPr defaultColWidth="9" defaultRowHeight="13.2"/>
  <cols>
    <col min="1" max="1" width="18.296875" style="246" customWidth="1"/>
    <col min="2" max="2" width="30" style="246" bestFit="1" customWidth="1"/>
    <col min="3" max="3" width="35.09765625" style="246" customWidth="1"/>
    <col min="4" max="16384" width="9" style="246"/>
  </cols>
  <sheetData>
    <row r="1" spans="1:3">
      <c r="A1" s="378" t="s">
        <v>168</v>
      </c>
    </row>
    <row r="2" spans="1:3" ht="8.5500000000000007" customHeight="1"/>
    <row r="4" spans="1:3" ht="15" customHeight="1">
      <c r="A4" s="247" t="s">
        <v>135</v>
      </c>
      <c r="B4" s="247" t="s">
        <v>136</v>
      </c>
      <c r="C4" s="247" t="s">
        <v>210</v>
      </c>
    </row>
    <row r="5" spans="1:3">
      <c r="A5" s="352" t="s">
        <v>137</v>
      </c>
      <c r="B5" s="248" t="s">
        <v>138</v>
      </c>
      <c r="C5" s="631" t="s">
        <v>221</v>
      </c>
    </row>
    <row r="6" spans="1:3">
      <c r="A6" s="355"/>
      <c r="B6" s="248" t="s">
        <v>139</v>
      </c>
      <c r="C6" s="632"/>
    </row>
    <row r="7" spans="1:3">
      <c r="A7" s="355"/>
      <c r="B7" s="248" t="s">
        <v>140</v>
      </c>
      <c r="C7" s="632"/>
    </row>
    <row r="8" spans="1:3">
      <c r="A8" s="355"/>
      <c r="B8" s="248" t="s">
        <v>141</v>
      </c>
      <c r="C8" s="632"/>
    </row>
    <row r="9" spans="1:3">
      <c r="A9" s="355"/>
      <c r="B9" s="248" t="s">
        <v>142</v>
      </c>
      <c r="C9" s="632"/>
    </row>
    <row r="10" spans="1:3">
      <c r="A10" s="355"/>
      <c r="B10" s="248" t="s">
        <v>143</v>
      </c>
      <c r="C10" s="632"/>
    </row>
    <row r="11" spans="1:3">
      <c r="A11" s="353"/>
      <c r="B11" s="248" t="s">
        <v>144</v>
      </c>
      <c r="C11" s="633"/>
    </row>
    <row r="12" spans="1:3">
      <c r="A12" s="352" t="s">
        <v>145</v>
      </c>
      <c r="B12" s="248" t="s">
        <v>146</v>
      </c>
      <c r="C12" s="631" t="s">
        <v>147</v>
      </c>
    </row>
    <row r="13" spans="1:3">
      <c r="A13" s="355"/>
      <c r="B13" s="248" t="s">
        <v>148</v>
      </c>
      <c r="C13" s="632"/>
    </row>
    <row r="14" spans="1:3">
      <c r="A14" s="355"/>
      <c r="B14" s="248" t="s">
        <v>149</v>
      </c>
      <c r="C14" s="632"/>
    </row>
    <row r="15" spans="1:3">
      <c r="A15" s="355"/>
      <c r="B15" s="248" t="s">
        <v>150</v>
      </c>
      <c r="C15" s="632"/>
    </row>
    <row r="16" spans="1:3">
      <c r="A16" s="355"/>
      <c r="B16" s="248" t="s">
        <v>144</v>
      </c>
      <c r="C16" s="632"/>
    </row>
    <row r="17" spans="1:3">
      <c r="A17" s="352" t="s">
        <v>151</v>
      </c>
      <c r="B17" s="248" t="s">
        <v>152</v>
      </c>
      <c r="C17" s="631" t="s">
        <v>153</v>
      </c>
    </row>
    <row r="18" spans="1:3">
      <c r="A18" s="355"/>
      <c r="B18" s="248" t="s">
        <v>154</v>
      </c>
      <c r="C18" s="632"/>
    </row>
    <row r="19" spans="1:3">
      <c r="A19" s="355"/>
      <c r="B19" s="248" t="s">
        <v>155</v>
      </c>
      <c r="C19" s="632"/>
    </row>
    <row r="20" spans="1:3">
      <c r="A20" s="355"/>
      <c r="B20" s="248" t="s">
        <v>156</v>
      </c>
      <c r="C20" s="632"/>
    </row>
    <row r="21" spans="1:3">
      <c r="A21" s="355"/>
      <c r="B21" s="248" t="s">
        <v>157</v>
      </c>
      <c r="C21" s="632"/>
    </row>
    <row r="22" spans="1:3">
      <c r="A22" s="355"/>
      <c r="B22" s="248" t="s">
        <v>158</v>
      </c>
      <c r="C22" s="632"/>
    </row>
    <row r="23" spans="1:3">
      <c r="A23" s="355"/>
      <c r="B23" s="248" t="s">
        <v>159</v>
      </c>
      <c r="C23" s="632"/>
    </row>
    <row r="24" spans="1:3">
      <c r="A24" s="355"/>
      <c r="B24" s="248" t="s">
        <v>160</v>
      </c>
      <c r="C24" s="632"/>
    </row>
    <row r="25" spans="1:3">
      <c r="A25" s="355"/>
      <c r="B25" s="248" t="s">
        <v>161</v>
      </c>
      <c r="C25" s="632"/>
    </row>
    <row r="26" spans="1:3">
      <c r="A26" s="353"/>
      <c r="B26" s="248" t="s">
        <v>144</v>
      </c>
      <c r="C26" s="633"/>
    </row>
    <row r="27" spans="1:3" ht="26.4">
      <c r="A27" s="248" t="s">
        <v>162</v>
      </c>
      <c r="B27" s="248" t="s">
        <v>163</v>
      </c>
      <c r="C27" s="249" t="s">
        <v>222</v>
      </c>
    </row>
    <row r="28" spans="1:3">
      <c r="A28" s="248" t="s">
        <v>164</v>
      </c>
      <c r="B28" s="248" t="s">
        <v>165</v>
      </c>
      <c r="C28" s="249" t="s">
        <v>166</v>
      </c>
    </row>
    <row r="29" spans="1:3">
      <c r="A29" s="353" t="s">
        <v>111</v>
      </c>
      <c r="B29" s="248" t="s">
        <v>167</v>
      </c>
      <c r="C29" s="354"/>
    </row>
  </sheetData>
  <mergeCells count="3">
    <mergeCell ref="C5:C11"/>
    <mergeCell ref="C12:C16"/>
    <mergeCell ref="C17:C26"/>
  </mergeCells>
  <phoneticPr fontId="2"/>
  <pageMargins left="0.511811023622047" right="0.31496062992126" top="0.74803149606299202" bottom="0.55118110236220497" header="0.31496062992126" footer="0.3149606299212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0D4DB-1DD9-4F1C-9241-B5C7169534A2}">
  <sheetPr codeName="Sheet10"/>
  <dimension ref="A1:I34"/>
  <sheetViews>
    <sheetView showGridLines="0" view="pageBreakPreview" zoomScaleNormal="100" zoomScaleSheetLayoutView="100" workbookViewId="0"/>
  </sheetViews>
  <sheetFormatPr defaultColWidth="8.19921875" defaultRowHeight="18"/>
  <cols>
    <col min="1" max="1" width="4.3984375" style="474" customWidth="1"/>
    <col min="2" max="2" width="12.69921875" style="474" customWidth="1"/>
    <col min="3" max="3" width="4.3984375" style="474" customWidth="1"/>
    <col min="4" max="4" width="10.3984375" style="474" customWidth="1"/>
    <col min="5" max="5" width="19.09765625" style="474" customWidth="1"/>
    <col min="6" max="6" width="41.796875" style="474" customWidth="1"/>
    <col min="7" max="16384" width="8.19921875" style="474"/>
  </cols>
  <sheetData>
    <row r="1" spans="1:8" ht="28.5" customHeight="1">
      <c r="A1" s="473" t="s">
        <v>350</v>
      </c>
      <c r="B1" s="473"/>
      <c r="C1" s="473"/>
      <c r="D1" s="473"/>
      <c r="E1" s="473"/>
      <c r="F1" s="473"/>
    </row>
    <row r="2" spans="1:8">
      <c r="F2" s="475" t="s">
        <v>324</v>
      </c>
    </row>
    <row r="3" spans="1:8">
      <c r="A3" s="476"/>
    </row>
    <row r="4" spans="1:8" ht="18.75" customHeight="1">
      <c r="A4" s="537" t="s">
        <v>351</v>
      </c>
      <c r="B4" s="537"/>
      <c r="C4" s="537"/>
      <c r="D4" s="537"/>
      <c r="E4" s="537"/>
      <c r="F4" s="537"/>
    </row>
    <row r="5" spans="1:8" ht="14.25" customHeight="1">
      <c r="A5" s="537"/>
      <c r="B5" s="537"/>
      <c r="C5" s="537"/>
      <c r="D5" s="537"/>
      <c r="E5" s="537"/>
      <c r="F5" s="537"/>
    </row>
    <row r="6" spans="1:8">
      <c r="A6" s="476"/>
    </row>
    <row r="7" spans="1:8" ht="43.5" customHeight="1">
      <c r="A7" s="538" t="s">
        <v>326</v>
      </c>
      <c r="B7" s="538"/>
      <c r="C7" s="538"/>
      <c r="D7" s="538"/>
      <c r="E7" s="538"/>
      <c r="F7" s="538"/>
    </row>
    <row r="8" spans="1:8">
      <c r="A8" s="476"/>
    </row>
    <row r="9" spans="1:8" ht="18" customHeight="1">
      <c r="A9" s="530" t="s">
        <v>327</v>
      </c>
      <c r="B9" s="530"/>
      <c r="C9" s="534"/>
      <c r="D9" s="535"/>
      <c r="E9" s="535"/>
      <c r="F9" s="536"/>
    </row>
    <row r="10" spans="1:8" ht="18" customHeight="1">
      <c r="A10" s="530" t="s">
        <v>328</v>
      </c>
      <c r="B10" s="530"/>
      <c r="C10" s="534"/>
      <c r="D10" s="535"/>
      <c r="E10" s="535"/>
      <c r="F10" s="536"/>
    </row>
    <row r="11" spans="1:8" ht="18" customHeight="1">
      <c r="A11" s="530" t="s">
        <v>329</v>
      </c>
      <c r="B11" s="530"/>
      <c r="C11" s="534"/>
      <c r="D11" s="535"/>
      <c r="E11" s="535"/>
      <c r="F11" s="536"/>
      <c r="H11" s="510"/>
    </row>
    <row r="12" spans="1:8" ht="18" customHeight="1">
      <c r="A12" s="530" t="s">
        <v>330</v>
      </c>
      <c r="B12" s="530"/>
      <c r="C12" s="534"/>
      <c r="D12" s="535"/>
      <c r="E12" s="535"/>
      <c r="F12" s="536"/>
    </row>
    <row r="13" spans="1:8" ht="18" customHeight="1">
      <c r="A13" s="530" t="s">
        <v>331</v>
      </c>
      <c r="B13" s="530"/>
      <c r="C13" s="534" t="s">
        <v>332</v>
      </c>
      <c r="D13" s="535"/>
      <c r="E13" s="536"/>
      <c r="F13" s="477"/>
    </row>
    <row r="14" spans="1:8" ht="18" customHeight="1">
      <c r="A14" s="530"/>
      <c r="B14" s="530"/>
      <c r="C14" s="534" t="s">
        <v>333</v>
      </c>
      <c r="D14" s="535"/>
      <c r="E14" s="536"/>
      <c r="F14" s="477"/>
    </row>
    <row r="15" spans="1:8" ht="18" customHeight="1">
      <c r="A15" s="530"/>
      <c r="B15" s="530"/>
      <c r="C15" s="534" t="s">
        <v>334</v>
      </c>
      <c r="D15" s="535"/>
      <c r="E15" s="536"/>
      <c r="F15" s="477"/>
    </row>
    <row r="16" spans="1:8">
      <c r="A16" s="529"/>
      <c r="B16" s="529"/>
      <c r="C16" s="529"/>
      <c r="D16" s="529"/>
      <c r="E16" s="529"/>
      <c r="F16" s="529"/>
    </row>
    <row r="17" spans="1:9" ht="18" customHeight="1">
      <c r="A17" s="530" t="s">
        <v>335</v>
      </c>
      <c r="B17" s="530" t="s">
        <v>336</v>
      </c>
      <c r="C17" s="531" t="s">
        <v>337</v>
      </c>
      <c r="D17" s="532"/>
      <c r="E17" s="533"/>
      <c r="F17" s="530" t="s">
        <v>338</v>
      </c>
    </row>
    <row r="18" spans="1:9" ht="18" customHeight="1">
      <c r="A18" s="530"/>
      <c r="B18" s="530"/>
      <c r="C18" s="478" t="s">
        <v>339</v>
      </c>
      <c r="D18" s="531" t="s">
        <v>112</v>
      </c>
      <c r="E18" s="533"/>
      <c r="F18" s="530"/>
    </row>
    <row r="19" spans="1:9" ht="49.5" customHeight="1">
      <c r="A19" s="479">
        <v>1</v>
      </c>
      <c r="B19" s="514" t="s">
        <v>369</v>
      </c>
      <c r="C19" s="481">
        <v>2</v>
      </c>
      <c r="D19" s="481" t="s">
        <v>352</v>
      </c>
      <c r="E19" s="490" t="s">
        <v>353</v>
      </c>
      <c r="F19" s="483" t="s">
        <v>342</v>
      </c>
    </row>
    <row r="20" spans="1:9" ht="49.5" customHeight="1">
      <c r="A20" s="479">
        <v>2</v>
      </c>
      <c r="B20" s="513"/>
      <c r="C20" s="485"/>
      <c r="D20" s="485"/>
      <c r="E20" s="480"/>
      <c r="F20" s="483"/>
    </row>
    <row r="21" spans="1:9" ht="49.5" customHeight="1">
      <c r="A21" s="479">
        <v>3</v>
      </c>
      <c r="B21" s="513"/>
      <c r="C21" s="485"/>
      <c r="D21" s="485"/>
      <c r="E21" s="480"/>
      <c r="F21" s="483"/>
    </row>
    <row r="22" spans="1:9" ht="49.5" customHeight="1">
      <c r="A22" s="479">
        <v>4</v>
      </c>
      <c r="B22" s="513"/>
      <c r="C22" s="485"/>
      <c r="D22" s="485"/>
      <c r="E22" s="480"/>
      <c r="F22" s="483"/>
    </row>
    <row r="23" spans="1:9" ht="49.5" customHeight="1">
      <c r="A23" s="479">
        <v>5</v>
      </c>
      <c r="B23" s="513"/>
      <c r="C23" s="485"/>
      <c r="D23" s="485"/>
      <c r="E23" s="480"/>
      <c r="F23" s="483"/>
    </row>
    <row r="24" spans="1:9">
      <c r="A24" s="486"/>
      <c r="B24" s="487"/>
      <c r="C24" s="486"/>
      <c r="D24" s="486"/>
      <c r="E24" s="488"/>
      <c r="F24" s="487"/>
    </row>
    <row r="25" spans="1:9" ht="26.4" customHeight="1">
      <c r="A25" s="528" t="s">
        <v>343</v>
      </c>
      <c r="B25" s="528"/>
      <c r="C25" s="528"/>
      <c r="D25" s="528"/>
      <c r="E25" s="528"/>
      <c r="F25" s="528"/>
    </row>
    <row r="26" spans="1:9">
      <c r="A26" s="528" t="s">
        <v>344</v>
      </c>
      <c r="B26" s="528"/>
      <c r="C26" s="528"/>
      <c r="D26" s="528"/>
      <c r="E26" s="528"/>
      <c r="F26" s="528"/>
    </row>
    <row r="27" spans="1:9" ht="13.5" customHeight="1">
      <c r="A27" s="524" t="s">
        <v>345</v>
      </c>
      <c r="B27" s="524"/>
      <c r="C27" s="524"/>
      <c r="D27" s="524"/>
      <c r="E27" s="524"/>
      <c r="F27" s="524"/>
    </row>
    <row r="28" spans="1:9" ht="13.5" customHeight="1">
      <c r="A28" s="524" t="s">
        <v>346</v>
      </c>
      <c r="B28" s="524"/>
      <c r="C28" s="524"/>
      <c r="D28" s="524"/>
      <c r="E28" s="524"/>
      <c r="F28" s="524"/>
    </row>
    <row r="29" spans="1:9" ht="13.5" customHeight="1">
      <c r="A29" s="524" t="s">
        <v>347</v>
      </c>
      <c r="B29" s="524"/>
      <c r="C29" s="524"/>
      <c r="D29" s="524"/>
      <c r="E29" s="524"/>
      <c r="F29" s="524"/>
    </row>
    <row r="30" spans="1:9" ht="13.5" customHeight="1">
      <c r="A30" s="524" t="s">
        <v>348</v>
      </c>
      <c r="B30" s="524"/>
      <c r="C30" s="524"/>
      <c r="D30" s="524"/>
      <c r="E30" s="524"/>
      <c r="F30" s="524"/>
    </row>
    <row r="31" spans="1:9">
      <c r="A31" s="524" t="s">
        <v>349</v>
      </c>
      <c r="B31" s="525"/>
      <c r="C31" s="525"/>
      <c r="D31" s="525"/>
      <c r="E31" s="525"/>
      <c r="F31" s="525"/>
    </row>
    <row r="32" spans="1:9">
      <c r="A32" s="524" t="s">
        <v>356</v>
      </c>
      <c r="B32" s="525"/>
      <c r="C32" s="525"/>
      <c r="D32" s="525"/>
      <c r="E32" s="525"/>
      <c r="F32" s="525"/>
      <c r="I32" s="489"/>
    </row>
    <row r="33" spans="1:6">
      <c r="A33" s="526"/>
      <c r="B33" s="527"/>
      <c r="C33" s="527"/>
      <c r="D33" s="527"/>
      <c r="E33" s="527"/>
      <c r="F33" s="527"/>
    </row>
    <row r="34" spans="1:6" ht="18.75" customHeight="1">
      <c r="A34" s="527"/>
      <c r="B34" s="527"/>
      <c r="C34" s="527"/>
      <c r="D34" s="527"/>
      <c r="E34" s="527"/>
      <c r="F34" s="527"/>
    </row>
  </sheetData>
  <mergeCells count="29">
    <mergeCell ref="A4:F5"/>
    <mergeCell ref="A7:F7"/>
    <mergeCell ref="A9:B9"/>
    <mergeCell ref="C9:F9"/>
    <mergeCell ref="A10:B10"/>
    <mergeCell ref="C10:F10"/>
    <mergeCell ref="A11:B11"/>
    <mergeCell ref="C11:F11"/>
    <mergeCell ref="A12:B12"/>
    <mergeCell ref="C12:F12"/>
    <mergeCell ref="A13:B15"/>
    <mergeCell ref="C13:E13"/>
    <mergeCell ref="C14:E14"/>
    <mergeCell ref="C15:E15"/>
    <mergeCell ref="A16:F16"/>
    <mergeCell ref="A17:A18"/>
    <mergeCell ref="B17:B18"/>
    <mergeCell ref="C17:E17"/>
    <mergeCell ref="F17:F18"/>
    <mergeCell ref="D18:E18"/>
    <mergeCell ref="A30:F30"/>
    <mergeCell ref="A31:F31"/>
    <mergeCell ref="A32:F32"/>
    <mergeCell ref="A33:F34"/>
    <mergeCell ref="A25:F25"/>
    <mergeCell ref="A26:F26"/>
    <mergeCell ref="A27:F27"/>
    <mergeCell ref="A28:F28"/>
    <mergeCell ref="A29:F29"/>
  </mergeCells>
  <phoneticPr fontId="2"/>
  <dataValidations count="1">
    <dataValidation type="list" showInputMessage="1" showErrorMessage="1" sqref="B24" xr:uid="{061D9D6E-0917-40AD-A0CE-D001D977BDE8}">
      <formula1>#REF!</formula1>
    </dataValidation>
  </dataValidations>
  <pageMargins left="0.62992125984251968" right="0.43307086614173229" top="0.74803149606299213" bottom="0.74803149606299213" header="0.31496062992125984" footer="0.31496062992125984"/>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6280B-CE63-494D-BE59-EFCEA5F68154}">
  <sheetPr codeName="Sheet13">
    <pageSetUpPr fitToPage="1"/>
  </sheetPr>
  <dimension ref="A1:K27"/>
  <sheetViews>
    <sheetView showGridLines="0" view="pageBreakPreview" zoomScaleNormal="100" zoomScaleSheetLayoutView="100" workbookViewId="0">
      <selection sqref="A1:D1"/>
    </sheetView>
  </sheetViews>
  <sheetFormatPr defaultColWidth="8.19921875" defaultRowHeight="18"/>
  <cols>
    <col min="1" max="1" width="4.3984375" style="474" customWidth="1"/>
    <col min="2" max="2" width="12.69921875" style="474" customWidth="1"/>
    <col min="3" max="3" width="4.3984375" style="474" customWidth="1"/>
    <col min="4" max="5" width="7.69921875" style="474" customWidth="1"/>
    <col min="6" max="6" width="12.69921875" style="474" customWidth="1"/>
    <col min="7" max="8" width="30.69921875" style="474" customWidth="1"/>
    <col min="9" max="16384" width="8.19921875" style="474"/>
  </cols>
  <sheetData>
    <row r="1" spans="1:11" ht="28.5" customHeight="1">
      <c r="A1" s="543" t="s">
        <v>354</v>
      </c>
      <c r="B1" s="543"/>
      <c r="C1" s="543"/>
      <c r="D1" s="543"/>
      <c r="E1" s="497"/>
      <c r="F1" s="497"/>
      <c r="G1" s="497"/>
      <c r="H1" s="540" t="s">
        <v>324</v>
      </c>
      <c r="I1" s="540"/>
    </row>
    <row r="2" spans="1:11">
      <c r="A2" s="498"/>
      <c r="B2" s="497"/>
      <c r="C2" s="497"/>
      <c r="D2" s="497"/>
      <c r="E2" s="497"/>
      <c r="F2" s="497"/>
      <c r="G2" s="497"/>
      <c r="H2" s="497"/>
      <c r="I2" s="497"/>
    </row>
    <row r="3" spans="1:11">
      <c r="A3" s="541" t="s">
        <v>360</v>
      </c>
      <c r="B3" s="541"/>
      <c r="C3" s="541"/>
      <c r="D3" s="541"/>
      <c r="E3" s="541"/>
      <c r="F3" s="541"/>
      <c r="G3" s="541"/>
      <c r="H3" s="541"/>
      <c r="I3" s="497"/>
    </row>
    <row r="4" spans="1:11" ht="18.75" customHeight="1">
      <c r="A4" s="541"/>
      <c r="B4" s="541"/>
      <c r="C4" s="541"/>
      <c r="D4" s="541"/>
      <c r="E4" s="541"/>
      <c r="F4" s="541"/>
      <c r="G4" s="541"/>
      <c r="H4" s="541"/>
      <c r="I4" s="497"/>
    </row>
    <row r="5" spans="1:11" ht="14.25" customHeight="1">
      <c r="A5" s="498"/>
      <c r="B5" s="497"/>
      <c r="C5" s="497"/>
      <c r="D5" s="497"/>
      <c r="E5" s="497"/>
      <c r="F5" s="497"/>
      <c r="G5" s="497"/>
      <c r="H5" s="497"/>
      <c r="I5" s="497"/>
    </row>
    <row r="6" spans="1:11">
      <c r="A6" s="542" t="s">
        <v>361</v>
      </c>
      <c r="B6" s="542"/>
      <c r="C6" s="542"/>
      <c r="D6" s="542"/>
      <c r="E6" s="542"/>
      <c r="F6" s="542"/>
      <c r="G6" s="542"/>
      <c r="H6" s="542"/>
      <c r="I6" s="542"/>
    </row>
    <row r="7" spans="1:11" ht="43.5" customHeight="1" thickBot="1">
      <c r="A7" s="499"/>
      <c r="B7" s="499"/>
      <c r="C7" s="499"/>
      <c r="D7" s="499"/>
      <c r="E7" s="499"/>
      <c r="F7" s="499"/>
      <c r="G7" s="499"/>
      <c r="H7" s="499"/>
      <c r="I7" s="497"/>
    </row>
    <row r="8" spans="1:11" ht="18" customHeight="1" thickBot="1">
      <c r="A8" s="547" t="s">
        <v>355</v>
      </c>
      <c r="B8" s="548"/>
      <c r="C8" s="548"/>
      <c r="D8" s="548"/>
      <c r="E8" s="548"/>
      <c r="F8" s="549"/>
      <c r="G8" s="550"/>
      <c r="H8" s="550"/>
      <c r="I8" s="551"/>
    </row>
    <row r="9" spans="1:11" ht="18" customHeight="1">
      <c r="A9" s="554"/>
      <c r="B9" s="554"/>
      <c r="C9" s="554"/>
      <c r="D9" s="554"/>
      <c r="E9" s="554"/>
      <c r="F9" s="554"/>
      <c r="G9" s="554"/>
      <c r="H9" s="554"/>
      <c r="I9" s="497"/>
    </row>
    <row r="10" spans="1:11">
      <c r="A10" s="539" t="s">
        <v>335</v>
      </c>
      <c r="B10" s="539" t="s">
        <v>336</v>
      </c>
      <c r="C10" s="555" t="s">
        <v>337</v>
      </c>
      <c r="D10" s="556"/>
      <c r="E10" s="557"/>
      <c r="F10" s="539" t="s">
        <v>357</v>
      </c>
      <c r="G10" s="539" t="s">
        <v>338</v>
      </c>
      <c r="H10" s="539" t="s">
        <v>368</v>
      </c>
      <c r="I10" s="552" t="s">
        <v>358</v>
      </c>
    </row>
    <row r="11" spans="1:11">
      <c r="A11" s="539"/>
      <c r="B11" s="539"/>
      <c r="C11" s="500" t="s">
        <v>339</v>
      </c>
      <c r="D11" s="500" t="s">
        <v>359</v>
      </c>
      <c r="E11" s="500" t="s">
        <v>62</v>
      </c>
      <c r="F11" s="539"/>
      <c r="G11" s="539"/>
      <c r="H11" s="539"/>
      <c r="I11" s="553"/>
    </row>
    <row r="12" spans="1:11" ht="40.049999999999997" customHeight="1">
      <c r="A12" s="501">
        <v>1</v>
      </c>
      <c r="B12" s="480"/>
      <c r="C12" s="503"/>
      <c r="D12" s="503"/>
      <c r="E12" s="503"/>
      <c r="F12" s="504"/>
      <c r="G12" s="504"/>
      <c r="H12" s="504"/>
      <c r="I12" s="505"/>
    </row>
    <row r="13" spans="1:11" ht="40.049999999999997" customHeight="1">
      <c r="A13" s="501">
        <v>2</v>
      </c>
      <c r="B13" s="480"/>
      <c r="C13" s="506"/>
      <c r="D13" s="506"/>
      <c r="E13" s="502"/>
      <c r="F13" s="504"/>
      <c r="G13" s="504"/>
      <c r="H13" s="504"/>
      <c r="I13" s="505"/>
    </row>
    <row r="14" spans="1:11" ht="40.049999999999997" customHeight="1">
      <c r="A14" s="501">
        <v>3</v>
      </c>
      <c r="B14" s="480"/>
      <c r="C14" s="506"/>
      <c r="D14" s="506"/>
      <c r="E14" s="502"/>
      <c r="F14" s="504"/>
      <c r="G14" s="504"/>
      <c r="H14" s="504"/>
      <c r="I14" s="505"/>
      <c r="K14" s="510"/>
    </row>
    <row r="15" spans="1:11" ht="40.049999999999997" customHeight="1">
      <c r="A15" s="501">
        <v>4</v>
      </c>
      <c r="B15" s="480"/>
      <c r="C15" s="506"/>
      <c r="D15" s="506"/>
      <c r="E15" s="502"/>
      <c r="F15" s="504"/>
      <c r="G15" s="504"/>
      <c r="H15" s="504"/>
      <c r="I15" s="505"/>
      <c r="K15" s="510"/>
    </row>
    <row r="16" spans="1:11" ht="40.049999999999997" customHeight="1">
      <c r="A16" s="501">
        <v>5</v>
      </c>
      <c r="B16" s="480"/>
      <c r="C16" s="506"/>
      <c r="D16" s="506"/>
      <c r="E16" s="502"/>
      <c r="F16" s="504"/>
      <c r="G16" s="504"/>
      <c r="H16" s="504"/>
      <c r="I16" s="505"/>
    </row>
    <row r="17" spans="1:10">
      <c r="A17" s="507"/>
      <c r="B17" s="508"/>
      <c r="C17" s="507"/>
      <c r="D17" s="507"/>
      <c r="E17" s="509"/>
      <c r="F17" s="508"/>
      <c r="G17" s="508"/>
      <c r="H17" s="508"/>
      <c r="I17" s="497"/>
    </row>
    <row r="18" spans="1:10" ht="13.2" customHeight="1">
      <c r="A18" s="545" t="s">
        <v>348</v>
      </c>
      <c r="B18" s="545"/>
      <c r="C18" s="545"/>
      <c r="D18" s="545"/>
      <c r="E18" s="545"/>
      <c r="F18" s="545"/>
      <c r="G18" s="545"/>
      <c r="H18" s="545"/>
      <c r="I18" s="511"/>
    </row>
    <row r="19" spans="1:10" ht="13.2" customHeight="1">
      <c r="A19" s="545" t="s">
        <v>365</v>
      </c>
      <c r="B19" s="545"/>
      <c r="C19" s="545"/>
      <c r="D19" s="545"/>
      <c r="E19" s="545"/>
      <c r="F19" s="545"/>
      <c r="G19" s="545"/>
      <c r="H19" s="545"/>
      <c r="I19" s="511"/>
    </row>
    <row r="20" spans="1:10" ht="13.2" customHeight="1">
      <c r="A20" s="545" t="s">
        <v>362</v>
      </c>
      <c r="B20" s="545"/>
      <c r="C20" s="545"/>
      <c r="D20" s="545"/>
      <c r="E20" s="545"/>
      <c r="F20" s="545"/>
      <c r="G20" s="545"/>
      <c r="H20" s="545"/>
      <c r="I20" s="511"/>
    </row>
    <row r="21" spans="1:10" ht="13.2" customHeight="1">
      <c r="A21" s="545" t="s">
        <v>364</v>
      </c>
      <c r="B21" s="545"/>
      <c r="C21" s="545"/>
      <c r="D21" s="545"/>
      <c r="E21" s="545"/>
      <c r="F21" s="545"/>
      <c r="G21" s="545"/>
      <c r="H21" s="545"/>
      <c r="I21" s="511"/>
    </row>
    <row r="22" spans="1:10" ht="13.2" customHeight="1">
      <c r="A22" s="545" t="s">
        <v>363</v>
      </c>
      <c r="B22" s="545"/>
      <c r="C22" s="545"/>
      <c r="D22" s="545"/>
      <c r="E22" s="545"/>
      <c r="F22" s="545"/>
      <c r="G22" s="545"/>
      <c r="H22" s="545"/>
      <c r="I22" s="511"/>
    </row>
    <row r="23" spans="1:10" ht="13.2" customHeight="1">
      <c r="A23" s="544" t="s">
        <v>366</v>
      </c>
      <c r="B23" s="544"/>
      <c r="C23" s="544"/>
      <c r="D23" s="544"/>
      <c r="E23" s="544"/>
      <c r="F23" s="544"/>
      <c r="G23" s="544"/>
      <c r="H23" s="544"/>
      <c r="I23" s="544"/>
      <c r="J23" s="512"/>
    </row>
    <row r="24" spans="1:10" ht="13.2" customHeight="1">
      <c r="A24" s="544"/>
      <c r="B24" s="544"/>
      <c r="C24" s="544"/>
      <c r="D24" s="544"/>
      <c r="E24" s="544"/>
      <c r="F24" s="544"/>
      <c r="G24" s="544"/>
      <c r="H24" s="544"/>
      <c r="I24" s="544"/>
    </row>
    <row r="25" spans="1:10" ht="13.2" customHeight="1">
      <c r="A25" s="544" t="s">
        <v>367</v>
      </c>
      <c r="B25" s="544"/>
      <c r="C25" s="544"/>
      <c r="D25" s="544"/>
      <c r="E25" s="544"/>
      <c r="F25" s="544"/>
      <c r="G25" s="544"/>
      <c r="H25" s="544"/>
      <c r="I25" s="544"/>
    </row>
    <row r="26" spans="1:10" ht="13.2" customHeight="1">
      <c r="A26" s="544"/>
      <c r="B26" s="544"/>
      <c r="C26" s="544"/>
      <c r="D26" s="544"/>
      <c r="E26" s="544"/>
      <c r="F26" s="544"/>
      <c r="G26" s="544"/>
      <c r="H26" s="544"/>
      <c r="I26" s="544"/>
    </row>
    <row r="27" spans="1:10" ht="13.2" customHeight="1">
      <c r="A27" s="545" t="s">
        <v>356</v>
      </c>
      <c r="B27" s="546"/>
      <c r="C27" s="546"/>
      <c r="D27" s="546"/>
      <c r="E27" s="546"/>
      <c r="F27" s="546"/>
      <c r="G27" s="546"/>
      <c r="H27" s="546"/>
      <c r="I27" s="511"/>
    </row>
  </sheetData>
  <mergeCells count="22">
    <mergeCell ref="A25:I26"/>
    <mergeCell ref="A19:H19"/>
    <mergeCell ref="A27:H27"/>
    <mergeCell ref="A23:I24"/>
    <mergeCell ref="A8:E8"/>
    <mergeCell ref="F8:I8"/>
    <mergeCell ref="I10:I11"/>
    <mergeCell ref="A18:H18"/>
    <mergeCell ref="A20:H20"/>
    <mergeCell ref="A22:H22"/>
    <mergeCell ref="A21:H21"/>
    <mergeCell ref="A9:H9"/>
    <mergeCell ref="A10:A11"/>
    <mergeCell ref="B10:B11"/>
    <mergeCell ref="C10:E10"/>
    <mergeCell ref="F10:F11"/>
    <mergeCell ref="H10:H11"/>
    <mergeCell ref="H1:I1"/>
    <mergeCell ref="A3:H4"/>
    <mergeCell ref="A6:I6"/>
    <mergeCell ref="A1:D1"/>
    <mergeCell ref="G10:G11"/>
  </mergeCells>
  <phoneticPr fontId="2"/>
  <dataValidations disablePrompts="1" count="1">
    <dataValidation type="list" showInputMessage="1" showErrorMessage="1" sqref="B12:B16" xr:uid="{591C4D2D-3C66-4AA1-B6FB-EB0940909B89}">
      <formula1>#REF!</formula1>
    </dataValidation>
  </dataValidations>
  <pageMargins left="0.62992125984251968" right="0.43307086614173229" top="0.74803149606299213" bottom="0.74803149606299213" header="0.31496062992125984" footer="0.31496062992125984"/>
  <pageSetup paperSize="9" scale="7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AC89"/>
  <sheetViews>
    <sheetView showGridLines="0" zoomScaleNormal="100" zoomScaleSheetLayoutView="43" workbookViewId="0">
      <pane ySplit="4" topLeftCell="A5" activePane="bottomLeft" state="frozen"/>
      <selection pane="bottomLeft"/>
    </sheetView>
  </sheetViews>
  <sheetFormatPr defaultColWidth="8.09765625" defaultRowHeight="15" customHeight="1"/>
  <cols>
    <col min="1" max="2" width="2.296875" style="1" customWidth="1"/>
    <col min="3" max="3" width="3.59765625" style="1" customWidth="1"/>
    <col min="4" max="4" width="61" style="1" customWidth="1"/>
    <col min="5" max="29" width="12.69921875" style="1" customWidth="1"/>
    <col min="30" max="16384" width="8.09765625" style="1"/>
  </cols>
  <sheetData>
    <row r="1" spans="1:29" ht="15" customHeight="1">
      <c r="A1" s="369" t="s">
        <v>200</v>
      </c>
      <c r="F1" s="2"/>
      <c r="G1" s="1" t="s">
        <v>0</v>
      </c>
      <c r="S1" s="3"/>
      <c r="T1" s="3"/>
      <c r="AC1" s="3"/>
    </row>
    <row r="3" spans="1:29" ht="15" customHeight="1" thickBot="1">
      <c r="A3" s="636" t="s">
        <v>380</v>
      </c>
      <c r="B3" s="636"/>
      <c r="C3" s="636"/>
      <c r="D3" s="636"/>
      <c r="E3" s="1" t="b">
        <f>AND(E52,E78)</f>
        <v>1</v>
      </c>
      <c r="F3" s="3" t="s">
        <v>1</v>
      </c>
      <c r="S3" s="3"/>
      <c r="T3" s="3"/>
    </row>
    <row r="4" spans="1:29" ht="15" customHeight="1">
      <c r="A4" s="4" t="s">
        <v>2</v>
      </c>
      <c r="B4" s="465"/>
      <c r="C4" s="465"/>
      <c r="D4" s="466"/>
      <c r="E4" s="5" t="s">
        <v>3</v>
      </c>
      <c r="F4" s="55">
        <v>2027</v>
      </c>
      <c r="G4" s="55">
        <v>2028</v>
      </c>
      <c r="H4" s="55">
        <v>2029</v>
      </c>
      <c r="I4" s="55">
        <v>2030</v>
      </c>
      <c r="J4" s="55">
        <v>2031</v>
      </c>
      <c r="K4" s="55">
        <v>2032</v>
      </c>
      <c r="L4" s="55">
        <v>2033</v>
      </c>
      <c r="M4" s="55">
        <v>2034</v>
      </c>
      <c r="N4" s="55">
        <v>2035</v>
      </c>
      <c r="O4" s="55">
        <v>2036</v>
      </c>
      <c r="P4" s="55">
        <v>2037</v>
      </c>
      <c r="Q4" s="55">
        <v>2038</v>
      </c>
      <c r="R4" s="55">
        <v>2039</v>
      </c>
      <c r="S4" s="55">
        <v>2040</v>
      </c>
      <c r="T4" s="55">
        <v>2041</v>
      </c>
      <c r="U4" s="55">
        <v>2042</v>
      </c>
      <c r="V4" s="55">
        <v>2043</v>
      </c>
      <c r="W4" s="55">
        <v>2044</v>
      </c>
      <c r="X4" s="55">
        <v>2045</v>
      </c>
      <c r="Y4" s="55">
        <v>2046</v>
      </c>
      <c r="Z4" s="55">
        <v>2047</v>
      </c>
      <c r="AA4" s="55">
        <v>2048</v>
      </c>
      <c r="AB4" s="55">
        <v>2049</v>
      </c>
      <c r="AC4" s="55">
        <v>2050</v>
      </c>
    </row>
    <row r="5" spans="1:29" ht="15" customHeight="1">
      <c r="A5" s="61" t="s">
        <v>4</v>
      </c>
      <c r="B5" s="62"/>
      <c r="C5" s="62"/>
      <c r="D5" s="62"/>
      <c r="E5" s="250">
        <f>SUM(F5:AC5)</f>
        <v>0</v>
      </c>
      <c r="F5" s="467">
        <f>SUM(F6,F10,F14)</f>
        <v>0</v>
      </c>
      <c r="G5" s="468">
        <f t="shared" ref="G5:AC5" si="0">SUM(G6,G10)</f>
        <v>0</v>
      </c>
      <c r="H5" s="468">
        <f t="shared" si="0"/>
        <v>0</v>
      </c>
      <c r="I5" s="468">
        <f t="shared" si="0"/>
        <v>0</v>
      </c>
      <c r="J5" s="468">
        <f t="shared" si="0"/>
        <v>0</v>
      </c>
      <c r="K5" s="468">
        <f t="shared" si="0"/>
        <v>0</v>
      </c>
      <c r="L5" s="468">
        <f t="shared" si="0"/>
        <v>0</v>
      </c>
      <c r="M5" s="468">
        <f t="shared" si="0"/>
        <v>0</v>
      </c>
      <c r="N5" s="468">
        <f t="shared" si="0"/>
        <v>0</v>
      </c>
      <c r="O5" s="468">
        <f t="shared" si="0"/>
        <v>0</v>
      </c>
      <c r="P5" s="468">
        <f t="shared" si="0"/>
        <v>0</v>
      </c>
      <c r="Q5" s="468">
        <f t="shared" si="0"/>
        <v>0</v>
      </c>
      <c r="R5" s="468">
        <f t="shared" si="0"/>
        <v>0</v>
      </c>
      <c r="S5" s="468">
        <f t="shared" si="0"/>
        <v>0</v>
      </c>
      <c r="T5" s="468">
        <f t="shared" si="0"/>
        <v>0</v>
      </c>
      <c r="U5" s="468">
        <f t="shared" si="0"/>
        <v>0</v>
      </c>
      <c r="V5" s="468">
        <f t="shared" si="0"/>
        <v>0</v>
      </c>
      <c r="W5" s="468">
        <f t="shared" si="0"/>
        <v>0</v>
      </c>
      <c r="X5" s="468">
        <f t="shared" si="0"/>
        <v>0</v>
      </c>
      <c r="Y5" s="468">
        <f t="shared" si="0"/>
        <v>0</v>
      </c>
      <c r="Z5" s="468">
        <f t="shared" si="0"/>
        <v>0</v>
      </c>
      <c r="AA5" s="468">
        <f t="shared" si="0"/>
        <v>0</v>
      </c>
      <c r="AB5" s="468">
        <f t="shared" si="0"/>
        <v>0</v>
      </c>
      <c r="AC5" s="468">
        <f t="shared" si="0"/>
        <v>0</v>
      </c>
    </row>
    <row r="6" spans="1:29" ht="15" customHeight="1">
      <c r="A6" s="6"/>
      <c r="B6" s="11" t="s">
        <v>5</v>
      </c>
      <c r="C6" s="7"/>
      <c r="D6" s="56"/>
      <c r="E6" s="251">
        <f>SUM(F6:AC6)</f>
        <v>0</v>
      </c>
      <c r="F6" s="89">
        <f t="shared" ref="F6:AC6" si="1">SUM(F7:F9)</f>
        <v>0</v>
      </c>
      <c r="G6" s="89">
        <f t="shared" si="1"/>
        <v>0</v>
      </c>
      <c r="H6" s="89">
        <f t="shared" si="1"/>
        <v>0</v>
      </c>
      <c r="I6" s="89">
        <f t="shared" si="1"/>
        <v>0</v>
      </c>
      <c r="J6" s="89">
        <f t="shared" si="1"/>
        <v>0</v>
      </c>
      <c r="K6" s="89">
        <f t="shared" si="1"/>
        <v>0</v>
      </c>
      <c r="L6" s="89">
        <f t="shared" si="1"/>
        <v>0</v>
      </c>
      <c r="M6" s="89">
        <f t="shared" si="1"/>
        <v>0</v>
      </c>
      <c r="N6" s="89">
        <f t="shared" si="1"/>
        <v>0</v>
      </c>
      <c r="O6" s="89">
        <f t="shared" si="1"/>
        <v>0</v>
      </c>
      <c r="P6" s="89">
        <f t="shared" si="1"/>
        <v>0</v>
      </c>
      <c r="Q6" s="89">
        <f t="shared" si="1"/>
        <v>0</v>
      </c>
      <c r="R6" s="89">
        <f t="shared" si="1"/>
        <v>0</v>
      </c>
      <c r="S6" s="89">
        <f t="shared" si="1"/>
        <v>0</v>
      </c>
      <c r="T6" s="89">
        <f t="shared" si="1"/>
        <v>0</v>
      </c>
      <c r="U6" s="89">
        <f t="shared" si="1"/>
        <v>0</v>
      </c>
      <c r="V6" s="89">
        <f t="shared" si="1"/>
        <v>0</v>
      </c>
      <c r="W6" s="89">
        <f t="shared" si="1"/>
        <v>0</v>
      </c>
      <c r="X6" s="89">
        <f t="shared" ref="X6" si="2">SUM(X7:X9)</f>
        <v>0</v>
      </c>
      <c r="Y6" s="89">
        <f t="shared" ref="Y6" si="3">SUM(Y7:Y9)</f>
        <v>0</v>
      </c>
      <c r="Z6" s="89">
        <f t="shared" ref="Z6" si="4">SUM(Z7:Z9)</f>
        <v>0</v>
      </c>
      <c r="AA6" s="89">
        <f t="shared" ref="AA6" si="5">SUM(AA7:AA9)</f>
        <v>0</v>
      </c>
      <c r="AB6" s="89">
        <f t="shared" ref="AB6" si="6">SUM(AB7:AB9)</f>
        <v>0</v>
      </c>
      <c r="AC6" s="89">
        <f t="shared" si="1"/>
        <v>0</v>
      </c>
    </row>
    <row r="7" spans="1:29" ht="15" customHeight="1">
      <c r="A7" s="6"/>
      <c r="B7" s="13"/>
      <c r="C7" s="8" t="s">
        <v>6</v>
      </c>
      <c r="D7" s="57"/>
      <c r="E7" s="251">
        <f>SUM(F7:AC7)</f>
        <v>0</v>
      </c>
      <c r="F7" s="90"/>
      <c r="G7" s="91"/>
      <c r="H7" s="91"/>
      <c r="I7" s="91"/>
      <c r="J7" s="91"/>
      <c r="K7" s="91"/>
      <c r="L7" s="91"/>
      <c r="M7" s="91"/>
      <c r="N7" s="91"/>
      <c r="O7" s="91"/>
      <c r="P7" s="91"/>
      <c r="Q7" s="91"/>
      <c r="R7" s="91"/>
      <c r="S7" s="91"/>
      <c r="T7" s="91"/>
      <c r="U7" s="91"/>
      <c r="V7" s="91"/>
      <c r="W7" s="91"/>
      <c r="X7" s="91"/>
      <c r="Y7" s="91"/>
      <c r="Z7" s="91"/>
      <c r="AA7" s="91"/>
      <c r="AB7" s="91"/>
      <c r="AC7" s="91"/>
    </row>
    <row r="8" spans="1:29" ht="15" customHeight="1">
      <c r="A8" s="6"/>
      <c r="B8" s="13"/>
      <c r="C8" s="8" t="s">
        <v>7</v>
      </c>
      <c r="D8" s="57"/>
      <c r="E8" s="251">
        <f>SUM(F8:AC8)</f>
        <v>0</v>
      </c>
      <c r="F8" s="90"/>
      <c r="G8" s="91"/>
      <c r="H8" s="91"/>
      <c r="I8" s="91"/>
      <c r="J8" s="91"/>
      <c r="K8" s="91"/>
      <c r="L8" s="91"/>
      <c r="M8" s="91"/>
      <c r="N8" s="91"/>
      <c r="O8" s="91"/>
      <c r="P8" s="91"/>
      <c r="Q8" s="91"/>
      <c r="R8" s="91"/>
      <c r="S8" s="91"/>
      <c r="T8" s="91"/>
      <c r="U8" s="91"/>
      <c r="V8" s="91"/>
      <c r="W8" s="91"/>
      <c r="X8" s="91"/>
      <c r="Y8" s="91"/>
      <c r="Z8" s="91"/>
      <c r="AA8" s="91"/>
      <c r="AB8" s="91"/>
      <c r="AC8" s="91"/>
    </row>
    <row r="9" spans="1:29" ht="15" customHeight="1">
      <c r="A9" s="6"/>
      <c r="B9" s="13"/>
      <c r="C9" s="8" t="s">
        <v>8</v>
      </c>
      <c r="D9" s="57"/>
      <c r="E9" s="252">
        <f>SUM(F9:AC9)</f>
        <v>0</v>
      </c>
      <c r="F9" s="92"/>
      <c r="G9" s="92"/>
      <c r="H9" s="92"/>
      <c r="I9" s="92"/>
      <c r="J9" s="92"/>
      <c r="K9" s="92"/>
      <c r="L9" s="92"/>
      <c r="M9" s="92"/>
      <c r="N9" s="92"/>
      <c r="O9" s="92"/>
      <c r="P9" s="92"/>
      <c r="Q9" s="92"/>
      <c r="R9" s="92"/>
      <c r="S9" s="92"/>
      <c r="T9" s="92"/>
      <c r="U9" s="92"/>
      <c r="V9" s="92"/>
      <c r="W9" s="92"/>
      <c r="X9" s="92"/>
      <c r="Y9" s="92"/>
      <c r="Z9" s="92"/>
      <c r="AA9" s="92"/>
      <c r="AB9" s="92"/>
      <c r="AC9" s="92"/>
    </row>
    <row r="10" spans="1:29" ht="15" customHeight="1">
      <c r="A10" s="6"/>
      <c r="B10" s="11" t="s">
        <v>9</v>
      </c>
      <c r="C10" s="374"/>
      <c r="D10" s="25"/>
      <c r="E10" s="253">
        <f t="shared" ref="E10:E14" si="7">SUM(F10:AC10)</f>
        <v>0</v>
      </c>
      <c r="F10" s="93">
        <f>SUM(F11,F12)</f>
        <v>0</v>
      </c>
      <c r="G10" s="94">
        <f t="shared" ref="G10:AC10" si="8">SUM(G11,G12)</f>
        <v>0</v>
      </c>
      <c r="H10" s="94">
        <f t="shared" si="8"/>
        <v>0</v>
      </c>
      <c r="I10" s="94">
        <f t="shared" si="8"/>
        <v>0</v>
      </c>
      <c r="J10" s="94">
        <f t="shared" si="8"/>
        <v>0</v>
      </c>
      <c r="K10" s="94">
        <f t="shared" si="8"/>
        <v>0</v>
      </c>
      <c r="L10" s="94">
        <f t="shared" si="8"/>
        <v>0</v>
      </c>
      <c r="M10" s="94">
        <f t="shared" si="8"/>
        <v>0</v>
      </c>
      <c r="N10" s="94">
        <f t="shared" si="8"/>
        <v>0</v>
      </c>
      <c r="O10" s="94">
        <f t="shared" si="8"/>
        <v>0</v>
      </c>
      <c r="P10" s="94">
        <f t="shared" si="8"/>
        <v>0</v>
      </c>
      <c r="Q10" s="94">
        <f t="shared" si="8"/>
        <v>0</v>
      </c>
      <c r="R10" s="94">
        <f t="shared" si="8"/>
        <v>0</v>
      </c>
      <c r="S10" s="94">
        <f t="shared" si="8"/>
        <v>0</v>
      </c>
      <c r="T10" s="94">
        <f t="shared" si="8"/>
        <v>0</v>
      </c>
      <c r="U10" s="94">
        <f t="shared" si="8"/>
        <v>0</v>
      </c>
      <c r="V10" s="94">
        <f t="shared" si="8"/>
        <v>0</v>
      </c>
      <c r="W10" s="94">
        <f t="shared" si="8"/>
        <v>0</v>
      </c>
      <c r="X10" s="94">
        <f t="shared" si="8"/>
        <v>0</v>
      </c>
      <c r="Y10" s="94">
        <f t="shared" si="8"/>
        <v>0</v>
      </c>
      <c r="Z10" s="94">
        <f t="shared" si="8"/>
        <v>0</v>
      </c>
      <c r="AA10" s="94">
        <f t="shared" si="8"/>
        <v>0</v>
      </c>
      <c r="AB10" s="94">
        <f t="shared" si="8"/>
        <v>0</v>
      </c>
      <c r="AC10" s="94">
        <f t="shared" si="8"/>
        <v>0</v>
      </c>
    </row>
    <row r="11" spans="1:29" ht="15" customHeight="1">
      <c r="A11" s="6"/>
      <c r="B11" s="13"/>
      <c r="C11" s="459" t="s">
        <v>193</v>
      </c>
      <c r="D11" s="460"/>
      <c r="E11" s="254"/>
      <c r="F11" s="372"/>
      <c r="G11" s="373"/>
      <c r="H11" s="373"/>
      <c r="I11" s="373"/>
      <c r="J11" s="373"/>
      <c r="K11" s="373"/>
      <c r="L11" s="373"/>
      <c r="M11" s="373"/>
      <c r="N11" s="373"/>
      <c r="O11" s="373"/>
      <c r="P11" s="373"/>
      <c r="Q11" s="373"/>
      <c r="R11" s="373"/>
      <c r="S11" s="373"/>
      <c r="T11" s="373"/>
      <c r="U11" s="373"/>
      <c r="V11" s="373"/>
      <c r="W11" s="373"/>
      <c r="X11" s="373"/>
      <c r="Y11" s="373"/>
      <c r="Z11" s="373"/>
      <c r="AA11" s="373"/>
      <c r="AB11" s="373"/>
      <c r="AC11" s="373"/>
    </row>
    <row r="12" spans="1:29" ht="15" customHeight="1" thickBot="1">
      <c r="A12" s="6"/>
      <c r="B12" s="13"/>
      <c r="C12" s="458" t="s">
        <v>10</v>
      </c>
      <c r="E12" s="255">
        <f t="shared" si="7"/>
        <v>0</v>
      </c>
      <c r="F12" s="322"/>
      <c r="G12" s="323"/>
      <c r="H12" s="323"/>
      <c r="I12" s="323"/>
      <c r="J12" s="323"/>
      <c r="K12" s="323"/>
      <c r="L12" s="323"/>
      <c r="M12" s="323"/>
      <c r="N12" s="323"/>
      <c r="O12" s="323"/>
      <c r="P12" s="323"/>
      <c r="Q12" s="323"/>
      <c r="R12" s="323"/>
      <c r="S12" s="323"/>
      <c r="T12" s="323"/>
      <c r="U12" s="323"/>
      <c r="V12" s="323"/>
      <c r="W12" s="323"/>
      <c r="X12" s="323"/>
      <c r="Y12" s="323"/>
      <c r="Z12" s="323"/>
      <c r="AA12" s="323"/>
      <c r="AB12" s="323"/>
      <c r="AC12" s="323"/>
    </row>
    <row r="13" spans="1:29" ht="15" customHeight="1" thickBot="1">
      <c r="A13" s="6"/>
      <c r="B13" s="13"/>
      <c r="C13" s="375"/>
      <c r="D13" s="376" t="s">
        <v>225</v>
      </c>
      <c r="E13" s="324">
        <f t="shared" si="7"/>
        <v>0</v>
      </c>
      <c r="F13" s="325"/>
      <c r="G13" s="326"/>
      <c r="H13" s="326"/>
      <c r="I13" s="326"/>
      <c r="J13" s="326"/>
      <c r="K13" s="326"/>
      <c r="L13" s="326"/>
      <c r="M13" s="326"/>
      <c r="N13" s="326"/>
      <c r="O13" s="326"/>
      <c r="P13" s="326"/>
      <c r="Q13" s="326"/>
      <c r="R13" s="326"/>
      <c r="S13" s="326"/>
      <c r="T13" s="326"/>
      <c r="U13" s="326"/>
      <c r="V13" s="326"/>
      <c r="W13" s="326"/>
      <c r="X13" s="326"/>
      <c r="Y13" s="326"/>
      <c r="Z13" s="326"/>
      <c r="AA13" s="326"/>
      <c r="AB13" s="326"/>
      <c r="AC13" s="327"/>
    </row>
    <row r="14" spans="1:29" ht="15" customHeight="1">
      <c r="A14" s="13"/>
      <c r="B14" s="11" t="s">
        <v>12</v>
      </c>
      <c r="C14" s="374"/>
      <c r="D14" s="377"/>
      <c r="E14" s="254">
        <f t="shared" si="7"/>
        <v>0</v>
      </c>
      <c r="F14" s="370"/>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row>
    <row r="15" spans="1:29" ht="15" customHeight="1">
      <c r="A15" s="11" t="s">
        <v>379</v>
      </c>
      <c r="B15" s="7"/>
      <c r="C15" s="7"/>
      <c r="D15" s="7"/>
      <c r="E15" s="256">
        <f t="shared" ref="E15:E16" si="9">SUM(F15:AC15)</f>
        <v>0</v>
      </c>
      <c r="F15" s="97">
        <f t="shared" ref="F15:AC15" si="10">SUM(F16:F22)</f>
        <v>0</v>
      </c>
      <c r="G15" s="98">
        <f t="shared" si="10"/>
        <v>0</v>
      </c>
      <c r="H15" s="98">
        <f t="shared" si="10"/>
        <v>0</v>
      </c>
      <c r="I15" s="98">
        <f t="shared" si="10"/>
        <v>0</v>
      </c>
      <c r="J15" s="98">
        <f t="shared" si="10"/>
        <v>0</v>
      </c>
      <c r="K15" s="98">
        <f t="shared" si="10"/>
        <v>0</v>
      </c>
      <c r="L15" s="98">
        <f t="shared" si="10"/>
        <v>0</v>
      </c>
      <c r="M15" s="98">
        <f t="shared" si="10"/>
        <v>0</v>
      </c>
      <c r="N15" s="98">
        <f t="shared" si="10"/>
        <v>0</v>
      </c>
      <c r="O15" s="98">
        <f t="shared" si="10"/>
        <v>0</v>
      </c>
      <c r="P15" s="98">
        <f t="shared" si="10"/>
        <v>0</v>
      </c>
      <c r="Q15" s="98">
        <f t="shared" si="10"/>
        <v>0</v>
      </c>
      <c r="R15" s="98">
        <f t="shared" si="10"/>
        <v>0</v>
      </c>
      <c r="S15" s="98">
        <f t="shared" si="10"/>
        <v>0</v>
      </c>
      <c r="T15" s="98">
        <f t="shared" si="10"/>
        <v>0</v>
      </c>
      <c r="U15" s="98">
        <f t="shared" si="10"/>
        <v>0</v>
      </c>
      <c r="V15" s="98">
        <f t="shared" si="10"/>
        <v>0</v>
      </c>
      <c r="W15" s="98">
        <f t="shared" si="10"/>
        <v>0</v>
      </c>
      <c r="X15" s="98">
        <f t="shared" si="10"/>
        <v>0</v>
      </c>
      <c r="Y15" s="98">
        <f t="shared" si="10"/>
        <v>0</v>
      </c>
      <c r="Z15" s="98">
        <f t="shared" si="10"/>
        <v>0</v>
      </c>
      <c r="AA15" s="98">
        <f t="shared" si="10"/>
        <v>0</v>
      </c>
      <c r="AB15" s="98">
        <f t="shared" si="10"/>
        <v>0</v>
      </c>
      <c r="AC15" s="98">
        <f t="shared" si="10"/>
        <v>0</v>
      </c>
    </row>
    <row r="16" spans="1:29" ht="15" customHeight="1">
      <c r="A16" s="6" t="s">
        <v>13</v>
      </c>
      <c r="B16" s="11" t="s">
        <v>14</v>
      </c>
      <c r="C16" s="7"/>
      <c r="D16" s="7"/>
      <c r="E16" s="253">
        <f t="shared" si="9"/>
        <v>0</v>
      </c>
      <c r="F16" s="319"/>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row>
    <row r="17" spans="1:29" ht="15" customHeight="1">
      <c r="A17" s="6" t="s">
        <v>13</v>
      </c>
      <c r="B17" s="11" t="s">
        <v>16</v>
      </c>
      <c r="C17" s="25"/>
      <c r="D17" s="25"/>
      <c r="E17" s="253">
        <f t="shared" ref="E17:E20" si="11">SUM(F17:AC17)</f>
        <v>0</v>
      </c>
      <c r="F17" s="321"/>
      <c r="G17" s="96"/>
      <c r="H17" s="96"/>
      <c r="I17" s="96"/>
      <c r="J17" s="96"/>
      <c r="K17" s="96"/>
      <c r="L17" s="96"/>
      <c r="M17" s="96"/>
      <c r="N17" s="96"/>
      <c r="O17" s="96"/>
      <c r="P17" s="96"/>
      <c r="Q17" s="96"/>
      <c r="R17" s="96"/>
      <c r="S17" s="96"/>
      <c r="T17" s="96"/>
      <c r="U17" s="96"/>
      <c r="V17" s="96"/>
      <c r="W17" s="96"/>
      <c r="X17" s="96"/>
      <c r="Y17" s="96"/>
      <c r="Z17" s="96"/>
      <c r="AA17" s="96"/>
      <c r="AB17" s="96"/>
      <c r="AC17" s="96"/>
    </row>
    <row r="18" spans="1:29" ht="15" customHeight="1">
      <c r="A18" s="6"/>
      <c r="B18" s="11" t="s">
        <v>17</v>
      </c>
      <c r="C18" s="7"/>
      <c r="D18" s="56"/>
      <c r="E18" s="253">
        <f t="shared" si="11"/>
        <v>0</v>
      </c>
      <c r="F18" s="321"/>
      <c r="G18" s="96"/>
      <c r="H18" s="96"/>
      <c r="I18" s="96"/>
      <c r="J18" s="96"/>
      <c r="K18" s="96"/>
      <c r="L18" s="96"/>
      <c r="M18" s="96"/>
      <c r="N18" s="96"/>
      <c r="O18" s="96"/>
      <c r="P18" s="96"/>
      <c r="Q18" s="96"/>
      <c r="R18" s="96"/>
      <c r="S18" s="96"/>
      <c r="T18" s="96"/>
      <c r="U18" s="96"/>
      <c r="V18" s="96"/>
      <c r="W18" s="96"/>
      <c r="X18" s="96"/>
      <c r="Y18" s="96"/>
      <c r="Z18" s="96"/>
      <c r="AA18" s="96"/>
      <c r="AB18" s="96"/>
      <c r="AC18" s="96"/>
    </row>
    <row r="19" spans="1:29" ht="15" customHeight="1">
      <c r="A19" s="6"/>
      <c r="B19" s="11" t="s">
        <v>18</v>
      </c>
      <c r="C19" s="7"/>
      <c r="D19" s="7"/>
      <c r="E19" s="251">
        <f t="shared" ref="E19" si="12">SUM(F19:AC19)</f>
        <v>0</v>
      </c>
      <c r="F19" s="95"/>
      <c r="G19" s="96"/>
      <c r="H19" s="96"/>
      <c r="I19" s="96"/>
      <c r="J19" s="96"/>
      <c r="K19" s="96"/>
      <c r="L19" s="96"/>
      <c r="M19" s="96"/>
      <c r="N19" s="96"/>
      <c r="O19" s="96"/>
      <c r="P19" s="96"/>
      <c r="Q19" s="96"/>
      <c r="R19" s="96"/>
      <c r="S19" s="96"/>
      <c r="T19" s="96"/>
      <c r="U19" s="96"/>
      <c r="V19" s="96"/>
      <c r="W19" s="96"/>
      <c r="X19" s="96"/>
      <c r="Y19" s="96"/>
      <c r="Z19" s="96"/>
      <c r="AA19" s="96"/>
      <c r="AB19" s="96"/>
      <c r="AC19" s="96"/>
    </row>
    <row r="20" spans="1:29" ht="15" customHeight="1">
      <c r="A20" s="6" t="s">
        <v>13</v>
      </c>
      <c r="B20" s="11" t="s">
        <v>28</v>
      </c>
      <c r="C20" s="25"/>
      <c r="D20" s="25"/>
      <c r="E20" s="253">
        <f t="shared" si="11"/>
        <v>0</v>
      </c>
      <c r="F20" s="95"/>
      <c r="G20" s="96"/>
      <c r="H20" s="96"/>
      <c r="I20" s="96"/>
      <c r="J20" s="96"/>
      <c r="K20" s="96"/>
      <c r="L20" s="96"/>
      <c r="M20" s="96"/>
      <c r="N20" s="96"/>
      <c r="O20" s="96"/>
      <c r="P20" s="96"/>
      <c r="Q20" s="96"/>
      <c r="R20" s="96"/>
      <c r="S20" s="96"/>
      <c r="T20" s="96"/>
      <c r="U20" s="96"/>
      <c r="V20" s="96"/>
      <c r="W20" s="96"/>
      <c r="X20" s="96"/>
      <c r="Y20" s="96"/>
      <c r="Z20" s="96"/>
      <c r="AA20" s="96"/>
      <c r="AB20" s="96"/>
      <c r="AC20" s="96"/>
    </row>
    <row r="21" spans="1:29" ht="15" customHeight="1">
      <c r="A21" s="6" t="s">
        <v>13</v>
      </c>
      <c r="B21" s="11" t="s">
        <v>31</v>
      </c>
      <c r="C21" s="25"/>
      <c r="D21" s="25"/>
      <c r="E21" s="253">
        <f t="shared" ref="E21:E31" si="13">SUM(F21:AC21)</f>
        <v>0</v>
      </c>
      <c r="F21" s="328"/>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row>
    <row r="22" spans="1:29" ht="15" customHeight="1">
      <c r="A22" s="6" t="s">
        <v>13</v>
      </c>
      <c r="B22" s="11" t="s">
        <v>32</v>
      </c>
      <c r="C22" s="25"/>
      <c r="D22" s="25"/>
      <c r="E22" s="253">
        <f t="shared" ref="E22" si="14">SUM(F22:AC22)</f>
        <v>0</v>
      </c>
      <c r="F22" s="328"/>
      <c r="G22" s="329"/>
      <c r="H22" s="329"/>
      <c r="I22" s="329"/>
      <c r="J22" s="329"/>
      <c r="K22" s="329"/>
      <c r="L22" s="329"/>
      <c r="M22" s="329"/>
      <c r="N22" s="329"/>
      <c r="O22" s="329"/>
      <c r="P22" s="329"/>
      <c r="Q22" s="329"/>
      <c r="R22" s="329"/>
      <c r="S22" s="329"/>
      <c r="T22" s="329"/>
      <c r="U22" s="329"/>
      <c r="V22" s="329"/>
      <c r="W22" s="329"/>
      <c r="X22" s="329"/>
      <c r="Y22" s="329"/>
      <c r="Z22" s="329"/>
      <c r="AA22" s="329"/>
      <c r="AB22" s="329"/>
      <c r="AC22" s="329"/>
    </row>
    <row r="23" spans="1:29" ht="15" customHeight="1">
      <c r="A23" s="29" t="s">
        <v>33</v>
      </c>
      <c r="B23" s="30"/>
      <c r="C23" s="30"/>
      <c r="D23" s="30"/>
      <c r="E23" s="256">
        <f t="shared" si="13"/>
        <v>0</v>
      </c>
      <c r="F23" s="97">
        <f t="shared" ref="F23:AC23" si="15">F5-F15</f>
        <v>0</v>
      </c>
      <c r="G23" s="98">
        <f t="shared" si="15"/>
        <v>0</v>
      </c>
      <c r="H23" s="98">
        <f t="shared" si="15"/>
        <v>0</v>
      </c>
      <c r="I23" s="98">
        <f t="shared" si="15"/>
        <v>0</v>
      </c>
      <c r="J23" s="98">
        <f t="shared" si="15"/>
        <v>0</v>
      </c>
      <c r="K23" s="98">
        <f t="shared" si="15"/>
        <v>0</v>
      </c>
      <c r="L23" s="98">
        <f t="shared" si="15"/>
        <v>0</v>
      </c>
      <c r="M23" s="98">
        <f t="shared" si="15"/>
        <v>0</v>
      </c>
      <c r="N23" s="98">
        <f t="shared" si="15"/>
        <v>0</v>
      </c>
      <c r="O23" s="98">
        <f t="shared" si="15"/>
        <v>0</v>
      </c>
      <c r="P23" s="98">
        <f t="shared" si="15"/>
        <v>0</v>
      </c>
      <c r="Q23" s="98">
        <f t="shared" si="15"/>
        <v>0</v>
      </c>
      <c r="R23" s="98">
        <f t="shared" si="15"/>
        <v>0</v>
      </c>
      <c r="S23" s="98">
        <f t="shared" si="15"/>
        <v>0</v>
      </c>
      <c r="T23" s="98">
        <f t="shared" si="15"/>
        <v>0</v>
      </c>
      <c r="U23" s="98">
        <f t="shared" si="15"/>
        <v>0</v>
      </c>
      <c r="V23" s="98">
        <f t="shared" si="15"/>
        <v>0</v>
      </c>
      <c r="W23" s="98">
        <f t="shared" si="15"/>
        <v>0</v>
      </c>
      <c r="X23" s="98">
        <f t="shared" si="15"/>
        <v>0</v>
      </c>
      <c r="Y23" s="98">
        <f t="shared" si="15"/>
        <v>0</v>
      </c>
      <c r="Z23" s="98">
        <f t="shared" si="15"/>
        <v>0</v>
      </c>
      <c r="AA23" s="98">
        <f t="shared" si="15"/>
        <v>0</v>
      </c>
      <c r="AB23" s="98">
        <f t="shared" si="15"/>
        <v>0</v>
      </c>
      <c r="AC23" s="98">
        <f t="shared" si="15"/>
        <v>0</v>
      </c>
    </row>
    <row r="24" spans="1:29" ht="15" customHeight="1">
      <c r="A24" s="31" t="s">
        <v>34</v>
      </c>
      <c r="B24" s="32"/>
      <c r="C24" s="32"/>
      <c r="D24" s="30"/>
      <c r="E24" s="256">
        <f t="shared" si="13"/>
        <v>0</v>
      </c>
      <c r="F24" s="97">
        <f>F25-F27</f>
        <v>0</v>
      </c>
      <c r="G24" s="98">
        <f t="shared" ref="G24:AC24" si="16">G25-G27</f>
        <v>0</v>
      </c>
      <c r="H24" s="98">
        <f t="shared" si="16"/>
        <v>0</v>
      </c>
      <c r="I24" s="98">
        <f t="shared" si="16"/>
        <v>0</v>
      </c>
      <c r="J24" s="98">
        <f t="shared" si="16"/>
        <v>0</v>
      </c>
      <c r="K24" s="98">
        <f t="shared" si="16"/>
        <v>0</v>
      </c>
      <c r="L24" s="98">
        <f t="shared" si="16"/>
        <v>0</v>
      </c>
      <c r="M24" s="98">
        <f t="shared" si="16"/>
        <v>0</v>
      </c>
      <c r="N24" s="98">
        <f t="shared" si="16"/>
        <v>0</v>
      </c>
      <c r="O24" s="98">
        <f t="shared" si="16"/>
        <v>0</v>
      </c>
      <c r="P24" s="98">
        <f t="shared" si="16"/>
        <v>0</v>
      </c>
      <c r="Q24" s="98">
        <f t="shared" si="16"/>
        <v>0</v>
      </c>
      <c r="R24" s="98">
        <f t="shared" si="16"/>
        <v>0</v>
      </c>
      <c r="S24" s="98">
        <f t="shared" si="16"/>
        <v>0</v>
      </c>
      <c r="T24" s="98">
        <f t="shared" si="16"/>
        <v>0</v>
      </c>
      <c r="U24" s="98">
        <f t="shared" si="16"/>
        <v>0</v>
      </c>
      <c r="V24" s="98">
        <f t="shared" si="16"/>
        <v>0</v>
      </c>
      <c r="W24" s="98">
        <f t="shared" si="16"/>
        <v>0</v>
      </c>
      <c r="X24" s="98">
        <f t="shared" ref="X24:AB24" si="17">X25-X27</f>
        <v>0</v>
      </c>
      <c r="Y24" s="98">
        <f t="shared" si="17"/>
        <v>0</v>
      </c>
      <c r="Z24" s="98">
        <f t="shared" si="17"/>
        <v>0</v>
      </c>
      <c r="AA24" s="98">
        <f t="shared" si="17"/>
        <v>0</v>
      </c>
      <c r="AB24" s="98">
        <f t="shared" si="17"/>
        <v>0</v>
      </c>
      <c r="AC24" s="98">
        <f t="shared" si="16"/>
        <v>0</v>
      </c>
    </row>
    <row r="25" spans="1:29" ht="15" customHeight="1">
      <c r="A25" s="6"/>
      <c r="B25" s="11" t="s">
        <v>35</v>
      </c>
      <c r="C25" s="7"/>
      <c r="D25" s="7"/>
      <c r="E25" s="253">
        <f t="shared" si="13"/>
        <v>0</v>
      </c>
      <c r="F25" s="101">
        <f>SUM(F26)</f>
        <v>0</v>
      </c>
      <c r="G25" s="94">
        <f t="shared" ref="G25:AC25" si="18">SUM(G26)</f>
        <v>0</v>
      </c>
      <c r="H25" s="94">
        <f t="shared" si="18"/>
        <v>0</v>
      </c>
      <c r="I25" s="94">
        <f t="shared" si="18"/>
        <v>0</v>
      </c>
      <c r="J25" s="94">
        <f t="shared" si="18"/>
        <v>0</v>
      </c>
      <c r="K25" s="94">
        <f t="shared" si="18"/>
        <v>0</v>
      </c>
      <c r="L25" s="94">
        <f t="shared" si="18"/>
        <v>0</v>
      </c>
      <c r="M25" s="94">
        <f t="shared" si="18"/>
        <v>0</v>
      </c>
      <c r="N25" s="94">
        <f t="shared" si="18"/>
        <v>0</v>
      </c>
      <c r="O25" s="94">
        <f t="shared" si="18"/>
        <v>0</v>
      </c>
      <c r="P25" s="94">
        <f t="shared" si="18"/>
        <v>0</v>
      </c>
      <c r="Q25" s="94">
        <f t="shared" si="18"/>
        <v>0</v>
      </c>
      <c r="R25" s="94">
        <f t="shared" si="18"/>
        <v>0</v>
      </c>
      <c r="S25" s="94">
        <f t="shared" si="18"/>
        <v>0</v>
      </c>
      <c r="T25" s="94">
        <f t="shared" si="18"/>
        <v>0</v>
      </c>
      <c r="U25" s="94">
        <f t="shared" si="18"/>
        <v>0</v>
      </c>
      <c r="V25" s="94">
        <f t="shared" si="18"/>
        <v>0</v>
      </c>
      <c r="W25" s="94">
        <f t="shared" si="18"/>
        <v>0</v>
      </c>
      <c r="X25" s="94">
        <f t="shared" si="18"/>
        <v>0</v>
      </c>
      <c r="Y25" s="94">
        <f t="shared" si="18"/>
        <v>0</v>
      </c>
      <c r="Z25" s="94">
        <f t="shared" si="18"/>
        <v>0</v>
      </c>
      <c r="AA25" s="94">
        <f t="shared" si="18"/>
        <v>0</v>
      </c>
      <c r="AB25" s="94">
        <f t="shared" si="18"/>
        <v>0</v>
      </c>
      <c r="AC25" s="94">
        <f t="shared" si="18"/>
        <v>0</v>
      </c>
    </row>
    <row r="26" spans="1:29" ht="15" customHeight="1">
      <c r="A26" s="6"/>
      <c r="B26" s="19"/>
      <c r="C26" s="26"/>
      <c r="D26" s="15"/>
      <c r="E26" s="252">
        <f t="shared" si="13"/>
        <v>0</v>
      </c>
      <c r="F26" s="99"/>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row>
    <row r="27" spans="1:29" ht="15" customHeight="1">
      <c r="A27" s="6"/>
      <c r="B27" s="11" t="s">
        <v>36</v>
      </c>
      <c r="C27" s="7"/>
      <c r="D27" s="7"/>
      <c r="E27" s="258">
        <f t="shared" si="13"/>
        <v>0</v>
      </c>
      <c r="F27" s="101">
        <f t="shared" ref="F27:W27" si="19">SUM(F28:F28)</f>
        <v>0</v>
      </c>
      <c r="G27" s="94">
        <f t="shared" si="19"/>
        <v>0</v>
      </c>
      <c r="H27" s="94">
        <f t="shared" si="19"/>
        <v>0</v>
      </c>
      <c r="I27" s="94">
        <f t="shared" si="19"/>
        <v>0</v>
      </c>
      <c r="J27" s="94">
        <f t="shared" si="19"/>
        <v>0</v>
      </c>
      <c r="K27" s="94">
        <f t="shared" si="19"/>
        <v>0</v>
      </c>
      <c r="L27" s="94">
        <f t="shared" si="19"/>
        <v>0</v>
      </c>
      <c r="M27" s="94">
        <f t="shared" si="19"/>
        <v>0</v>
      </c>
      <c r="N27" s="94">
        <f t="shared" si="19"/>
        <v>0</v>
      </c>
      <c r="O27" s="94">
        <f t="shared" si="19"/>
        <v>0</v>
      </c>
      <c r="P27" s="94">
        <f t="shared" si="19"/>
        <v>0</v>
      </c>
      <c r="Q27" s="94">
        <f t="shared" si="19"/>
        <v>0</v>
      </c>
      <c r="R27" s="94">
        <f t="shared" si="19"/>
        <v>0</v>
      </c>
      <c r="S27" s="94">
        <f t="shared" si="19"/>
        <v>0</v>
      </c>
      <c r="T27" s="94">
        <f t="shared" si="19"/>
        <v>0</v>
      </c>
      <c r="U27" s="94">
        <f t="shared" si="19"/>
        <v>0</v>
      </c>
      <c r="V27" s="94">
        <f t="shared" si="19"/>
        <v>0</v>
      </c>
      <c r="W27" s="94">
        <f t="shared" si="19"/>
        <v>0</v>
      </c>
      <c r="X27" s="94">
        <f t="shared" ref="X27:AB27" si="20">SUM(X28:X28)</f>
        <v>0</v>
      </c>
      <c r="Y27" s="94">
        <f t="shared" si="20"/>
        <v>0</v>
      </c>
      <c r="Z27" s="94">
        <f t="shared" si="20"/>
        <v>0</v>
      </c>
      <c r="AA27" s="94">
        <f t="shared" si="20"/>
        <v>0</v>
      </c>
      <c r="AB27" s="94">
        <f t="shared" si="20"/>
        <v>0</v>
      </c>
      <c r="AC27" s="94">
        <f>SUM(AC28:AC28)</f>
        <v>0</v>
      </c>
    </row>
    <row r="28" spans="1:29" ht="15" customHeight="1">
      <c r="A28" s="34"/>
      <c r="B28" s="19"/>
      <c r="C28" s="26"/>
      <c r="D28" s="15"/>
      <c r="E28" s="252">
        <f t="shared" si="13"/>
        <v>0</v>
      </c>
      <c r="F28" s="99"/>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row>
    <row r="29" spans="1:29" ht="15" customHeight="1">
      <c r="A29" s="29" t="s">
        <v>37</v>
      </c>
      <c r="B29" s="30"/>
      <c r="C29" s="30"/>
      <c r="D29" s="30"/>
      <c r="E29" s="256">
        <f t="shared" si="13"/>
        <v>0</v>
      </c>
      <c r="F29" s="97">
        <f t="shared" ref="F29:W29" si="21">SUM(F23:F24)</f>
        <v>0</v>
      </c>
      <c r="G29" s="98">
        <f t="shared" si="21"/>
        <v>0</v>
      </c>
      <c r="H29" s="98">
        <f t="shared" si="21"/>
        <v>0</v>
      </c>
      <c r="I29" s="98">
        <f t="shared" si="21"/>
        <v>0</v>
      </c>
      <c r="J29" s="98">
        <f t="shared" si="21"/>
        <v>0</v>
      </c>
      <c r="K29" s="98">
        <f t="shared" si="21"/>
        <v>0</v>
      </c>
      <c r="L29" s="98">
        <f t="shared" si="21"/>
        <v>0</v>
      </c>
      <c r="M29" s="98">
        <f t="shared" si="21"/>
        <v>0</v>
      </c>
      <c r="N29" s="98">
        <f t="shared" si="21"/>
        <v>0</v>
      </c>
      <c r="O29" s="98">
        <f t="shared" si="21"/>
        <v>0</v>
      </c>
      <c r="P29" s="98">
        <f t="shared" si="21"/>
        <v>0</v>
      </c>
      <c r="Q29" s="98">
        <f t="shared" si="21"/>
        <v>0</v>
      </c>
      <c r="R29" s="98">
        <f t="shared" si="21"/>
        <v>0</v>
      </c>
      <c r="S29" s="98">
        <f t="shared" si="21"/>
        <v>0</v>
      </c>
      <c r="T29" s="98">
        <f t="shared" si="21"/>
        <v>0</v>
      </c>
      <c r="U29" s="98">
        <f t="shared" si="21"/>
        <v>0</v>
      </c>
      <c r="V29" s="98">
        <f t="shared" si="21"/>
        <v>0</v>
      </c>
      <c r="W29" s="98">
        <f t="shared" si="21"/>
        <v>0</v>
      </c>
      <c r="X29" s="98">
        <f t="shared" ref="X29:AB29" si="22">SUM(X23:X24)</f>
        <v>0</v>
      </c>
      <c r="Y29" s="98">
        <f t="shared" si="22"/>
        <v>0</v>
      </c>
      <c r="Z29" s="98">
        <f t="shared" si="22"/>
        <v>0</v>
      </c>
      <c r="AA29" s="98">
        <f t="shared" si="22"/>
        <v>0</v>
      </c>
      <c r="AB29" s="98">
        <f t="shared" si="22"/>
        <v>0</v>
      </c>
      <c r="AC29" s="98">
        <f>SUM(AC23:AC24)</f>
        <v>0</v>
      </c>
    </row>
    <row r="30" spans="1:29" ht="15" customHeight="1">
      <c r="A30" s="27" t="s">
        <v>38</v>
      </c>
      <c r="B30" s="28"/>
      <c r="C30" s="28"/>
      <c r="E30" s="252">
        <f t="shared" si="13"/>
        <v>0</v>
      </c>
      <c r="F30" s="95"/>
      <c r="G30" s="96"/>
      <c r="H30" s="96"/>
      <c r="I30" s="96"/>
      <c r="J30" s="96"/>
      <c r="K30" s="96"/>
      <c r="L30" s="96"/>
      <c r="M30" s="96"/>
      <c r="N30" s="96"/>
      <c r="O30" s="96"/>
      <c r="P30" s="96"/>
      <c r="Q30" s="96"/>
      <c r="R30" s="96"/>
      <c r="S30" s="96"/>
      <c r="T30" s="96"/>
      <c r="U30" s="96"/>
      <c r="V30" s="96"/>
      <c r="W30" s="96"/>
      <c r="X30" s="96"/>
      <c r="Y30" s="96"/>
      <c r="Z30" s="96"/>
      <c r="AA30" s="96"/>
      <c r="AB30" s="96"/>
      <c r="AC30" s="96"/>
    </row>
    <row r="31" spans="1:29" ht="15" customHeight="1" thickBot="1">
      <c r="A31" s="29" t="s">
        <v>39</v>
      </c>
      <c r="B31" s="30"/>
      <c r="C31" s="30"/>
      <c r="D31" s="63"/>
      <c r="E31" s="259">
        <f t="shared" si="13"/>
        <v>0</v>
      </c>
      <c r="F31" s="97">
        <f>F29-F30</f>
        <v>0</v>
      </c>
      <c r="G31" s="98">
        <f t="shared" ref="G31:AC31" si="23">G29-G30</f>
        <v>0</v>
      </c>
      <c r="H31" s="98">
        <f t="shared" si="23"/>
        <v>0</v>
      </c>
      <c r="I31" s="98">
        <f t="shared" si="23"/>
        <v>0</v>
      </c>
      <c r="J31" s="98">
        <f t="shared" si="23"/>
        <v>0</v>
      </c>
      <c r="K31" s="98">
        <f t="shared" si="23"/>
        <v>0</v>
      </c>
      <c r="L31" s="98">
        <f t="shared" si="23"/>
        <v>0</v>
      </c>
      <c r="M31" s="98">
        <f t="shared" si="23"/>
        <v>0</v>
      </c>
      <c r="N31" s="98">
        <f t="shared" si="23"/>
        <v>0</v>
      </c>
      <c r="O31" s="98">
        <f t="shared" si="23"/>
        <v>0</v>
      </c>
      <c r="P31" s="98">
        <f t="shared" si="23"/>
        <v>0</v>
      </c>
      <c r="Q31" s="98">
        <f t="shared" si="23"/>
        <v>0</v>
      </c>
      <c r="R31" s="98">
        <f t="shared" si="23"/>
        <v>0</v>
      </c>
      <c r="S31" s="98">
        <f t="shared" si="23"/>
        <v>0</v>
      </c>
      <c r="T31" s="98">
        <f t="shared" si="23"/>
        <v>0</v>
      </c>
      <c r="U31" s="98">
        <f t="shared" si="23"/>
        <v>0</v>
      </c>
      <c r="V31" s="98">
        <f t="shared" si="23"/>
        <v>0</v>
      </c>
      <c r="W31" s="98">
        <f t="shared" si="23"/>
        <v>0</v>
      </c>
      <c r="X31" s="98">
        <f t="shared" ref="X31:AB31" si="24">X29-X30</f>
        <v>0</v>
      </c>
      <c r="Y31" s="98">
        <f t="shared" si="24"/>
        <v>0</v>
      </c>
      <c r="Z31" s="98">
        <f t="shared" si="24"/>
        <v>0</v>
      </c>
      <c r="AA31" s="98">
        <f t="shared" si="24"/>
        <v>0</v>
      </c>
      <c r="AB31" s="98">
        <f t="shared" si="24"/>
        <v>0</v>
      </c>
      <c r="AC31" s="98">
        <f t="shared" si="23"/>
        <v>0</v>
      </c>
    </row>
    <row r="32" spans="1:29" ht="15" customHeight="1">
      <c r="E32" s="260"/>
    </row>
    <row r="33" spans="1:29" ht="15" customHeight="1" thickBot="1">
      <c r="A33" s="636" t="s">
        <v>381</v>
      </c>
      <c r="B33" s="636"/>
      <c r="C33" s="636"/>
      <c r="D33" s="636"/>
      <c r="E33" s="260"/>
    </row>
    <row r="34" spans="1:29" ht="15" customHeight="1">
      <c r="A34" s="58" t="s">
        <v>2</v>
      </c>
      <c r="B34" s="59"/>
      <c r="C34" s="59"/>
      <c r="D34" s="60"/>
      <c r="E34" s="261" t="s">
        <v>3</v>
      </c>
      <c r="F34" s="55">
        <v>2027</v>
      </c>
      <c r="G34" s="55">
        <v>2028</v>
      </c>
      <c r="H34" s="55">
        <v>2029</v>
      </c>
      <c r="I34" s="55">
        <v>2030</v>
      </c>
      <c r="J34" s="55">
        <v>2031</v>
      </c>
      <c r="K34" s="55">
        <v>2032</v>
      </c>
      <c r="L34" s="55">
        <v>2033</v>
      </c>
      <c r="M34" s="55">
        <v>2034</v>
      </c>
      <c r="N34" s="55">
        <v>2035</v>
      </c>
      <c r="O34" s="55">
        <v>2036</v>
      </c>
      <c r="P34" s="55">
        <v>2037</v>
      </c>
      <c r="Q34" s="55">
        <v>2038</v>
      </c>
      <c r="R34" s="55">
        <v>2039</v>
      </c>
      <c r="S34" s="55">
        <v>2040</v>
      </c>
      <c r="T34" s="55">
        <v>2041</v>
      </c>
      <c r="U34" s="55">
        <v>2042</v>
      </c>
      <c r="V34" s="55">
        <v>2043</v>
      </c>
      <c r="W34" s="55">
        <v>2044</v>
      </c>
      <c r="X34" s="55">
        <v>2044</v>
      </c>
      <c r="Y34" s="55">
        <v>2044</v>
      </c>
      <c r="Z34" s="55">
        <v>2044</v>
      </c>
      <c r="AA34" s="55">
        <v>2044</v>
      </c>
      <c r="AB34" s="55">
        <v>2044</v>
      </c>
      <c r="AC34" s="55">
        <v>2050</v>
      </c>
    </row>
    <row r="35" spans="1:29" ht="15" customHeight="1">
      <c r="A35" s="16" t="s">
        <v>40</v>
      </c>
      <c r="B35" s="17"/>
      <c r="C35" s="17"/>
      <c r="D35" s="17"/>
      <c r="E35" s="256">
        <f t="shared" ref="E35:E51" si="25">SUM(F35:AC35)</f>
        <v>0</v>
      </c>
      <c r="F35" s="97">
        <f t="shared" ref="F35:AC35" si="26">SUM(F36:F39)</f>
        <v>0</v>
      </c>
      <c r="G35" s="98">
        <f t="shared" si="26"/>
        <v>0</v>
      </c>
      <c r="H35" s="98">
        <f t="shared" si="26"/>
        <v>0</v>
      </c>
      <c r="I35" s="98">
        <f t="shared" si="26"/>
        <v>0</v>
      </c>
      <c r="J35" s="98">
        <f t="shared" si="26"/>
        <v>0</v>
      </c>
      <c r="K35" s="98">
        <f t="shared" si="26"/>
        <v>0</v>
      </c>
      <c r="L35" s="98">
        <f t="shared" si="26"/>
        <v>0</v>
      </c>
      <c r="M35" s="98">
        <f t="shared" si="26"/>
        <v>0</v>
      </c>
      <c r="N35" s="98">
        <f t="shared" si="26"/>
        <v>0</v>
      </c>
      <c r="O35" s="98">
        <f t="shared" si="26"/>
        <v>0</v>
      </c>
      <c r="P35" s="98">
        <f t="shared" si="26"/>
        <v>0</v>
      </c>
      <c r="Q35" s="98">
        <f t="shared" si="26"/>
        <v>0</v>
      </c>
      <c r="R35" s="98">
        <f t="shared" si="26"/>
        <v>0</v>
      </c>
      <c r="S35" s="98">
        <f t="shared" si="26"/>
        <v>0</v>
      </c>
      <c r="T35" s="98">
        <f t="shared" si="26"/>
        <v>0</v>
      </c>
      <c r="U35" s="98">
        <f t="shared" si="26"/>
        <v>0</v>
      </c>
      <c r="V35" s="98">
        <f t="shared" si="26"/>
        <v>0</v>
      </c>
      <c r="W35" s="98">
        <f t="shared" si="26"/>
        <v>0</v>
      </c>
      <c r="X35" s="98">
        <f t="shared" si="26"/>
        <v>0</v>
      </c>
      <c r="Y35" s="98">
        <f t="shared" si="26"/>
        <v>0</v>
      </c>
      <c r="Z35" s="98">
        <f t="shared" si="26"/>
        <v>0</v>
      </c>
      <c r="AA35" s="98">
        <f t="shared" si="26"/>
        <v>0</v>
      </c>
      <c r="AB35" s="98">
        <f t="shared" si="26"/>
        <v>0</v>
      </c>
      <c r="AC35" s="98">
        <f t="shared" si="26"/>
        <v>0</v>
      </c>
    </row>
    <row r="36" spans="1:29" ht="15" customHeight="1">
      <c r="A36" s="13"/>
      <c r="B36" s="27" t="s">
        <v>41</v>
      </c>
      <c r="C36" s="28"/>
      <c r="D36" s="28"/>
      <c r="E36" s="257">
        <f t="shared" si="25"/>
        <v>0</v>
      </c>
      <c r="F36" s="102"/>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row>
    <row r="37" spans="1:29" ht="15" customHeight="1">
      <c r="A37" s="13"/>
      <c r="B37" s="27" t="s">
        <v>170</v>
      </c>
      <c r="C37" s="28"/>
      <c r="D37" s="28"/>
      <c r="E37" s="257">
        <f t="shared" si="25"/>
        <v>0</v>
      </c>
      <c r="F37" s="102"/>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row>
    <row r="38" spans="1:29" ht="15" customHeight="1">
      <c r="A38" s="13"/>
      <c r="B38" s="27" t="s">
        <v>39</v>
      </c>
      <c r="C38" s="28"/>
      <c r="D38" s="28"/>
      <c r="E38" s="257">
        <f t="shared" si="25"/>
        <v>0</v>
      </c>
      <c r="F38" s="102"/>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row>
    <row r="39" spans="1:29" ht="15" customHeight="1">
      <c r="A39" s="13"/>
      <c r="B39" s="27" t="s">
        <v>42</v>
      </c>
      <c r="C39" s="28"/>
      <c r="D39" s="28"/>
      <c r="E39" s="257">
        <f t="shared" si="25"/>
        <v>0</v>
      </c>
      <c r="F39" s="102"/>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row>
    <row r="40" spans="1:29" ht="15" customHeight="1">
      <c r="A40" s="13"/>
      <c r="B40" s="35" t="s">
        <v>11</v>
      </c>
      <c r="C40" s="36"/>
      <c r="D40" s="36"/>
      <c r="E40" s="257">
        <f t="shared" ref="E40" si="27">SUM(F40:AC40)</f>
        <v>0</v>
      </c>
      <c r="F40" s="102"/>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row>
    <row r="41" spans="1:29" ht="15" customHeight="1">
      <c r="A41" s="16" t="s">
        <v>43</v>
      </c>
      <c r="B41" s="17"/>
      <c r="C41" s="17"/>
      <c r="D41" s="17"/>
      <c r="E41" s="256">
        <f t="shared" si="25"/>
        <v>0</v>
      </c>
      <c r="F41" s="97">
        <f t="shared" ref="F41:AC41" si="28">SUM(F42,F47:F49)</f>
        <v>0</v>
      </c>
      <c r="G41" s="98">
        <f t="shared" si="28"/>
        <v>0</v>
      </c>
      <c r="H41" s="98">
        <f t="shared" si="28"/>
        <v>0</v>
      </c>
      <c r="I41" s="98">
        <f t="shared" si="28"/>
        <v>0</v>
      </c>
      <c r="J41" s="98">
        <f t="shared" si="28"/>
        <v>0</v>
      </c>
      <c r="K41" s="98">
        <f t="shared" si="28"/>
        <v>0</v>
      </c>
      <c r="L41" s="98">
        <f t="shared" si="28"/>
        <v>0</v>
      </c>
      <c r="M41" s="98">
        <f t="shared" si="28"/>
        <v>0</v>
      </c>
      <c r="N41" s="98">
        <f t="shared" si="28"/>
        <v>0</v>
      </c>
      <c r="O41" s="98">
        <f t="shared" si="28"/>
        <v>0</v>
      </c>
      <c r="P41" s="98">
        <f t="shared" si="28"/>
        <v>0</v>
      </c>
      <c r="Q41" s="98">
        <f t="shared" si="28"/>
        <v>0</v>
      </c>
      <c r="R41" s="98">
        <f t="shared" si="28"/>
        <v>0</v>
      </c>
      <c r="S41" s="98">
        <f t="shared" si="28"/>
        <v>0</v>
      </c>
      <c r="T41" s="98">
        <f t="shared" si="28"/>
        <v>0</v>
      </c>
      <c r="U41" s="98">
        <f t="shared" si="28"/>
        <v>0</v>
      </c>
      <c r="V41" s="98">
        <f t="shared" si="28"/>
        <v>0</v>
      </c>
      <c r="W41" s="98">
        <f t="shared" si="28"/>
        <v>0</v>
      </c>
      <c r="X41" s="98">
        <f t="shared" si="28"/>
        <v>0</v>
      </c>
      <c r="Y41" s="98">
        <f t="shared" si="28"/>
        <v>0</v>
      </c>
      <c r="Z41" s="98">
        <f t="shared" si="28"/>
        <v>0</v>
      </c>
      <c r="AA41" s="98">
        <f t="shared" si="28"/>
        <v>0</v>
      </c>
      <c r="AB41" s="98">
        <f t="shared" si="28"/>
        <v>0</v>
      </c>
      <c r="AC41" s="98">
        <f t="shared" si="28"/>
        <v>0</v>
      </c>
    </row>
    <row r="42" spans="1:29" ht="15" customHeight="1">
      <c r="A42" s="13"/>
      <c r="B42" s="11" t="s">
        <v>44</v>
      </c>
      <c r="C42" s="7"/>
      <c r="D42" s="7"/>
      <c r="E42" s="253">
        <f t="shared" si="25"/>
        <v>0</v>
      </c>
      <c r="F42" s="104">
        <f>SUM(F43:F46)</f>
        <v>0</v>
      </c>
      <c r="G42" s="105">
        <f t="shared" ref="G42:AC42" si="29">SUM(G43:G46)</f>
        <v>0</v>
      </c>
      <c r="H42" s="105">
        <f t="shared" si="29"/>
        <v>0</v>
      </c>
      <c r="I42" s="105">
        <f t="shared" si="29"/>
        <v>0</v>
      </c>
      <c r="J42" s="105">
        <f t="shared" si="29"/>
        <v>0</v>
      </c>
      <c r="K42" s="105">
        <f t="shared" si="29"/>
        <v>0</v>
      </c>
      <c r="L42" s="105">
        <f t="shared" si="29"/>
        <v>0</v>
      </c>
      <c r="M42" s="105">
        <f t="shared" si="29"/>
        <v>0</v>
      </c>
      <c r="N42" s="105">
        <f t="shared" si="29"/>
        <v>0</v>
      </c>
      <c r="O42" s="105">
        <f t="shared" si="29"/>
        <v>0</v>
      </c>
      <c r="P42" s="105">
        <f t="shared" si="29"/>
        <v>0</v>
      </c>
      <c r="Q42" s="105">
        <f t="shared" si="29"/>
        <v>0</v>
      </c>
      <c r="R42" s="105">
        <f t="shared" si="29"/>
        <v>0</v>
      </c>
      <c r="S42" s="105">
        <f t="shared" si="29"/>
        <v>0</v>
      </c>
      <c r="T42" s="105">
        <f t="shared" si="29"/>
        <v>0</v>
      </c>
      <c r="U42" s="105">
        <f t="shared" si="29"/>
        <v>0</v>
      </c>
      <c r="V42" s="105">
        <f t="shared" si="29"/>
        <v>0</v>
      </c>
      <c r="W42" s="105">
        <f t="shared" si="29"/>
        <v>0</v>
      </c>
      <c r="X42" s="105">
        <f t="shared" ref="X42:AB42" si="30">SUM(X43:X46)</f>
        <v>0</v>
      </c>
      <c r="Y42" s="105">
        <f t="shared" si="30"/>
        <v>0</v>
      </c>
      <c r="Z42" s="105">
        <f t="shared" si="30"/>
        <v>0</v>
      </c>
      <c r="AA42" s="105">
        <f t="shared" si="30"/>
        <v>0</v>
      </c>
      <c r="AB42" s="105">
        <f t="shared" si="30"/>
        <v>0</v>
      </c>
      <c r="AC42" s="105">
        <f t="shared" si="29"/>
        <v>0</v>
      </c>
    </row>
    <row r="43" spans="1:29" ht="15" customHeight="1">
      <c r="A43" s="13"/>
      <c r="B43" s="21"/>
      <c r="C43" s="18" t="s">
        <v>45</v>
      </c>
      <c r="D43" s="9"/>
      <c r="E43" s="251">
        <f t="shared" si="25"/>
        <v>0</v>
      </c>
      <c r="F43" s="95"/>
      <c r="G43" s="96"/>
      <c r="H43" s="96"/>
      <c r="I43" s="96"/>
      <c r="J43" s="96"/>
      <c r="K43" s="96"/>
      <c r="L43" s="96"/>
      <c r="M43" s="96"/>
      <c r="N43" s="96"/>
      <c r="O43" s="96"/>
      <c r="P43" s="96"/>
      <c r="Q43" s="96"/>
      <c r="R43" s="96"/>
      <c r="S43" s="96"/>
      <c r="T43" s="96"/>
      <c r="U43" s="96"/>
      <c r="V43" s="96"/>
      <c r="W43" s="96"/>
      <c r="X43" s="96"/>
      <c r="Y43" s="96"/>
      <c r="Z43" s="96"/>
      <c r="AA43" s="96"/>
      <c r="AB43" s="96"/>
      <c r="AC43" s="96"/>
    </row>
    <row r="44" spans="1:29" ht="15" customHeight="1">
      <c r="A44" s="13"/>
      <c r="B44" s="21"/>
      <c r="C44" s="18" t="s">
        <v>46</v>
      </c>
      <c r="D44" s="14"/>
      <c r="E44" s="252">
        <f t="shared" si="25"/>
        <v>0</v>
      </c>
      <c r="F44" s="95"/>
      <c r="G44" s="96"/>
      <c r="H44" s="96"/>
      <c r="I44" s="96"/>
      <c r="J44" s="96"/>
      <c r="K44" s="96"/>
      <c r="L44" s="96"/>
      <c r="M44" s="96"/>
      <c r="N44" s="96"/>
      <c r="O44" s="96"/>
      <c r="P44" s="96"/>
      <c r="Q44" s="96"/>
      <c r="R44" s="96"/>
      <c r="S44" s="96"/>
      <c r="T44" s="96"/>
      <c r="U44" s="96"/>
      <c r="V44" s="96"/>
      <c r="W44" s="96"/>
      <c r="X44" s="96"/>
      <c r="Y44" s="96"/>
      <c r="Z44" s="96"/>
      <c r="AA44" s="96"/>
      <c r="AB44" s="96"/>
      <c r="AC44" s="96"/>
    </row>
    <row r="45" spans="1:29" ht="15" customHeight="1">
      <c r="A45" s="13"/>
      <c r="B45" s="21"/>
      <c r="C45" s="18" t="s">
        <v>47</v>
      </c>
      <c r="D45" s="14"/>
      <c r="E45" s="252">
        <f t="shared" si="25"/>
        <v>0</v>
      </c>
      <c r="F45" s="95"/>
      <c r="G45" s="96"/>
      <c r="H45" s="96"/>
      <c r="I45" s="96"/>
      <c r="J45" s="96"/>
      <c r="K45" s="96"/>
      <c r="L45" s="96"/>
      <c r="M45" s="96"/>
      <c r="N45" s="96"/>
      <c r="O45" s="96"/>
      <c r="P45" s="96"/>
      <c r="Q45" s="96"/>
      <c r="R45" s="96"/>
      <c r="S45" s="96"/>
      <c r="T45" s="96"/>
      <c r="U45" s="96"/>
      <c r="V45" s="96"/>
      <c r="W45" s="96"/>
      <c r="X45" s="96"/>
      <c r="Y45" s="96"/>
      <c r="Z45" s="96"/>
      <c r="AA45" s="96"/>
      <c r="AB45" s="96"/>
      <c r="AC45" s="96"/>
    </row>
    <row r="46" spans="1:29" ht="15" customHeight="1">
      <c r="A46" s="13"/>
      <c r="B46" s="21"/>
      <c r="C46" s="8" t="s">
        <v>15</v>
      </c>
      <c r="D46" s="14"/>
      <c r="E46" s="252">
        <f t="shared" si="25"/>
        <v>0</v>
      </c>
      <c r="F46" s="95"/>
      <c r="G46" s="96"/>
      <c r="H46" s="96"/>
      <c r="I46" s="96"/>
      <c r="J46" s="96"/>
      <c r="K46" s="96"/>
      <c r="L46" s="96"/>
      <c r="M46" s="96"/>
      <c r="N46" s="96"/>
      <c r="O46" s="96"/>
      <c r="P46" s="96"/>
      <c r="Q46" s="96"/>
      <c r="R46" s="96"/>
      <c r="S46" s="96"/>
      <c r="T46" s="96"/>
      <c r="U46" s="96"/>
      <c r="V46" s="96"/>
      <c r="W46" s="96"/>
      <c r="X46" s="96"/>
      <c r="Y46" s="96"/>
      <c r="Z46" s="96"/>
      <c r="AA46" s="96"/>
      <c r="AB46" s="96"/>
      <c r="AC46" s="96"/>
    </row>
    <row r="47" spans="1:29" ht="15" customHeight="1">
      <c r="A47" s="13"/>
      <c r="B47" s="27" t="s">
        <v>171</v>
      </c>
      <c r="C47" s="28"/>
      <c r="D47" s="28"/>
      <c r="E47" s="257">
        <f t="shared" si="25"/>
        <v>0</v>
      </c>
      <c r="F47" s="102"/>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row>
    <row r="48" spans="1:29" ht="15" customHeight="1">
      <c r="A48" s="13"/>
      <c r="B48" s="27" t="s">
        <v>48</v>
      </c>
      <c r="C48" s="28"/>
      <c r="D48" s="28"/>
      <c r="E48" s="257">
        <f t="shared" si="25"/>
        <v>0</v>
      </c>
      <c r="F48" s="102"/>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row>
    <row r="49" spans="1:29" ht="15" customHeight="1">
      <c r="A49" s="13"/>
      <c r="B49" s="35" t="s">
        <v>11</v>
      </c>
      <c r="C49" s="36"/>
      <c r="D49" s="36"/>
      <c r="E49" s="257">
        <f t="shared" si="25"/>
        <v>0</v>
      </c>
      <c r="F49" s="102"/>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row>
    <row r="50" spans="1:29" ht="15" customHeight="1">
      <c r="A50" s="285" t="s">
        <v>189</v>
      </c>
      <c r="B50" s="286"/>
      <c r="C50" s="286"/>
      <c r="D50" s="286"/>
      <c r="E50" s="464"/>
      <c r="F50" s="463">
        <f>F35-F41</f>
        <v>0</v>
      </c>
      <c r="G50" s="288">
        <f t="shared" ref="G50:AC50" si="31">G35-G41</f>
        <v>0</v>
      </c>
      <c r="H50" s="288">
        <f t="shared" si="31"/>
        <v>0</v>
      </c>
      <c r="I50" s="288">
        <f t="shared" si="31"/>
        <v>0</v>
      </c>
      <c r="J50" s="288">
        <f t="shared" si="31"/>
        <v>0</v>
      </c>
      <c r="K50" s="288">
        <f t="shared" si="31"/>
        <v>0</v>
      </c>
      <c r="L50" s="288">
        <f t="shared" si="31"/>
        <v>0</v>
      </c>
      <c r="M50" s="288">
        <f t="shared" si="31"/>
        <v>0</v>
      </c>
      <c r="N50" s="288">
        <f t="shared" si="31"/>
        <v>0</v>
      </c>
      <c r="O50" s="288">
        <f t="shared" si="31"/>
        <v>0</v>
      </c>
      <c r="P50" s="288">
        <f t="shared" si="31"/>
        <v>0</v>
      </c>
      <c r="Q50" s="288">
        <f t="shared" si="31"/>
        <v>0</v>
      </c>
      <c r="R50" s="288">
        <f t="shared" si="31"/>
        <v>0</v>
      </c>
      <c r="S50" s="288">
        <f t="shared" si="31"/>
        <v>0</v>
      </c>
      <c r="T50" s="288">
        <f t="shared" si="31"/>
        <v>0</v>
      </c>
      <c r="U50" s="288">
        <f t="shared" si="31"/>
        <v>0</v>
      </c>
      <c r="V50" s="288">
        <f t="shared" si="31"/>
        <v>0</v>
      </c>
      <c r="W50" s="288">
        <f t="shared" si="31"/>
        <v>0</v>
      </c>
      <c r="X50" s="288">
        <f t="shared" si="31"/>
        <v>0</v>
      </c>
      <c r="Y50" s="288">
        <f t="shared" si="31"/>
        <v>0</v>
      </c>
      <c r="Z50" s="288">
        <f t="shared" si="31"/>
        <v>0</v>
      </c>
      <c r="AA50" s="288">
        <f t="shared" si="31"/>
        <v>0</v>
      </c>
      <c r="AB50" s="288">
        <f t="shared" si="31"/>
        <v>0</v>
      </c>
      <c r="AC50" s="288">
        <f t="shared" si="31"/>
        <v>0</v>
      </c>
    </row>
    <row r="51" spans="1:29" s="287" customFormat="1" ht="15" customHeight="1">
      <c r="A51" s="29" t="s">
        <v>188</v>
      </c>
      <c r="B51" s="30"/>
      <c r="C51" s="30"/>
      <c r="D51" s="30"/>
      <c r="E51" s="256">
        <f t="shared" si="25"/>
        <v>0</v>
      </c>
      <c r="F51" s="97">
        <f t="shared" ref="F51:AC51" si="32">F35-F41</f>
        <v>0</v>
      </c>
      <c r="G51" s="98">
        <f t="shared" si="32"/>
        <v>0</v>
      </c>
      <c r="H51" s="98">
        <f t="shared" si="32"/>
        <v>0</v>
      </c>
      <c r="I51" s="98">
        <f t="shared" si="32"/>
        <v>0</v>
      </c>
      <c r="J51" s="98">
        <f t="shared" si="32"/>
        <v>0</v>
      </c>
      <c r="K51" s="98">
        <f t="shared" si="32"/>
        <v>0</v>
      </c>
      <c r="L51" s="98">
        <f t="shared" si="32"/>
        <v>0</v>
      </c>
      <c r="M51" s="98">
        <f t="shared" si="32"/>
        <v>0</v>
      </c>
      <c r="N51" s="98">
        <f t="shared" si="32"/>
        <v>0</v>
      </c>
      <c r="O51" s="98">
        <f t="shared" si="32"/>
        <v>0</v>
      </c>
      <c r="P51" s="98">
        <f t="shared" si="32"/>
        <v>0</v>
      </c>
      <c r="Q51" s="98">
        <f t="shared" si="32"/>
        <v>0</v>
      </c>
      <c r="R51" s="98">
        <f t="shared" si="32"/>
        <v>0</v>
      </c>
      <c r="S51" s="98">
        <f t="shared" si="32"/>
        <v>0</v>
      </c>
      <c r="T51" s="98">
        <f t="shared" si="32"/>
        <v>0</v>
      </c>
      <c r="U51" s="98">
        <f t="shared" si="32"/>
        <v>0</v>
      </c>
      <c r="V51" s="98">
        <f t="shared" si="32"/>
        <v>0</v>
      </c>
      <c r="W51" s="98">
        <f t="shared" si="32"/>
        <v>0</v>
      </c>
      <c r="X51" s="98">
        <f t="shared" si="32"/>
        <v>0</v>
      </c>
      <c r="Y51" s="98">
        <f t="shared" si="32"/>
        <v>0</v>
      </c>
      <c r="Z51" s="98">
        <f t="shared" si="32"/>
        <v>0</v>
      </c>
      <c r="AA51" s="98">
        <f t="shared" si="32"/>
        <v>0</v>
      </c>
      <c r="AB51" s="98">
        <f t="shared" si="32"/>
        <v>0</v>
      </c>
      <c r="AC51" s="98">
        <f t="shared" si="32"/>
        <v>0</v>
      </c>
    </row>
    <row r="52" spans="1:29" ht="15" customHeight="1">
      <c r="E52" s="260" t="b">
        <f>AND(F52:AC52)</f>
        <v>1</v>
      </c>
      <c r="F52" s="1" t="b">
        <f>F51&gt;0-0.01</f>
        <v>1</v>
      </c>
      <c r="G52" s="1" t="b">
        <f t="shared" ref="G52:AC52" si="33">G51&gt;0-0.01</f>
        <v>1</v>
      </c>
      <c r="H52" s="1" t="b">
        <f t="shared" si="33"/>
        <v>1</v>
      </c>
      <c r="I52" s="1" t="b">
        <f t="shared" si="33"/>
        <v>1</v>
      </c>
      <c r="J52" s="1" t="b">
        <f t="shared" si="33"/>
        <v>1</v>
      </c>
      <c r="K52" s="1" t="b">
        <f t="shared" si="33"/>
        <v>1</v>
      </c>
      <c r="L52" s="1" t="b">
        <f t="shared" si="33"/>
        <v>1</v>
      </c>
      <c r="M52" s="1" t="b">
        <f t="shared" si="33"/>
        <v>1</v>
      </c>
      <c r="N52" s="1" t="b">
        <f t="shared" si="33"/>
        <v>1</v>
      </c>
      <c r="O52" s="1" t="b">
        <f t="shared" si="33"/>
        <v>1</v>
      </c>
      <c r="P52" s="1" t="b">
        <f t="shared" si="33"/>
        <v>1</v>
      </c>
      <c r="Q52" s="1" t="b">
        <f t="shared" si="33"/>
        <v>1</v>
      </c>
      <c r="R52" s="1" t="b">
        <f t="shared" si="33"/>
        <v>1</v>
      </c>
      <c r="S52" s="1" t="b">
        <f t="shared" si="33"/>
        <v>1</v>
      </c>
      <c r="T52" s="1" t="b">
        <f t="shared" si="33"/>
        <v>1</v>
      </c>
      <c r="U52" s="1" t="b">
        <f t="shared" si="33"/>
        <v>1</v>
      </c>
      <c r="V52" s="1" t="b">
        <f t="shared" si="33"/>
        <v>1</v>
      </c>
      <c r="W52" s="1" t="b">
        <f t="shared" si="33"/>
        <v>1</v>
      </c>
      <c r="X52" s="1" t="b">
        <f t="shared" si="33"/>
        <v>1</v>
      </c>
      <c r="Y52" s="1" t="b">
        <f t="shared" si="33"/>
        <v>1</v>
      </c>
      <c r="Z52" s="1" t="b">
        <f t="shared" si="33"/>
        <v>1</v>
      </c>
      <c r="AA52" s="1" t="b">
        <f t="shared" si="33"/>
        <v>1</v>
      </c>
      <c r="AB52" s="1" t="b">
        <f t="shared" si="33"/>
        <v>1</v>
      </c>
      <c r="AC52" s="1" t="b">
        <f t="shared" si="33"/>
        <v>1</v>
      </c>
    </row>
    <row r="53" spans="1:29" ht="15" customHeight="1">
      <c r="A53" s="636" t="s">
        <v>383</v>
      </c>
      <c r="B53" s="636"/>
      <c r="C53" s="636"/>
      <c r="D53" s="636"/>
      <c r="E53" s="260"/>
    </row>
    <row r="54" spans="1:29" ht="15" customHeight="1">
      <c r="A54" s="4" t="s">
        <v>2</v>
      </c>
      <c r="B54" s="37"/>
      <c r="C54" s="37"/>
      <c r="D54" s="37"/>
      <c r="E54" s="491"/>
      <c r="F54" s="55">
        <v>2027</v>
      </c>
      <c r="G54" s="55">
        <v>2028</v>
      </c>
      <c r="H54" s="55">
        <v>2029</v>
      </c>
      <c r="I54" s="55">
        <v>2030</v>
      </c>
      <c r="J54" s="55">
        <v>2031</v>
      </c>
      <c r="K54" s="55">
        <v>2032</v>
      </c>
      <c r="L54" s="55">
        <v>2033</v>
      </c>
      <c r="M54" s="55">
        <v>2034</v>
      </c>
      <c r="N54" s="55">
        <v>2035</v>
      </c>
      <c r="O54" s="55">
        <v>2036</v>
      </c>
      <c r="P54" s="55">
        <v>2037</v>
      </c>
      <c r="Q54" s="55">
        <v>2038</v>
      </c>
      <c r="R54" s="55">
        <v>2039</v>
      </c>
      <c r="S54" s="55">
        <v>2040</v>
      </c>
      <c r="T54" s="55">
        <v>2041</v>
      </c>
      <c r="U54" s="55">
        <v>2042</v>
      </c>
      <c r="V54" s="55">
        <v>2043</v>
      </c>
      <c r="W54" s="55">
        <v>2044</v>
      </c>
      <c r="X54" s="55">
        <v>2044</v>
      </c>
      <c r="Y54" s="55">
        <v>2044</v>
      </c>
      <c r="Z54" s="55">
        <v>2044</v>
      </c>
      <c r="AA54" s="55">
        <v>2044</v>
      </c>
      <c r="AB54" s="55">
        <v>2044</v>
      </c>
      <c r="AC54" s="55">
        <v>2050</v>
      </c>
    </row>
    <row r="55" spans="1:29" ht="15" customHeight="1">
      <c r="A55" s="16" t="s">
        <v>49</v>
      </c>
      <c r="B55" s="17"/>
      <c r="C55" s="17"/>
      <c r="D55" s="17"/>
      <c r="E55" s="492"/>
      <c r="F55" s="107">
        <f>SUM(F56,F60)</f>
        <v>0</v>
      </c>
      <c r="G55" s="98">
        <f t="shared" ref="G55:AC55" si="34">SUM(G56,G60)</f>
        <v>0</v>
      </c>
      <c r="H55" s="98">
        <f t="shared" si="34"/>
        <v>0</v>
      </c>
      <c r="I55" s="98">
        <f t="shared" si="34"/>
        <v>0</v>
      </c>
      <c r="J55" s="98">
        <f t="shared" si="34"/>
        <v>0</v>
      </c>
      <c r="K55" s="98">
        <f t="shared" si="34"/>
        <v>0</v>
      </c>
      <c r="L55" s="98">
        <f t="shared" si="34"/>
        <v>0</v>
      </c>
      <c r="M55" s="98">
        <f t="shared" si="34"/>
        <v>0</v>
      </c>
      <c r="N55" s="98">
        <f t="shared" si="34"/>
        <v>0</v>
      </c>
      <c r="O55" s="98">
        <f t="shared" si="34"/>
        <v>0</v>
      </c>
      <c r="P55" s="98">
        <f t="shared" si="34"/>
        <v>0</v>
      </c>
      <c r="Q55" s="98">
        <f t="shared" si="34"/>
        <v>0</v>
      </c>
      <c r="R55" s="98">
        <f t="shared" si="34"/>
        <v>0</v>
      </c>
      <c r="S55" s="98">
        <f t="shared" si="34"/>
        <v>0</v>
      </c>
      <c r="T55" s="98">
        <f t="shared" si="34"/>
        <v>0</v>
      </c>
      <c r="U55" s="98">
        <f t="shared" si="34"/>
        <v>0</v>
      </c>
      <c r="V55" s="98">
        <f t="shared" si="34"/>
        <v>0</v>
      </c>
      <c r="W55" s="98">
        <f t="shared" si="34"/>
        <v>0</v>
      </c>
      <c r="X55" s="98">
        <f t="shared" ref="X55:AB55" si="35">SUM(X56,X60)</f>
        <v>0</v>
      </c>
      <c r="Y55" s="98">
        <f t="shared" si="35"/>
        <v>0</v>
      </c>
      <c r="Z55" s="98">
        <f t="shared" si="35"/>
        <v>0</v>
      </c>
      <c r="AA55" s="98">
        <f t="shared" si="35"/>
        <v>0</v>
      </c>
      <c r="AB55" s="98">
        <f t="shared" si="35"/>
        <v>0</v>
      </c>
      <c r="AC55" s="98">
        <f t="shared" si="34"/>
        <v>0</v>
      </c>
    </row>
    <row r="56" spans="1:29" ht="15" customHeight="1">
      <c r="A56" s="13"/>
      <c r="B56" s="11" t="s">
        <v>50</v>
      </c>
      <c r="C56" s="7"/>
      <c r="D56" s="7"/>
      <c r="E56" s="493"/>
      <c r="F56" s="105">
        <f>SUM(F57:F59)</f>
        <v>0</v>
      </c>
      <c r="G56" s="105">
        <f t="shared" ref="G56:AC56" si="36">SUM(G57:G59)</f>
        <v>0</v>
      </c>
      <c r="H56" s="105">
        <f t="shared" si="36"/>
        <v>0</v>
      </c>
      <c r="I56" s="105">
        <f t="shared" si="36"/>
        <v>0</v>
      </c>
      <c r="J56" s="105">
        <f t="shared" si="36"/>
        <v>0</v>
      </c>
      <c r="K56" s="105">
        <f t="shared" si="36"/>
        <v>0</v>
      </c>
      <c r="L56" s="105">
        <f t="shared" si="36"/>
        <v>0</v>
      </c>
      <c r="M56" s="105">
        <f t="shared" si="36"/>
        <v>0</v>
      </c>
      <c r="N56" s="105">
        <f t="shared" si="36"/>
        <v>0</v>
      </c>
      <c r="O56" s="105">
        <f t="shared" si="36"/>
        <v>0</v>
      </c>
      <c r="P56" s="105">
        <f t="shared" si="36"/>
        <v>0</v>
      </c>
      <c r="Q56" s="105">
        <f t="shared" si="36"/>
        <v>0</v>
      </c>
      <c r="R56" s="105">
        <f t="shared" si="36"/>
        <v>0</v>
      </c>
      <c r="S56" s="105">
        <f t="shared" si="36"/>
        <v>0</v>
      </c>
      <c r="T56" s="105">
        <f t="shared" si="36"/>
        <v>0</v>
      </c>
      <c r="U56" s="105">
        <f t="shared" si="36"/>
        <v>0</v>
      </c>
      <c r="V56" s="105">
        <f t="shared" si="36"/>
        <v>0</v>
      </c>
      <c r="W56" s="105">
        <f t="shared" si="36"/>
        <v>0</v>
      </c>
      <c r="X56" s="105">
        <f t="shared" ref="X56:AB56" si="37">SUM(X57:X59)</f>
        <v>0</v>
      </c>
      <c r="Y56" s="105">
        <f t="shared" si="37"/>
        <v>0</v>
      </c>
      <c r="Z56" s="105">
        <f t="shared" si="37"/>
        <v>0</v>
      </c>
      <c r="AA56" s="105">
        <f t="shared" si="37"/>
        <v>0</v>
      </c>
      <c r="AB56" s="105">
        <f t="shared" si="37"/>
        <v>0</v>
      </c>
      <c r="AC56" s="105">
        <f t="shared" si="36"/>
        <v>0</v>
      </c>
    </row>
    <row r="57" spans="1:29" ht="15" customHeight="1">
      <c r="A57" s="13"/>
      <c r="B57" s="21"/>
      <c r="C57" s="18" t="s">
        <v>51</v>
      </c>
      <c r="D57" s="9"/>
      <c r="E57" s="494"/>
      <c r="F57" s="105">
        <f>F51</f>
        <v>0</v>
      </c>
      <c r="G57" s="105">
        <f t="shared" ref="G57:AC57" si="38">G51</f>
        <v>0</v>
      </c>
      <c r="H57" s="105">
        <f t="shared" si="38"/>
        <v>0</v>
      </c>
      <c r="I57" s="105">
        <f t="shared" si="38"/>
        <v>0</v>
      </c>
      <c r="J57" s="105">
        <f t="shared" si="38"/>
        <v>0</v>
      </c>
      <c r="K57" s="105">
        <f t="shared" si="38"/>
        <v>0</v>
      </c>
      <c r="L57" s="105">
        <f t="shared" si="38"/>
        <v>0</v>
      </c>
      <c r="M57" s="105">
        <f t="shared" si="38"/>
        <v>0</v>
      </c>
      <c r="N57" s="105">
        <f t="shared" si="38"/>
        <v>0</v>
      </c>
      <c r="O57" s="105">
        <f t="shared" si="38"/>
        <v>0</v>
      </c>
      <c r="P57" s="105">
        <f t="shared" si="38"/>
        <v>0</v>
      </c>
      <c r="Q57" s="105">
        <f t="shared" si="38"/>
        <v>0</v>
      </c>
      <c r="R57" s="105">
        <f t="shared" si="38"/>
        <v>0</v>
      </c>
      <c r="S57" s="105">
        <f t="shared" si="38"/>
        <v>0</v>
      </c>
      <c r="T57" s="105">
        <f t="shared" si="38"/>
        <v>0</v>
      </c>
      <c r="U57" s="105">
        <f t="shared" si="38"/>
        <v>0</v>
      </c>
      <c r="V57" s="105">
        <f t="shared" si="38"/>
        <v>0</v>
      </c>
      <c r="W57" s="105">
        <f t="shared" si="38"/>
        <v>0</v>
      </c>
      <c r="X57" s="105">
        <f t="shared" si="38"/>
        <v>0</v>
      </c>
      <c r="Y57" s="105">
        <f t="shared" si="38"/>
        <v>0</v>
      </c>
      <c r="Z57" s="105">
        <f t="shared" si="38"/>
        <v>0</v>
      </c>
      <c r="AA57" s="105">
        <f t="shared" si="38"/>
        <v>0</v>
      </c>
      <c r="AB57" s="105">
        <f t="shared" si="38"/>
        <v>0</v>
      </c>
      <c r="AC57" s="105">
        <f t="shared" si="38"/>
        <v>0</v>
      </c>
    </row>
    <row r="58" spans="1:29" ht="15" customHeight="1">
      <c r="A58" s="13"/>
      <c r="B58" s="21"/>
      <c r="C58" s="38"/>
      <c r="D58" s="10"/>
      <c r="E58" s="494"/>
      <c r="F58" s="108"/>
      <c r="G58" s="96"/>
      <c r="H58" s="96"/>
      <c r="I58" s="96"/>
      <c r="J58" s="96"/>
      <c r="K58" s="96"/>
      <c r="L58" s="96"/>
      <c r="M58" s="96"/>
      <c r="N58" s="96"/>
      <c r="O58" s="96"/>
      <c r="P58" s="96"/>
      <c r="Q58" s="96"/>
      <c r="R58" s="96"/>
      <c r="S58" s="96"/>
      <c r="T58" s="96"/>
      <c r="U58" s="96"/>
      <c r="V58" s="96"/>
      <c r="W58" s="96"/>
      <c r="X58" s="96"/>
      <c r="Y58" s="96"/>
      <c r="Z58" s="96"/>
      <c r="AA58" s="96"/>
      <c r="AB58" s="96"/>
      <c r="AC58" s="96"/>
    </row>
    <row r="59" spans="1:29" ht="15" customHeight="1">
      <c r="A59" s="13"/>
      <c r="B59" s="23"/>
      <c r="C59" s="22"/>
      <c r="D59" s="24"/>
      <c r="E59" s="495"/>
      <c r="F59" s="109"/>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row>
    <row r="60" spans="1:29" ht="15" customHeight="1">
      <c r="A60" s="13"/>
      <c r="B60" s="11" t="s">
        <v>52</v>
      </c>
      <c r="C60" s="7"/>
      <c r="D60" s="7"/>
      <c r="E60" s="493"/>
      <c r="F60" s="105">
        <f>SUM(F61,F64)</f>
        <v>0</v>
      </c>
      <c r="G60" s="105">
        <f t="shared" ref="G60:AC60" si="39">SUM(G61,G64)</f>
        <v>0</v>
      </c>
      <c r="H60" s="105">
        <f t="shared" si="39"/>
        <v>0</v>
      </c>
      <c r="I60" s="105">
        <f t="shared" si="39"/>
        <v>0</v>
      </c>
      <c r="J60" s="105">
        <f t="shared" si="39"/>
        <v>0</v>
      </c>
      <c r="K60" s="105">
        <f t="shared" si="39"/>
        <v>0</v>
      </c>
      <c r="L60" s="105">
        <f t="shared" si="39"/>
        <v>0</v>
      </c>
      <c r="M60" s="105">
        <f t="shared" si="39"/>
        <v>0</v>
      </c>
      <c r="N60" s="105">
        <f t="shared" si="39"/>
        <v>0</v>
      </c>
      <c r="O60" s="105">
        <f t="shared" si="39"/>
        <v>0</v>
      </c>
      <c r="P60" s="105">
        <f t="shared" si="39"/>
        <v>0</v>
      </c>
      <c r="Q60" s="105">
        <f t="shared" si="39"/>
        <v>0</v>
      </c>
      <c r="R60" s="105">
        <f t="shared" si="39"/>
        <v>0</v>
      </c>
      <c r="S60" s="105">
        <f t="shared" si="39"/>
        <v>0</v>
      </c>
      <c r="T60" s="105">
        <f t="shared" si="39"/>
        <v>0</v>
      </c>
      <c r="U60" s="105">
        <f t="shared" si="39"/>
        <v>0</v>
      </c>
      <c r="V60" s="105">
        <f t="shared" si="39"/>
        <v>0</v>
      </c>
      <c r="W60" s="105">
        <f t="shared" si="39"/>
        <v>0</v>
      </c>
      <c r="X60" s="105">
        <f t="shared" ref="X60:AB60" si="40">SUM(X61,X64)</f>
        <v>0</v>
      </c>
      <c r="Y60" s="105">
        <f t="shared" si="40"/>
        <v>0</v>
      </c>
      <c r="Z60" s="105">
        <f t="shared" si="40"/>
        <v>0</v>
      </c>
      <c r="AA60" s="105">
        <f t="shared" si="40"/>
        <v>0</v>
      </c>
      <c r="AB60" s="105">
        <f t="shared" si="40"/>
        <v>0</v>
      </c>
      <c r="AC60" s="105">
        <f t="shared" si="39"/>
        <v>0</v>
      </c>
    </row>
    <row r="61" spans="1:29" ht="15" customHeight="1">
      <c r="A61" s="13"/>
      <c r="B61" s="13"/>
      <c r="C61" s="18" t="s">
        <v>53</v>
      </c>
      <c r="D61" s="9"/>
      <c r="E61" s="494"/>
      <c r="F61" s="105">
        <f>SUM(F62:F63)</f>
        <v>0</v>
      </c>
      <c r="G61" s="105">
        <f t="shared" ref="G61:AC61" si="41">SUM(G62:G63)</f>
        <v>0</v>
      </c>
      <c r="H61" s="105">
        <f t="shared" si="41"/>
        <v>0</v>
      </c>
      <c r="I61" s="105">
        <f t="shared" si="41"/>
        <v>0</v>
      </c>
      <c r="J61" s="105">
        <f t="shared" si="41"/>
        <v>0</v>
      </c>
      <c r="K61" s="105">
        <f t="shared" si="41"/>
        <v>0</v>
      </c>
      <c r="L61" s="105">
        <f t="shared" si="41"/>
        <v>0</v>
      </c>
      <c r="M61" s="105">
        <f t="shared" si="41"/>
        <v>0</v>
      </c>
      <c r="N61" s="105">
        <f t="shared" si="41"/>
        <v>0</v>
      </c>
      <c r="O61" s="105">
        <f t="shared" si="41"/>
        <v>0</v>
      </c>
      <c r="P61" s="105">
        <f t="shared" si="41"/>
        <v>0</v>
      </c>
      <c r="Q61" s="105">
        <f t="shared" si="41"/>
        <v>0</v>
      </c>
      <c r="R61" s="105">
        <f t="shared" si="41"/>
        <v>0</v>
      </c>
      <c r="S61" s="105">
        <f t="shared" si="41"/>
        <v>0</v>
      </c>
      <c r="T61" s="105">
        <f t="shared" si="41"/>
        <v>0</v>
      </c>
      <c r="U61" s="105">
        <f t="shared" si="41"/>
        <v>0</v>
      </c>
      <c r="V61" s="105">
        <f t="shared" si="41"/>
        <v>0</v>
      </c>
      <c r="W61" s="105">
        <f t="shared" si="41"/>
        <v>0</v>
      </c>
      <c r="X61" s="105">
        <f t="shared" ref="X61:AB61" si="42">SUM(X62:X63)</f>
        <v>0</v>
      </c>
      <c r="Y61" s="105">
        <f t="shared" si="42"/>
        <v>0</v>
      </c>
      <c r="Z61" s="105">
        <f t="shared" si="42"/>
        <v>0</v>
      </c>
      <c r="AA61" s="105">
        <f t="shared" si="42"/>
        <v>0</v>
      </c>
      <c r="AB61" s="105">
        <f t="shared" si="42"/>
        <v>0</v>
      </c>
      <c r="AC61" s="105">
        <f t="shared" si="41"/>
        <v>0</v>
      </c>
    </row>
    <row r="62" spans="1:29" ht="15" customHeight="1">
      <c r="A62" s="13"/>
      <c r="B62" s="13"/>
      <c r="C62" s="18"/>
      <c r="D62" s="9"/>
      <c r="E62" s="494"/>
      <c r="F62" s="108"/>
      <c r="G62" s="96"/>
      <c r="H62" s="96"/>
      <c r="I62" s="96"/>
      <c r="J62" s="96"/>
      <c r="K62" s="96"/>
      <c r="L62" s="96"/>
      <c r="M62" s="96"/>
      <c r="N62" s="96"/>
      <c r="O62" s="96"/>
      <c r="P62" s="96"/>
      <c r="Q62" s="96"/>
      <c r="R62" s="96"/>
      <c r="S62" s="96"/>
      <c r="T62" s="96"/>
      <c r="U62" s="96"/>
      <c r="V62" s="96"/>
      <c r="W62" s="96"/>
      <c r="X62" s="96"/>
      <c r="Y62" s="96"/>
      <c r="Z62" s="96"/>
      <c r="AA62" s="96"/>
      <c r="AB62" s="96"/>
      <c r="AC62" s="96"/>
    </row>
    <row r="63" spans="1:29" ht="15" customHeight="1">
      <c r="A63" s="13"/>
      <c r="B63" s="13"/>
      <c r="C63" s="18"/>
      <c r="D63" s="9"/>
      <c r="E63" s="494"/>
      <c r="F63" s="109"/>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row>
    <row r="64" spans="1:29" ht="15" customHeight="1">
      <c r="A64" s="13"/>
      <c r="B64" s="13"/>
      <c r="C64" s="8" t="s">
        <v>54</v>
      </c>
      <c r="D64" s="14"/>
      <c r="E64" s="494"/>
      <c r="F64" s="105">
        <f>SUM(F65:F66)</f>
        <v>0</v>
      </c>
      <c r="G64" s="105">
        <f t="shared" ref="G64:AC64" si="43">SUM(G65:G66)</f>
        <v>0</v>
      </c>
      <c r="H64" s="105">
        <f t="shared" si="43"/>
        <v>0</v>
      </c>
      <c r="I64" s="105">
        <f t="shared" si="43"/>
        <v>0</v>
      </c>
      <c r="J64" s="105">
        <f t="shared" si="43"/>
        <v>0</v>
      </c>
      <c r="K64" s="105">
        <f t="shared" si="43"/>
        <v>0</v>
      </c>
      <c r="L64" s="105">
        <f t="shared" si="43"/>
        <v>0</v>
      </c>
      <c r="M64" s="105">
        <f t="shared" si="43"/>
        <v>0</v>
      </c>
      <c r="N64" s="105">
        <f t="shared" si="43"/>
        <v>0</v>
      </c>
      <c r="O64" s="105">
        <f t="shared" si="43"/>
        <v>0</v>
      </c>
      <c r="P64" s="105">
        <f t="shared" si="43"/>
        <v>0</v>
      </c>
      <c r="Q64" s="105">
        <f t="shared" si="43"/>
        <v>0</v>
      </c>
      <c r="R64" s="105">
        <f t="shared" si="43"/>
        <v>0</v>
      </c>
      <c r="S64" s="105">
        <f t="shared" si="43"/>
        <v>0</v>
      </c>
      <c r="T64" s="105">
        <f t="shared" si="43"/>
        <v>0</v>
      </c>
      <c r="U64" s="105">
        <f t="shared" si="43"/>
        <v>0</v>
      </c>
      <c r="V64" s="105">
        <f t="shared" si="43"/>
        <v>0</v>
      </c>
      <c r="W64" s="105">
        <f t="shared" si="43"/>
        <v>0</v>
      </c>
      <c r="X64" s="105">
        <f t="shared" ref="X64:AB64" si="44">SUM(X65:X66)</f>
        <v>0</v>
      </c>
      <c r="Y64" s="105">
        <f t="shared" si="44"/>
        <v>0</v>
      </c>
      <c r="Z64" s="105">
        <f t="shared" si="44"/>
        <v>0</v>
      </c>
      <c r="AA64" s="105">
        <f t="shared" si="44"/>
        <v>0</v>
      </c>
      <c r="AB64" s="105">
        <f t="shared" si="44"/>
        <v>0</v>
      </c>
      <c r="AC64" s="105">
        <f t="shared" si="43"/>
        <v>0</v>
      </c>
    </row>
    <row r="65" spans="1:29" ht="15" customHeight="1">
      <c r="A65" s="13"/>
      <c r="B65" s="13"/>
      <c r="C65" s="18"/>
      <c r="D65" s="9"/>
      <c r="E65" s="494"/>
      <c r="F65" s="108"/>
      <c r="G65" s="96"/>
      <c r="H65" s="96"/>
      <c r="I65" s="96"/>
      <c r="J65" s="96"/>
      <c r="K65" s="96"/>
      <c r="L65" s="96"/>
      <c r="M65" s="96"/>
      <c r="N65" s="96"/>
      <c r="O65" s="96"/>
      <c r="P65" s="96"/>
      <c r="Q65" s="96"/>
      <c r="R65" s="96"/>
      <c r="S65" s="96"/>
      <c r="T65" s="96"/>
      <c r="U65" s="96"/>
      <c r="V65" s="96"/>
      <c r="W65" s="96"/>
      <c r="X65" s="96"/>
      <c r="Y65" s="96"/>
      <c r="Z65" s="96"/>
      <c r="AA65" s="96"/>
      <c r="AB65" s="96"/>
      <c r="AC65" s="96"/>
    </row>
    <row r="66" spans="1:29" ht="15" customHeight="1">
      <c r="A66" s="13"/>
      <c r="B66" s="19"/>
      <c r="C66" s="20"/>
      <c r="D66" s="33"/>
      <c r="E66" s="495"/>
      <c r="F66" s="109"/>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row>
    <row r="67" spans="1:29" ht="15" customHeight="1">
      <c r="A67" s="16" t="s">
        <v>55</v>
      </c>
      <c r="B67" s="17"/>
      <c r="C67" s="17"/>
      <c r="D67" s="17"/>
      <c r="E67" s="492"/>
      <c r="F67" s="107">
        <f>SUM(F68,F71)</f>
        <v>0</v>
      </c>
      <c r="G67" s="98">
        <f t="shared" ref="G67:AC67" si="45">SUM(G68,G71)</f>
        <v>0</v>
      </c>
      <c r="H67" s="98">
        <f t="shared" si="45"/>
        <v>0</v>
      </c>
      <c r="I67" s="98">
        <f t="shared" si="45"/>
        <v>0</v>
      </c>
      <c r="J67" s="98">
        <f t="shared" si="45"/>
        <v>0</v>
      </c>
      <c r="K67" s="98">
        <f t="shared" si="45"/>
        <v>0</v>
      </c>
      <c r="L67" s="98">
        <f t="shared" si="45"/>
        <v>0</v>
      </c>
      <c r="M67" s="98">
        <f t="shared" si="45"/>
        <v>0</v>
      </c>
      <c r="N67" s="98">
        <f t="shared" si="45"/>
        <v>0</v>
      </c>
      <c r="O67" s="98">
        <f t="shared" si="45"/>
        <v>0</v>
      </c>
      <c r="P67" s="98">
        <f t="shared" si="45"/>
        <v>0</v>
      </c>
      <c r="Q67" s="98">
        <f t="shared" si="45"/>
        <v>0</v>
      </c>
      <c r="R67" s="98">
        <f t="shared" si="45"/>
        <v>0</v>
      </c>
      <c r="S67" s="98">
        <f t="shared" si="45"/>
        <v>0</v>
      </c>
      <c r="T67" s="98">
        <f t="shared" si="45"/>
        <v>0</v>
      </c>
      <c r="U67" s="98">
        <f t="shared" si="45"/>
        <v>0</v>
      </c>
      <c r="V67" s="98">
        <f t="shared" si="45"/>
        <v>0</v>
      </c>
      <c r="W67" s="98">
        <f t="shared" si="45"/>
        <v>0</v>
      </c>
      <c r="X67" s="98">
        <f t="shared" ref="X67:AB67" si="46">SUM(X68,X71)</f>
        <v>0</v>
      </c>
      <c r="Y67" s="98">
        <f t="shared" si="46"/>
        <v>0</v>
      </c>
      <c r="Z67" s="98">
        <f t="shared" si="46"/>
        <v>0</v>
      </c>
      <c r="AA67" s="98">
        <f t="shared" si="46"/>
        <v>0</v>
      </c>
      <c r="AB67" s="98">
        <f t="shared" si="46"/>
        <v>0</v>
      </c>
      <c r="AC67" s="98">
        <f t="shared" si="45"/>
        <v>0</v>
      </c>
    </row>
    <row r="68" spans="1:29" ht="15" customHeight="1">
      <c r="A68" s="13"/>
      <c r="B68" s="11" t="s">
        <v>56</v>
      </c>
      <c r="C68" s="7"/>
      <c r="D68" s="7"/>
      <c r="E68" s="493"/>
      <c r="F68" s="105">
        <f>SUM(F69:F70)</f>
        <v>0</v>
      </c>
      <c r="G68" s="105">
        <f t="shared" ref="G68:AC68" si="47">SUM(G69:G70)</f>
        <v>0</v>
      </c>
      <c r="H68" s="105">
        <f t="shared" si="47"/>
        <v>0</v>
      </c>
      <c r="I68" s="105">
        <f t="shared" si="47"/>
        <v>0</v>
      </c>
      <c r="J68" s="105">
        <f t="shared" si="47"/>
        <v>0</v>
      </c>
      <c r="K68" s="105">
        <f t="shared" si="47"/>
        <v>0</v>
      </c>
      <c r="L68" s="105">
        <f t="shared" si="47"/>
        <v>0</v>
      </c>
      <c r="M68" s="105">
        <f t="shared" si="47"/>
        <v>0</v>
      </c>
      <c r="N68" s="105">
        <f t="shared" si="47"/>
        <v>0</v>
      </c>
      <c r="O68" s="105">
        <f t="shared" si="47"/>
        <v>0</v>
      </c>
      <c r="P68" s="105">
        <f t="shared" si="47"/>
        <v>0</v>
      </c>
      <c r="Q68" s="105">
        <f t="shared" si="47"/>
        <v>0</v>
      </c>
      <c r="R68" s="105">
        <f t="shared" si="47"/>
        <v>0</v>
      </c>
      <c r="S68" s="105">
        <f t="shared" si="47"/>
        <v>0</v>
      </c>
      <c r="T68" s="105">
        <f t="shared" si="47"/>
        <v>0</v>
      </c>
      <c r="U68" s="105">
        <f t="shared" si="47"/>
        <v>0</v>
      </c>
      <c r="V68" s="105">
        <f t="shared" si="47"/>
        <v>0</v>
      </c>
      <c r="W68" s="105">
        <f t="shared" si="47"/>
        <v>0</v>
      </c>
      <c r="X68" s="105">
        <f t="shared" ref="X68:AB68" si="48">SUM(X69:X70)</f>
        <v>0</v>
      </c>
      <c r="Y68" s="105">
        <f t="shared" si="48"/>
        <v>0</v>
      </c>
      <c r="Z68" s="105">
        <f t="shared" si="48"/>
        <v>0</v>
      </c>
      <c r="AA68" s="105">
        <f t="shared" si="48"/>
        <v>0</v>
      </c>
      <c r="AB68" s="105">
        <f t="shared" si="48"/>
        <v>0</v>
      </c>
      <c r="AC68" s="105">
        <f t="shared" si="47"/>
        <v>0</v>
      </c>
    </row>
    <row r="69" spans="1:29" ht="15" customHeight="1">
      <c r="A69" s="13"/>
      <c r="B69" s="13"/>
      <c r="C69" s="38"/>
      <c r="D69" s="10"/>
      <c r="E69" s="494"/>
      <c r="F69" s="108"/>
      <c r="G69" s="96"/>
      <c r="H69" s="96"/>
      <c r="I69" s="96"/>
      <c r="J69" s="96"/>
      <c r="K69" s="96"/>
      <c r="L69" s="96"/>
      <c r="M69" s="96"/>
      <c r="N69" s="96"/>
      <c r="O69" s="96"/>
      <c r="P69" s="96"/>
      <c r="Q69" s="96"/>
      <c r="R69" s="96"/>
      <c r="S69" s="96"/>
      <c r="T69" s="96"/>
      <c r="U69" s="96"/>
      <c r="V69" s="96"/>
      <c r="W69" s="96"/>
      <c r="X69" s="96"/>
      <c r="Y69" s="96"/>
      <c r="Z69" s="96"/>
      <c r="AA69" s="96"/>
      <c r="AB69" s="96"/>
      <c r="AC69" s="96"/>
    </row>
    <row r="70" spans="1:29" ht="15" customHeight="1">
      <c r="A70" s="13"/>
      <c r="B70" s="19"/>
      <c r="C70" s="22"/>
      <c r="D70" s="24"/>
      <c r="E70" s="495"/>
      <c r="F70" s="109"/>
      <c r="G70" s="106"/>
      <c r="H70" s="106"/>
      <c r="I70" s="106"/>
      <c r="J70" s="106"/>
      <c r="K70" s="106"/>
      <c r="L70" s="106"/>
      <c r="M70" s="106"/>
      <c r="N70" s="106"/>
      <c r="O70" s="106"/>
      <c r="P70" s="106"/>
      <c r="Q70" s="106"/>
      <c r="R70" s="106"/>
      <c r="S70" s="106"/>
      <c r="T70" s="106"/>
      <c r="U70" s="106"/>
      <c r="V70" s="106"/>
      <c r="W70" s="106"/>
      <c r="X70" s="106"/>
      <c r="Y70" s="106"/>
      <c r="Z70" s="106"/>
      <c r="AA70" s="106"/>
      <c r="AB70" s="106"/>
      <c r="AC70" s="106"/>
    </row>
    <row r="71" spans="1:29" ht="15" customHeight="1">
      <c r="A71" s="13"/>
      <c r="B71" s="11" t="s">
        <v>57</v>
      </c>
      <c r="C71" s="7"/>
      <c r="D71" s="7"/>
      <c r="E71" s="493"/>
      <c r="F71" s="105">
        <f>SUM(F72:F73)</f>
        <v>0</v>
      </c>
      <c r="G71" s="105">
        <f t="shared" ref="G71:AC71" si="49">SUM(G72:G73)</f>
        <v>0</v>
      </c>
      <c r="H71" s="105">
        <f t="shared" si="49"/>
        <v>0</v>
      </c>
      <c r="I71" s="105">
        <f t="shared" si="49"/>
        <v>0</v>
      </c>
      <c r="J71" s="105">
        <f t="shared" si="49"/>
        <v>0</v>
      </c>
      <c r="K71" s="105">
        <f t="shared" si="49"/>
        <v>0</v>
      </c>
      <c r="L71" s="105">
        <f t="shared" si="49"/>
        <v>0</v>
      </c>
      <c r="M71" s="105">
        <f t="shared" si="49"/>
        <v>0</v>
      </c>
      <c r="N71" s="105">
        <f t="shared" si="49"/>
        <v>0</v>
      </c>
      <c r="O71" s="105">
        <f t="shared" si="49"/>
        <v>0</v>
      </c>
      <c r="P71" s="105">
        <f t="shared" si="49"/>
        <v>0</v>
      </c>
      <c r="Q71" s="105">
        <f t="shared" si="49"/>
        <v>0</v>
      </c>
      <c r="R71" s="105">
        <f t="shared" si="49"/>
        <v>0</v>
      </c>
      <c r="S71" s="105">
        <f t="shared" si="49"/>
        <v>0</v>
      </c>
      <c r="T71" s="105">
        <f t="shared" si="49"/>
        <v>0</v>
      </c>
      <c r="U71" s="105">
        <f t="shared" si="49"/>
        <v>0</v>
      </c>
      <c r="V71" s="105">
        <f t="shared" si="49"/>
        <v>0</v>
      </c>
      <c r="W71" s="105">
        <f t="shared" si="49"/>
        <v>0</v>
      </c>
      <c r="X71" s="105">
        <f t="shared" ref="X71:AB71" si="50">SUM(X72:X73)</f>
        <v>0</v>
      </c>
      <c r="Y71" s="105">
        <f t="shared" si="50"/>
        <v>0</v>
      </c>
      <c r="Z71" s="105">
        <f t="shared" si="50"/>
        <v>0</v>
      </c>
      <c r="AA71" s="105">
        <f t="shared" si="50"/>
        <v>0</v>
      </c>
      <c r="AB71" s="105">
        <f t="shared" si="50"/>
        <v>0</v>
      </c>
      <c r="AC71" s="105">
        <f t="shared" si="49"/>
        <v>0</v>
      </c>
    </row>
    <row r="72" spans="1:29" ht="15" customHeight="1">
      <c r="A72" s="13"/>
      <c r="B72" s="13"/>
      <c r="C72" s="38"/>
      <c r="D72" s="10"/>
      <c r="E72" s="494"/>
      <c r="F72" s="108"/>
      <c r="G72" s="96"/>
      <c r="H72" s="96"/>
      <c r="I72" s="96"/>
      <c r="J72" s="96"/>
      <c r="K72" s="96"/>
      <c r="L72" s="96"/>
      <c r="M72" s="96"/>
      <c r="N72" s="96"/>
      <c r="O72" s="96"/>
      <c r="P72" s="96"/>
      <c r="Q72" s="96"/>
      <c r="R72" s="96"/>
      <c r="S72" s="96"/>
      <c r="T72" s="96"/>
      <c r="U72" s="96"/>
      <c r="V72" s="96"/>
      <c r="W72" s="96"/>
      <c r="X72" s="96"/>
      <c r="Y72" s="96"/>
      <c r="Z72" s="96"/>
      <c r="AA72" s="96"/>
      <c r="AB72" s="96"/>
      <c r="AC72" s="96"/>
    </row>
    <row r="73" spans="1:29" ht="15" customHeight="1">
      <c r="A73" s="13"/>
      <c r="B73" s="19"/>
      <c r="C73" s="22"/>
      <c r="D73" s="24"/>
      <c r="E73" s="495"/>
      <c r="F73" s="109"/>
      <c r="G73" s="106"/>
      <c r="H73" s="106"/>
      <c r="I73" s="106"/>
      <c r="J73" s="106"/>
      <c r="K73" s="106"/>
      <c r="L73" s="106"/>
      <c r="M73" s="106"/>
      <c r="N73" s="106"/>
      <c r="O73" s="106"/>
      <c r="P73" s="106"/>
      <c r="Q73" s="106"/>
      <c r="R73" s="106"/>
      <c r="S73" s="106"/>
      <c r="T73" s="106"/>
      <c r="U73" s="106"/>
      <c r="V73" s="106"/>
      <c r="W73" s="106"/>
      <c r="X73" s="106"/>
      <c r="Y73" s="106"/>
      <c r="Z73" s="106"/>
      <c r="AA73" s="106"/>
      <c r="AB73" s="106"/>
      <c r="AC73" s="106"/>
    </row>
    <row r="74" spans="1:29" ht="15" customHeight="1">
      <c r="A74" s="16" t="s">
        <v>58</v>
      </c>
      <c r="B74" s="17"/>
      <c r="C74" s="17"/>
      <c r="D74" s="17"/>
      <c r="E74" s="492"/>
      <c r="F74" s="107">
        <f>SUM(F75:F77)</f>
        <v>0</v>
      </c>
      <c r="G74" s="107">
        <f t="shared" ref="G74:O74" si="51">SUM(G75:G77)</f>
        <v>0</v>
      </c>
      <c r="H74" s="107">
        <f t="shared" si="51"/>
        <v>0</v>
      </c>
      <c r="I74" s="107">
        <f t="shared" si="51"/>
        <v>0</v>
      </c>
      <c r="J74" s="107">
        <f t="shared" si="51"/>
        <v>0</v>
      </c>
      <c r="K74" s="107">
        <f t="shared" si="51"/>
        <v>0</v>
      </c>
      <c r="L74" s="107">
        <f t="shared" si="51"/>
        <v>0</v>
      </c>
      <c r="M74" s="107">
        <f t="shared" si="51"/>
        <v>0</v>
      </c>
      <c r="N74" s="107">
        <f t="shared" si="51"/>
        <v>0</v>
      </c>
      <c r="O74" s="107">
        <f t="shared" si="51"/>
        <v>0</v>
      </c>
      <c r="P74" s="107">
        <f t="shared" ref="P74:W74" si="52">SUM(P75:P77)</f>
        <v>0</v>
      </c>
      <c r="Q74" s="107">
        <f t="shared" si="52"/>
        <v>0</v>
      </c>
      <c r="R74" s="107">
        <f t="shared" si="52"/>
        <v>0</v>
      </c>
      <c r="S74" s="107">
        <f t="shared" si="52"/>
        <v>0</v>
      </c>
      <c r="T74" s="107">
        <f t="shared" si="52"/>
        <v>0</v>
      </c>
      <c r="U74" s="107">
        <f t="shared" si="52"/>
        <v>0</v>
      </c>
      <c r="V74" s="107">
        <f t="shared" si="52"/>
        <v>0</v>
      </c>
      <c r="W74" s="107">
        <f t="shared" si="52"/>
        <v>0</v>
      </c>
      <c r="X74" s="107">
        <f t="shared" ref="X74:AB74" si="53">SUM(X75:X77)</f>
        <v>0</v>
      </c>
      <c r="Y74" s="107">
        <f t="shared" si="53"/>
        <v>0</v>
      </c>
      <c r="Z74" s="107">
        <f t="shared" si="53"/>
        <v>0</v>
      </c>
      <c r="AA74" s="107">
        <f t="shared" si="53"/>
        <v>0</v>
      </c>
      <c r="AB74" s="107">
        <f t="shared" si="53"/>
        <v>0</v>
      </c>
      <c r="AC74" s="107">
        <f>SUM(AC75:AC77)</f>
        <v>0</v>
      </c>
    </row>
    <row r="75" spans="1:29" ht="15" customHeight="1">
      <c r="A75" s="13"/>
      <c r="B75" s="11" t="s">
        <v>41</v>
      </c>
      <c r="C75" s="7"/>
      <c r="D75" s="7"/>
      <c r="E75" s="493"/>
      <c r="F75" s="108"/>
      <c r="G75" s="96"/>
      <c r="H75" s="96"/>
      <c r="I75" s="96"/>
      <c r="J75" s="96"/>
      <c r="K75" s="96"/>
      <c r="L75" s="96"/>
      <c r="M75" s="96"/>
      <c r="N75" s="96"/>
      <c r="O75" s="96"/>
      <c r="P75" s="96"/>
      <c r="Q75" s="96"/>
      <c r="R75" s="96"/>
      <c r="S75" s="96"/>
      <c r="T75" s="96"/>
      <c r="U75" s="96"/>
      <c r="V75" s="96"/>
      <c r="W75" s="96"/>
      <c r="X75" s="96"/>
      <c r="Y75" s="96"/>
      <c r="Z75" s="96"/>
      <c r="AA75" s="96"/>
      <c r="AB75" s="96"/>
      <c r="AC75" s="96"/>
    </row>
    <row r="76" spans="1:29" ht="15" customHeight="1">
      <c r="A76" s="13"/>
      <c r="B76" s="40" t="s">
        <v>59</v>
      </c>
      <c r="C76" s="9"/>
      <c r="D76" s="9"/>
      <c r="E76" s="494"/>
      <c r="F76" s="105">
        <f>F31-F48</f>
        <v>0</v>
      </c>
      <c r="G76" s="105">
        <f t="shared" ref="G76:AC76" si="54">G31-G48</f>
        <v>0</v>
      </c>
      <c r="H76" s="105">
        <f t="shared" si="54"/>
        <v>0</v>
      </c>
      <c r="I76" s="105">
        <f t="shared" si="54"/>
        <v>0</v>
      </c>
      <c r="J76" s="105">
        <f t="shared" si="54"/>
        <v>0</v>
      </c>
      <c r="K76" s="105">
        <f t="shared" si="54"/>
        <v>0</v>
      </c>
      <c r="L76" s="105">
        <f t="shared" si="54"/>
        <v>0</v>
      </c>
      <c r="M76" s="105">
        <f t="shared" si="54"/>
        <v>0</v>
      </c>
      <c r="N76" s="105">
        <f t="shared" si="54"/>
        <v>0</v>
      </c>
      <c r="O76" s="105">
        <f t="shared" si="54"/>
        <v>0</v>
      </c>
      <c r="P76" s="105">
        <f t="shared" si="54"/>
        <v>0</v>
      </c>
      <c r="Q76" s="105">
        <f t="shared" si="54"/>
        <v>0</v>
      </c>
      <c r="R76" s="105">
        <f t="shared" si="54"/>
        <v>0</v>
      </c>
      <c r="S76" s="105">
        <f t="shared" si="54"/>
        <v>0</v>
      </c>
      <c r="T76" s="105">
        <f t="shared" si="54"/>
        <v>0</v>
      </c>
      <c r="U76" s="105">
        <f t="shared" si="54"/>
        <v>0</v>
      </c>
      <c r="V76" s="105">
        <f t="shared" si="54"/>
        <v>0</v>
      </c>
      <c r="W76" s="105">
        <f t="shared" si="54"/>
        <v>0</v>
      </c>
      <c r="X76" s="105">
        <f t="shared" si="54"/>
        <v>0</v>
      </c>
      <c r="Y76" s="105">
        <f t="shared" si="54"/>
        <v>0</v>
      </c>
      <c r="Z76" s="105">
        <f t="shared" si="54"/>
        <v>0</v>
      </c>
      <c r="AA76" s="105">
        <f t="shared" si="54"/>
        <v>0</v>
      </c>
      <c r="AB76" s="105">
        <f t="shared" si="54"/>
        <v>0</v>
      </c>
      <c r="AC76" s="105">
        <f t="shared" si="54"/>
        <v>0</v>
      </c>
    </row>
    <row r="77" spans="1:29" ht="15" customHeight="1">
      <c r="A77" s="19"/>
      <c r="B77" s="41" t="s">
        <v>60</v>
      </c>
      <c r="C77" s="39"/>
      <c r="D77" s="39"/>
      <c r="E77" s="496"/>
      <c r="F77" s="109"/>
      <c r="G77" s="106"/>
      <c r="H77" s="106"/>
      <c r="I77" s="106"/>
      <c r="J77" s="106"/>
      <c r="K77" s="106"/>
      <c r="L77" s="106"/>
      <c r="M77" s="106"/>
      <c r="N77" s="106"/>
      <c r="O77" s="106"/>
      <c r="P77" s="106"/>
      <c r="Q77" s="106"/>
      <c r="R77" s="106"/>
      <c r="S77" s="106"/>
      <c r="T77" s="106"/>
      <c r="U77" s="106"/>
      <c r="V77" s="106"/>
      <c r="W77" s="106"/>
      <c r="X77" s="106"/>
      <c r="Y77" s="106"/>
      <c r="Z77" s="106"/>
      <c r="AA77" s="106"/>
      <c r="AB77" s="106"/>
      <c r="AC77" s="106"/>
    </row>
    <row r="78" spans="1:29" ht="15" customHeight="1">
      <c r="E78" s="1" t="b">
        <f>AND(F78:AC78)</f>
        <v>1</v>
      </c>
      <c r="F78" s="1" t="b">
        <f>ABS(F67+F74-F55)&lt;0.01</f>
        <v>1</v>
      </c>
      <c r="G78" s="1" t="b">
        <f t="shared" ref="G78:AC78" si="55">ABS(G67+G74-G55)&lt;0.01</f>
        <v>1</v>
      </c>
      <c r="H78" s="1" t="b">
        <f t="shared" si="55"/>
        <v>1</v>
      </c>
      <c r="I78" s="1" t="b">
        <f t="shared" si="55"/>
        <v>1</v>
      </c>
      <c r="J78" s="1" t="b">
        <f t="shared" si="55"/>
        <v>1</v>
      </c>
      <c r="K78" s="1" t="b">
        <f t="shared" si="55"/>
        <v>1</v>
      </c>
      <c r="L78" s="1" t="b">
        <f t="shared" si="55"/>
        <v>1</v>
      </c>
      <c r="M78" s="1" t="b">
        <f t="shared" si="55"/>
        <v>1</v>
      </c>
      <c r="N78" s="1" t="b">
        <f t="shared" si="55"/>
        <v>1</v>
      </c>
      <c r="O78" s="1" t="b">
        <f t="shared" si="55"/>
        <v>1</v>
      </c>
      <c r="P78" s="1" t="b">
        <f t="shared" si="55"/>
        <v>1</v>
      </c>
      <c r="Q78" s="1" t="b">
        <f t="shared" si="55"/>
        <v>1</v>
      </c>
      <c r="R78" s="1" t="b">
        <f t="shared" si="55"/>
        <v>1</v>
      </c>
      <c r="S78" s="1" t="b">
        <f t="shared" si="55"/>
        <v>1</v>
      </c>
      <c r="T78" s="1" t="b">
        <f t="shared" si="55"/>
        <v>1</v>
      </c>
      <c r="U78" s="1" t="b">
        <f t="shared" si="55"/>
        <v>1</v>
      </c>
      <c r="V78" s="1" t="b">
        <f t="shared" si="55"/>
        <v>1</v>
      </c>
      <c r="W78" s="1" t="b">
        <f t="shared" si="55"/>
        <v>1</v>
      </c>
      <c r="X78" s="1" t="b">
        <f t="shared" ref="X78:AB78" si="56">ABS(X67+X74-X55)&lt;0.01</f>
        <v>1</v>
      </c>
      <c r="Y78" s="1" t="b">
        <f t="shared" si="56"/>
        <v>1</v>
      </c>
      <c r="Z78" s="1" t="b">
        <f t="shared" si="56"/>
        <v>1</v>
      </c>
      <c r="AA78" s="1" t="b">
        <f t="shared" si="56"/>
        <v>1</v>
      </c>
      <c r="AB78" s="1" t="b">
        <f t="shared" si="56"/>
        <v>1</v>
      </c>
      <c r="AC78" s="1" t="b">
        <f t="shared" si="55"/>
        <v>1</v>
      </c>
    </row>
    <row r="79" spans="1:29" ht="12">
      <c r="A79" s="1" t="s">
        <v>201</v>
      </c>
    </row>
    <row r="80" spans="1:29" ht="12">
      <c r="A80" s="1" t="s">
        <v>186</v>
      </c>
    </row>
    <row r="81" spans="1:4" ht="12">
      <c r="A81" s="1" t="s">
        <v>175</v>
      </c>
    </row>
    <row r="82" spans="1:4" ht="12">
      <c r="A82" s="1" t="s">
        <v>176</v>
      </c>
    </row>
    <row r="83" spans="1:4" ht="12">
      <c r="A83" s="636" t="s">
        <v>382</v>
      </c>
      <c r="B83" s="636"/>
      <c r="C83" s="636"/>
      <c r="D83" s="636"/>
    </row>
    <row r="84" spans="1:4" ht="12">
      <c r="A84" s="1" t="s">
        <v>178</v>
      </c>
    </row>
    <row r="85" spans="1:4" ht="12"/>
    <row r="86" spans="1:4" ht="12"/>
    <row r="87" spans="1:4" ht="12"/>
    <row r="88" spans="1:4" ht="12"/>
    <row r="89" spans="1:4" ht="12"/>
  </sheetData>
  <sheetProtection formatCells="0" formatColumns="0" formatRows="0" insertRows="0" deleteRows="0"/>
  <phoneticPr fontId="2"/>
  <conditionalFormatting sqref="E3">
    <cfRule type="expression" dxfId="11" priority="1">
      <formula>$E$3=FALSE</formula>
    </cfRule>
    <cfRule type="expression" dxfId="10" priority="2">
      <formula>$E$3=TRUE</formula>
    </cfRule>
  </conditionalFormatting>
  <conditionalFormatting sqref="E52:AC52">
    <cfRule type="expression" dxfId="9" priority="3">
      <formula>E52=FALSE</formula>
    </cfRule>
    <cfRule type="expression" dxfId="8" priority="4">
      <formula>E52=TRUE</formula>
    </cfRule>
  </conditionalFormatting>
  <conditionalFormatting sqref="E78:AC78">
    <cfRule type="expression" dxfId="7" priority="5">
      <formula>E78=FALSE</formula>
    </cfRule>
    <cfRule type="expression" dxfId="6" priority="6">
      <formula>E78=TRUE</formula>
    </cfRule>
  </conditionalFormatting>
  <pageMargins left="0.511811023622047" right="0.31496062992126" top="0.74803149606299202" bottom="0.55118110236220497" header="0.31496062992126" footer="0.31496062992126"/>
  <pageSetup paperSize="8" scale="4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pageSetUpPr fitToPage="1"/>
  </sheetPr>
  <dimension ref="A1:E14"/>
  <sheetViews>
    <sheetView showGridLines="0" zoomScaleNormal="100" zoomScaleSheetLayoutView="100" workbookViewId="0"/>
  </sheetViews>
  <sheetFormatPr defaultColWidth="8.69921875" defaultRowHeight="13.2"/>
  <cols>
    <col min="1" max="1" width="2.296875" style="44" customWidth="1"/>
    <col min="2" max="2" width="3.296875" style="44" customWidth="1"/>
    <col min="3" max="4" width="25.796875" style="44" customWidth="1"/>
    <col min="5" max="5" width="74.296875" style="44" customWidth="1"/>
    <col min="6" max="16384" width="8.69921875" style="44"/>
  </cols>
  <sheetData>
    <row r="1" spans="1:5" ht="14.4">
      <c r="A1" s="369" t="s">
        <v>390</v>
      </c>
      <c r="B1" s="45"/>
      <c r="C1" s="45"/>
      <c r="D1" s="45"/>
      <c r="E1" s="46"/>
    </row>
    <row r="2" spans="1:5">
      <c r="D2" s="3" t="s">
        <v>1</v>
      </c>
    </row>
    <row r="3" spans="1:5">
      <c r="A3" s="64" t="s">
        <v>392</v>
      </c>
      <c r="B3" s="47"/>
      <c r="C3" s="42"/>
      <c r="D3" s="390" t="s">
        <v>104</v>
      </c>
      <c r="E3" s="42" t="s">
        <v>113</v>
      </c>
    </row>
    <row r="4" spans="1:5" ht="15" customHeight="1">
      <c r="A4" s="48" t="s">
        <v>194</v>
      </c>
      <c r="B4" s="12"/>
      <c r="C4" s="392"/>
      <c r="D4" s="393"/>
      <c r="E4" s="49"/>
    </row>
    <row r="5" spans="1:5" ht="15" customHeight="1">
      <c r="A5" s="21"/>
      <c r="B5" s="50" t="s">
        <v>195</v>
      </c>
      <c r="C5" s="51"/>
      <c r="D5" s="391">
        <f>SUM(D6:D7)</f>
        <v>0</v>
      </c>
      <c r="E5" s="49"/>
    </row>
    <row r="6" spans="1:5" ht="15" customHeight="1">
      <c r="A6" s="13"/>
      <c r="B6" s="43"/>
      <c r="C6" s="2"/>
      <c r="D6" s="264"/>
      <c r="E6" s="52"/>
    </row>
    <row r="7" spans="1:5" ht="15" customHeight="1">
      <c r="A7" s="19"/>
      <c r="B7" s="34"/>
      <c r="C7" s="2"/>
      <c r="D7" s="264"/>
      <c r="E7" s="52"/>
    </row>
    <row r="8" spans="1:5" ht="15" customHeight="1">
      <c r="A8" s="1"/>
      <c r="B8" s="1"/>
      <c r="C8" s="1"/>
      <c r="D8" s="262"/>
      <c r="E8" s="54"/>
    </row>
    <row r="9" spans="1:5">
      <c r="A9" s="1" t="s">
        <v>201</v>
      </c>
      <c r="B9" s="54"/>
      <c r="C9" s="54"/>
      <c r="D9" s="54"/>
    </row>
    <row r="10" spans="1:5">
      <c r="A10" s="1" t="s">
        <v>185</v>
      </c>
    </row>
    <row r="11" spans="1:5">
      <c r="A11" s="1" t="s">
        <v>181</v>
      </c>
    </row>
    <row r="12" spans="1:5">
      <c r="A12" s="1" t="s">
        <v>196</v>
      </c>
    </row>
    <row r="13" spans="1:5">
      <c r="A13" s="1" t="s">
        <v>176</v>
      </c>
    </row>
    <row r="14" spans="1:5">
      <c r="A14" s="1"/>
    </row>
  </sheetData>
  <phoneticPr fontId="2"/>
  <pageMargins left="0.511811023622047" right="0.31496062992126" top="0.74803149606299202" bottom="0.55118110236220497" header="0.31496062992126" footer="0.31496062992126"/>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2CE13-A42E-47B3-A61A-57FE5B705031}">
  <sheetPr codeName="Sheet4">
    <pageSetUpPr fitToPage="1"/>
  </sheetPr>
  <dimension ref="A1:F172"/>
  <sheetViews>
    <sheetView showGridLines="0" zoomScaleNormal="100" zoomScaleSheetLayoutView="70" workbookViewId="0">
      <pane xSplit="3" ySplit="3" topLeftCell="D4" activePane="bottomRight" state="frozen"/>
      <selection activeCell="A3" sqref="A3:D57"/>
      <selection pane="topRight" activeCell="A3" sqref="A3:D57"/>
      <selection pane="bottomLeft" activeCell="A3" sqref="A3:D57"/>
      <selection pane="bottomRight"/>
    </sheetView>
  </sheetViews>
  <sheetFormatPr defaultColWidth="8.19921875" defaultRowHeight="13.2"/>
  <cols>
    <col min="1" max="2" width="1.69921875" style="81" customWidth="1"/>
    <col min="3" max="3" width="41.796875" style="81" customWidth="1"/>
    <col min="4" max="4" width="22" style="81" customWidth="1"/>
    <col min="5" max="5" width="76.796875" style="81" customWidth="1"/>
    <col min="6" max="6" width="13.09765625" style="81" customWidth="1"/>
    <col min="7" max="12" width="12" style="81" customWidth="1"/>
    <col min="13" max="16384" width="8.19921875" style="81"/>
  </cols>
  <sheetData>
    <row r="1" spans="1:6" ht="28.2" customHeight="1">
      <c r="A1" s="369" t="s">
        <v>197</v>
      </c>
      <c r="B1" s="394"/>
      <c r="C1" s="143"/>
      <c r="D1" s="143"/>
      <c r="F1" s="242"/>
    </row>
    <row r="2" spans="1:6" ht="13.8" thickBot="1">
      <c r="D2" s="3" t="s">
        <v>1</v>
      </c>
      <c r="F2" s="242"/>
    </row>
    <row r="3" spans="1:6" ht="18.75" customHeight="1" thickBot="1">
      <c r="A3" s="560" t="s">
        <v>114</v>
      </c>
      <c r="B3" s="561"/>
      <c r="C3" s="562"/>
      <c r="D3" s="243" t="s">
        <v>104</v>
      </c>
      <c r="E3" s="244" t="s">
        <v>115</v>
      </c>
    </row>
    <row r="4" spans="1:6" ht="17.55" customHeight="1">
      <c r="A4" s="395" t="s">
        <v>226</v>
      </c>
      <c r="B4" s="396"/>
      <c r="C4" s="397"/>
      <c r="D4" s="398"/>
      <c r="E4" s="399"/>
    </row>
    <row r="5" spans="1:6" ht="17.55" customHeight="1">
      <c r="A5" s="400"/>
      <c r="B5" s="401" t="s">
        <v>227</v>
      </c>
      <c r="C5" s="396"/>
      <c r="D5" s="402"/>
      <c r="E5" s="403"/>
    </row>
    <row r="6" spans="1:6" ht="17.55" customHeight="1">
      <c r="A6" s="404"/>
      <c r="B6" s="405"/>
      <c r="C6" s="406" t="s">
        <v>228</v>
      </c>
      <c r="D6" s="407"/>
      <c r="E6" s="408"/>
    </row>
    <row r="7" spans="1:6" ht="17.55" customHeight="1">
      <c r="A7" s="404"/>
      <c r="B7" s="405"/>
      <c r="C7" s="406" t="s">
        <v>229</v>
      </c>
      <c r="D7" s="407"/>
      <c r="E7" s="408"/>
    </row>
    <row r="8" spans="1:6" ht="17.55" customHeight="1">
      <c r="A8" s="409"/>
      <c r="B8" s="410"/>
      <c r="C8" s="406" t="s">
        <v>230</v>
      </c>
      <c r="D8" s="407"/>
      <c r="E8" s="408"/>
    </row>
    <row r="9" spans="1:6" ht="17.55" customHeight="1">
      <c r="A9" s="411" t="s">
        <v>231</v>
      </c>
      <c r="B9" s="412"/>
      <c r="C9" s="413"/>
      <c r="D9" s="407"/>
      <c r="E9" s="408"/>
    </row>
    <row r="10" spans="1:6" ht="17.55" customHeight="1">
      <c r="A10" s="414" t="s">
        <v>232</v>
      </c>
      <c r="B10" s="415"/>
      <c r="C10" s="406"/>
      <c r="D10" s="407"/>
      <c r="E10" s="408"/>
    </row>
    <row r="11" spans="1:6" ht="17.55" customHeight="1" thickBot="1">
      <c r="A11" s="144" t="s">
        <v>230</v>
      </c>
      <c r="B11" s="416"/>
      <c r="C11" s="145"/>
      <c r="D11" s="417"/>
      <c r="E11" s="418"/>
    </row>
    <row r="12" spans="1:6" ht="17.55" customHeight="1">
      <c r="A12" s="419" t="s">
        <v>233</v>
      </c>
      <c r="B12" s="420"/>
      <c r="C12" s="421"/>
      <c r="D12" s="398"/>
      <c r="E12" s="399"/>
    </row>
    <row r="13" spans="1:6" ht="17.55" customHeight="1">
      <c r="A13" s="414" t="s">
        <v>117</v>
      </c>
      <c r="B13" s="415"/>
      <c r="C13" s="406"/>
      <c r="D13" s="407"/>
      <c r="E13" s="408"/>
    </row>
    <row r="14" spans="1:6" ht="17.55" customHeight="1" thickBot="1">
      <c r="A14" s="144" t="s">
        <v>230</v>
      </c>
      <c r="B14" s="416"/>
      <c r="C14" s="145"/>
      <c r="D14" s="417"/>
      <c r="E14" s="418"/>
    </row>
    <row r="15" spans="1:6" ht="17.55" customHeight="1">
      <c r="A15" s="419" t="s">
        <v>234</v>
      </c>
      <c r="B15" s="420"/>
      <c r="C15" s="421"/>
      <c r="D15" s="398"/>
      <c r="E15" s="399"/>
    </row>
    <row r="16" spans="1:6" ht="17.55" customHeight="1">
      <c r="A16" s="422" t="s">
        <v>191</v>
      </c>
      <c r="B16" s="423"/>
      <c r="C16" s="423"/>
      <c r="D16" s="402"/>
      <c r="E16" s="403"/>
    </row>
    <row r="17" spans="1:5" ht="17.55" customHeight="1">
      <c r="A17" s="424"/>
      <c r="B17" s="401" t="s">
        <v>235</v>
      </c>
      <c r="C17" s="396"/>
      <c r="D17" s="402"/>
      <c r="E17" s="403"/>
    </row>
    <row r="18" spans="1:5" ht="17.55" customHeight="1">
      <c r="A18" s="424"/>
      <c r="B18" s="425"/>
      <c r="C18" s="397" t="s">
        <v>236</v>
      </c>
      <c r="D18" s="402"/>
      <c r="E18" s="403"/>
    </row>
    <row r="19" spans="1:5" ht="17.55" customHeight="1">
      <c r="A19" s="424"/>
      <c r="B19" s="425"/>
      <c r="C19" s="410" t="s">
        <v>237</v>
      </c>
      <c r="D19" s="402"/>
      <c r="E19" s="403"/>
    </row>
    <row r="20" spans="1:5" ht="17.55" customHeight="1">
      <c r="A20" s="424"/>
      <c r="B20" s="425"/>
      <c r="C20" s="410" t="s">
        <v>238</v>
      </c>
      <c r="D20" s="402"/>
      <c r="E20" s="403"/>
    </row>
    <row r="21" spans="1:5" ht="17.55" customHeight="1">
      <c r="A21" s="424"/>
      <c r="B21" s="425"/>
      <c r="C21" s="410" t="s">
        <v>239</v>
      </c>
      <c r="D21" s="402"/>
      <c r="E21" s="403"/>
    </row>
    <row r="22" spans="1:5" ht="17.55" customHeight="1">
      <c r="A22" s="424"/>
      <c r="B22" s="425"/>
      <c r="C22" s="410" t="s">
        <v>240</v>
      </c>
      <c r="D22" s="402"/>
      <c r="E22" s="403"/>
    </row>
    <row r="23" spans="1:5" ht="17.55" customHeight="1">
      <c r="A23" s="424"/>
      <c r="B23" s="425"/>
      <c r="C23" s="410" t="s">
        <v>241</v>
      </c>
      <c r="D23" s="402"/>
      <c r="E23" s="403"/>
    </row>
    <row r="24" spans="1:5" ht="17.55" customHeight="1">
      <c r="A24" s="424"/>
      <c r="B24" s="425"/>
      <c r="C24" s="410" t="s">
        <v>242</v>
      </c>
      <c r="D24" s="402"/>
      <c r="E24" s="403"/>
    </row>
    <row r="25" spans="1:5" ht="17.55" customHeight="1">
      <c r="A25" s="424"/>
      <c r="B25" s="425"/>
      <c r="C25" s="410" t="s">
        <v>243</v>
      </c>
      <c r="D25" s="402"/>
      <c r="E25" s="403"/>
    </row>
    <row r="26" spans="1:5" ht="17.55" customHeight="1">
      <c r="A26" s="424"/>
      <c r="B26" s="425"/>
      <c r="C26" s="410" t="s">
        <v>244</v>
      </c>
      <c r="D26" s="402"/>
      <c r="E26" s="403"/>
    </row>
    <row r="27" spans="1:5" ht="17.55" customHeight="1">
      <c r="A27" s="424"/>
      <c r="B27" s="425"/>
      <c r="C27" s="410" t="s">
        <v>245</v>
      </c>
      <c r="D27" s="402"/>
      <c r="E27" s="403"/>
    </row>
    <row r="28" spans="1:5" ht="17.55" customHeight="1">
      <c r="A28" s="424"/>
      <c r="B28" s="425"/>
      <c r="C28" s="410" t="s">
        <v>246</v>
      </c>
      <c r="D28" s="402"/>
      <c r="E28" s="403"/>
    </row>
    <row r="29" spans="1:5" ht="17.55" customHeight="1">
      <c r="A29" s="424"/>
      <c r="B29" s="425"/>
      <c r="C29" s="410" t="s">
        <v>247</v>
      </c>
      <c r="D29" s="402"/>
      <c r="E29" s="403"/>
    </row>
    <row r="30" spans="1:5" ht="17.55" customHeight="1">
      <c r="A30" s="424"/>
      <c r="B30" s="425"/>
      <c r="C30" s="410" t="s">
        <v>248</v>
      </c>
      <c r="D30" s="402"/>
      <c r="E30" s="403"/>
    </row>
    <row r="31" spans="1:5" ht="17.55" customHeight="1">
      <c r="A31" s="424"/>
      <c r="B31" s="425"/>
      <c r="C31" s="410" t="s">
        <v>249</v>
      </c>
      <c r="D31" s="402"/>
      <c r="E31" s="403"/>
    </row>
    <row r="32" spans="1:5" ht="17.55" customHeight="1">
      <c r="A32" s="424"/>
      <c r="B32" s="425"/>
      <c r="C32" s="410" t="s">
        <v>250</v>
      </c>
      <c r="D32" s="402"/>
      <c r="E32" s="403"/>
    </row>
    <row r="33" spans="1:5" ht="17.55" customHeight="1">
      <c r="A33" s="424"/>
      <c r="B33" s="425"/>
      <c r="C33" s="410" t="s">
        <v>251</v>
      </c>
      <c r="D33" s="402"/>
      <c r="E33" s="403"/>
    </row>
    <row r="34" spans="1:5" ht="17.55" customHeight="1">
      <c r="A34" s="424"/>
      <c r="B34" s="425"/>
      <c r="C34" s="410" t="s">
        <v>252</v>
      </c>
      <c r="D34" s="402"/>
      <c r="E34" s="403"/>
    </row>
    <row r="35" spans="1:5" ht="17.55" customHeight="1">
      <c r="A35" s="424"/>
      <c r="B35" s="425"/>
      <c r="C35" s="410" t="s">
        <v>253</v>
      </c>
      <c r="D35" s="402"/>
      <c r="E35" s="403"/>
    </row>
    <row r="36" spans="1:5" ht="17.55" customHeight="1">
      <c r="A36" s="424"/>
      <c r="B36" s="425"/>
      <c r="C36" s="410" t="s">
        <v>254</v>
      </c>
      <c r="D36" s="402"/>
      <c r="E36" s="403"/>
    </row>
    <row r="37" spans="1:5" ht="17.55" customHeight="1">
      <c r="A37" s="424"/>
      <c r="B37" s="425"/>
      <c r="C37" s="410" t="s">
        <v>255</v>
      </c>
      <c r="D37" s="402"/>
      <c r="E37" s="403"/>
    </row>
    <row r="38" spans="1:5" ht="17.55" customHeight="1">
      <c r="A38" s="424"/>
      <c r="B38" s="425"/>
      <c r="C38" s="410" t="s">
        <v>256</v>
      </c>
      <c r="D38" s="402"/>
      <c r="E38" s="403"/>
    </row>
    <row r="39" spans="1:5" ht="17.55" customHeight="1">
      <c r="A39" s="424"/>
      <c r="B39" s="425"/>
      <c r="C39" s="410" t="s">
        <v>257</v>
      </c>
      <c r="D39" s="402"/>
      <c r="E39" s="403"/>
    </row>
    <row r="40" spans="1:5" ht="17.55" customHeight="1">
      <c r="A40" s="424"/>
      <c r="B40" s="425"/>
      <c r="C40" s="410" t="s">
        <v>258</v>
      </c>
      <c r="D40" s="402"/>
      <c r="E40" s="403"/>
    </row>
    <row r="41" spans="1:5" ht="17.55" customHeight="1">
      <c r="A41" s="424"/>
      <c r="B41" s="425"/>
      <c r="C41" s="410" t="s">
        <v>259</v>
      </c>
      <c r="D41" s="402"/>
      <c r="E41" s="403"/>
    </row>
    <row r="42" spans="1:5" ht="17.55" customHeight="1">
      <c r="A42" s="424"/>
      <c r="B42" s="426"/>
      <c r="C42" s="406" t="s">
        <v>230</v>
      </c>
      <c r="D42" s="402"/>
      <c r="E42" s="403"/>
    </row>
    <row r="43" spans="1:5" ht="17.55" customHeight="1">
      <c r="A43" s="424"/>
      <c r="B43" s="401" t="s">
        <v>260</v>
      </c>
      <c r="C43" s="396"/>
      <c r="D43" s="402"/>
      <c r="E43" s="403"/>
    </row>
    <row r="44" spans="1:5" ht="17.55" customHeight="1">
      <c r="A44" s="424"/>
      <c r="B44" s="425"/>
      <c r="C44" s="427" t="s">
        <v>261</v>
      </c>
      <c r="D44" s="402"/>
      <c r="E44" s="403"/>
    </row>
    <row r="45" spans="1:5" ht="17.55" customHeight="1">
      <c r="A45" s="424"/>
      <c r="B45" s="425"/>
      <c r="C45" s="427" t="s">
        <v>262</v>
      </c>
      <c r="D45" s="402"/>
      <c r="E45" s="403"/>
    </row>
    <row r="46" spans="1:5" ht="17.55" customHeight="1">
      <c r="A46" s="424"/>
      <c r="B46" s="426"/>
      <c r="C46" s="427" t="s">
        <v>263</v>
      </c>
      <c r="D46" s="402"/>
      <c r="E46" s="403"/>
    </row>
    <row r="47" spans="1:5" ht="17.55" customHeight="1">
      <c r="A47" s="428" t="s">
        <v>264</v>
      </c>
      <c r="B47" s="429"/>
      <c r="C47" s="429"/>
      <c r="D47" s="402"/>
      <c r="E47" s="403"/>
    </row>
    <row r="48" spans="1:5" ht="17.55" customHeight="1">
      <c r="A48" s="422" t="s">
        <v>192</v>
      </c>
      <c r="B48" s="423"/>
      <c r="C48" s="423"/>
      <c r="D48" s="402"/>
      <c r="E48" s="403"/>
    </row>
    <row r="49" spans="1:5" ht="17.55" customHeight="1">
      <c r="A49" s="424"/>
      <c r="B49" s="401" t="s">
        <v>235</v>
      </c>
      <c r="C49" s="396"/>
      <c r="D49" s="402"/>
      <c r="E49" s="403"/>
    </row>
    <row r="50" spans="1:5" ht="17.55" customHeight="1">
      <c r="A50" s="424"/>
      <c r="B50" s="425"/>
      <c r="C50" s="397" t="s">
        <v>265</v>
      </c>
      <c r="D50" s="402"/>
      <c r="E50" s="403"/>
    </row>
    <row r="51" spans="1:5" ht="17.55" customHeight="1">
      <c r="A51" s="424"/>
      <c r="B51" s="425"/>
      <c r="C51" s="410" t="s">
        <v>266</v>
      </c>
      <c r="D51" s="402"/>
      <c r="E51" s="403"/>
    </row>
    <row r="52" spans="1:5" ht="17.55" customHeight="1">
      <c r="A52" s="424"/>
      <c r="B52" s="425"/>
      <c r="C52" s="410" t="s">
        <v>267</v>
      </c>
      <c r="D52" s="402"/>
      <c r="E52" s="403"/>
    </row>
    <row r="53" spans="1:5" ht="17.55" customHeight="1">
      <c r="A53" s="424"/>
      <c r="B53" s="425"/>
      <c r="C53" s="410" t="s">
        <v>268</v>
      </c>
      <c r="D53" s="402"/>
      <c r="E53" s="403"/>
    </row>
    <row r="54" spans="1:5" ht="17.55" customHeight="1">
      <c r="A54" s="424"/>
      <c r="B54" s="425"/>
      <c r="C54" s="410" t="s">
        <v>269</v>
      </c>
      <c r="D54" s="402"/>
      <c r="E54" s="403"/>
    </row>
    <row r="55" spans="1:5" ht="17.55" customHeight="1">
      <c r="A55" s="424"/>
      <c r="B55" s="425"/>
      <c r="C55" s="410" t="s">
        <v>270</v>
      </c>
      <c r="D55" s="402"/>
      <c r="E55" s="403"/>
    </row>
    <row r="56" spans="1:5" ht="17.55" customHeight="1">
      <c r="A56" s="424"/>
      <c r="B56" s="425"/>
      <c r="C56" s="410" t="s">
        <v>271</v>
      </c>
      <c r="D56" s="402"/>
      <c r="E56" s="403"/>
    </row>
    <row r="57" spans="1:5" ht="17.55" customHeight="1">
      <c r="A57" s="424"/>
      <c r="B57" s="425"/>
      <c r="C57" s="410" t="s">
        <v>272</v>
      </c>
      <c r="D57" s="402"/>
      <c r="E57" s="403"/>
    </row>
    <row r="58" spans="1:5" ht="17.55" customHeight="1">
      <c r="A58" s="424"/>
      <c r="B58" s="425"/>
      <c r="C58" s="410" t="s">
        <v>273</v>
      </c>
      <c r="D58" s="402"/>
      <c r="E58" s="403"/>
    </row>
    <row r="59" spans="1:5" ht="17.55" customHeight="1">
      <c r="A59" s="424"/>
      <c r="B59" s="425"/>
      <c r="C59" s="410" t="s">
        <v>274</v>
      </c>
      <c r="D59" s="402"/>
      <c r="E59" s="403"/>
    </row>
    <row r="60" spans="1:5" ht="17.55" customHeight="1">
      <c r="A60" s="424"/>
      <c r="B60" s="425"/>
      <c r="C60" s="410" t="s">
        <v>275</v>
      </c>
      <c r="D60" s="402"/>
      <c r="E60" s="403"/>
    </row>
    <row r="61" spans="1:5" ht="17.55" customHeight="1">
      <c r="A61" s="424"/>
      <c r="B61" s="425"/>
      <c r="C61" s="410" t="s">
        <v>276</v>
      </c>
      <c r="D61" s="402"/>
      <c r="E61" s="403"/>
    </row>
    <row r="62" spans="1:5" ht="17.55" customHeight="1">
      <c r="A62" s="424"/>
      <c r="B62" s="425"/>
      <c r="C62" s="410" t="s">
        <v>277</v>
      </c>
      <c r="D62" s="402"/>
      <c r="E62" s="403"/>
    </row>
    <row r="63" spans="1:5" ht="17.55" customHeight="1">
      <c r="A63" s="424"/>
      <c r="B63" s="425"/>
      <c r="C63" s="410" t="s">
        <v>278</v>
      </c>
      <c r="D63" s="402"/>
      <c r="E63" s="403"/>
    </row>
    <row r="64" spans="1:5" ht="17.55" customHeight="1">
      <c r="A64" s="424"/>
      <c r="B64" s="425"/>
      <c r="C64" s="410" t="s">
        <v>279</v>
      </c>
      <c r="D64" s="402"/>
      <c r="E64" s="403"/>
    </row>
    <row r="65" spans="1:5" ht="17.55" customHeight="1">
      <c r="A65" s="424"/>
      <c r="B65" s="425"/>
      <c r="C65" s="410" t="s">
        <v>280</v>
      </c>
      <c r="D65" s="402"/>
      <c r="E65" s="403"/>
    </row>
    <row r="66" spans="1:5" ht="17.55" customHeight="1">
      <c r="A66" s="424"/>
      <c r="B66" s="425"/>
      <c r="C66" s="410" t="s">
        <v>281</v>
      </c>
      <c r="D66" s="402"/>
      <c r="E66" s="403"/>
    </row>
    <row r="67" spans="1:5" ht="17.55" customHeight="1">
      <c r="A67" s="424"/>
      <c r="B67" s="425"/>
      <c r="C67" s="410" t="s">
        <v>282</v>
      </c>
      <c r="D67" s="402"/>
      <c r="E67" s="403"/>
    </row>
    <row r="68" spans="1:5" ht="17.55" customHeight="1">
      <c r="A68" s="424"/>
      <c r="B68" s="425"/>
      <c r="C68" s="410" t="s">
        <v>283</v>
      </c>
      <c r="D68" s="402"/>
      <c r="E68" s="403"/>
    </row>
    <row r="69" spans="1:5" ht="17.55" customHeight="1">
      <c r="A69" s="424"/>
      <c r="B69" s="425"/>
      <c r="C69" s="410" t="s">
        <v>284</v>
      </c>
      <c r="D69" s="402"/>
      <c r="E69" s="403"/>
    </row>
    <row r="70" spans="1:5" ht="17.55" customHeight="1">
      <c r="A70" s="424"/>
      <c r="B70" s="425"/>
      <c r="C70" s="410" t="s">
        <v>285</v>
      </c>
      <c r="D70" s="402"/>
      <c r="E70" s="403"/>
    </row>
    <row r="71" spans="1:5" ht="17.55" customHeight="1">
      <c r="A71" s="424"/>
      <c r="B71" s="426"/>
      <c r="C71" s="406" t="s">
        <v>230</v>
      </c>
      <c r="D71" s="402"/>
      <c r="E71" s="403"/>
    </row>
    <row r="72" spans="1:5" ht="17.55" customHeight="1">
      <c r="A72" s="424"/>
      <c r="B72" s="401" t="s">
        <v>260</v>
      </c>
      <c r="C72" s="396"/>
      <c r="D72" s="402"/>
      <c r="E72" s="403"/>
    </row>
    <row r="73" spans="1:5" ht="17.55" customHeight="1">
      <c r="A73" s="424"/>
      <c r="B73" s="425"/>
      <c r="C73" s="427" t="s">
        <v>261</v>
      </c>
      <c r="D73" s="402"/>
      <c r="E73" s="403"/>
    </row>
    <row r="74" spans="1:5" ht="17.55" customHeight="1">
      <c r="A74" s="424"/>
      <c r="B74" s="425"/>
      <c r="C74" s="427" t="s">
        <v>262</v>
      </c>
      <c r="D74" s="402"/>
      <c r="E74" s="403"/>
    </row>
    <row r="75" spans="1:5" ht="17.55" customHeight="1">
      <c r="A75" s="424"/>
      <c r="B75" s="426"/>
      <c r="C75" s="427" t="s">
        <v>263</v>
      </c>
      <c r="D75" s="402"/>
      <c r="E75" s="403"/>
    </row>
    <row r="76" spans="1:5" ht="17.55" customHeight="1">
      <c r="A76" s="428" t="s">
        <v>286</v>
      </c>
      <c r="B76" s="429"/>
      <c r="C76" s="429"/>
      <c r="D76" s="402"/>
      <c r="E76" s="403"/>
    </row>
    <row r="77" spans="1:5" ht="17.55" customHeight="1">
      <c r="A77" s="422" t="s">
        <v>287</v>
      </c>
      <c r="B77" s="423"/>
      <c r="C77" s="423"/>
      <c r="D77" s="402"/>
      <c r="E77" s="403"/>
    </row>
    <row r="78" spans="1:5" ht="17.55" customHeight="1">
      <c r="A78" s="424"/>
      <c r="B78" s="401" t="s">
        <v>235</v>
      </c>
      <c r="C78" s="396"/>
      <c r="D78" s="402"/>
      <c r="E78" s="403"/>
    </row>
    <row r="79" spans="1:5" ht="17.55" customHeight="1">
      <c r="A79" s="424"/>
      <c r="B79" s="563"/>
      <c r="C79" s="397" t="s">
        <v>288</v>
      </c>
      <c r="D79" s="402"/>
      <c r="E79" s="403"/>
    </row>
    <row r="80" spans="1:5" ht="17.55" customHeight="1">
      <c r="A80" s="424"/>
      <c r="B80" s="563"/>
      <c r="C80" s="410" t="s">
        <v>289</v>
      </c>
      <c r="D80" s="402"/>
      <c r="E80" s="403"/>
    </row>
    <row r="81" spans="1:5" ht="17.55" customHeight="1">
      <c r="A81" s="424"/>
      <c r="B81" s="563"/>
      <c r="C81" s="410" t="s">
        <v>290</v>
      </c>
      <c r="D81" s="402"/>
      <c r="E81" s="403"/>
    </row>
    <row r="82" spans="1:5" ht="17.55" customHeight="1">
      <c r="A82" s="424"/>
      <c r="B82" s="563"/>
      <c r="C82" s="410" t="s">
        <v>291</v>
      </c>
      <c r="D82" s="402"/>
      <c r="E82" s="403"/>
    </row>
    <row r="83" spans="1:5" ht="17.55" customHeight="1">
      <c r="A83" s="424"/>
      <c r="B83" s="563"/>
      <c r="C83" s="410" t="s">
        <v>292</v>
      </c>
      <c r="D83" s="402"/>
      <c r="E83" s="403"/>
    </row>
    <row r="84" spans="1:5" ht="17.55" customHeight="1">
      <c r="A84" s="424"/>
      <c r="B84" s="563"/>
      <c r="C84" s="410" t="s">
        <v>293</v>
      </c>
      <c r="D84" s="402"/>
      <c r="E84" s="403"/>
    </row>
    <row r="85" spans="1:5" ht="17.55" customHeight="1">
      <c r="A85" s="424"/>
      <c r="B85" s="564"/>
      <c r="C85" s="406" t="s">
        <v>230</v>
      </c>
      <c r="D85" s="402"/>
      <c r="E85" s="403"/>
    </row>
    <row r="86" spans="1:5" ht="17.55" customHeight="1">
      <c r="A86" s="424"/>
      <c r="B86" s="401" t="s">
        <v>260</v>
      </c>
      <c r="C86" s="396"/>
      <c r="D86" s="402"/>
      <c r="E86" s="403"/>
    </row>
    <row r="87" spans="1:5" ht="17.55" customHeight="1">
      <c r="A87" s="424"/>
      <c r="B87" s="563"/>
      <c r="C87" s="427" t="s">
        <v>261</v>
      </c>
      <c r="D87" s="402"/>
      <c r="E87" s="403"/>
    </row>
    <row r="88" spans="1:5" ht="17.55" customHeight="1">
      <c r="A88" s="424"/>
      <c r="B88" s="563"/>
      <c r="C88" s="427" t="s">
        <v>262</v>
      </c>
      <c r="D88" s="402"/>
      <c r="E88" s="403"/>
    </row>
    <row r="89" spans="1:5" ht="17.55" customHeight="1">
      <c r="A89" s="424"/>
      <c r="B89" s="564"/>
      <c r="C89" s="427" t="s">
        <v>263</v>
      </c>
      <c r="D89" s="402"/>
      <c r="E89" s="403"/>
    </row>
    <row r="90" spans="1:5" ht="17.55" customHeight="1">
      <c r="A90" s="428" t="s">
        <v>294</v>
      </c>
      <c r="B90" s="429"/>
      <c r="C90" s="429"/>
      <c r="D90" s="402"/>
      <c r="E90" s="403"/>
    </row>
    <row r="91" spans="1:5" ht="17.55" customHeight="1">
      <c r="A91" s="422" t="s">
        <v>295</v>
      </c>
      <c r="B91" s="423"/>
      <c r="C91" s="423"/>
      <c r="D91" s="402"/>
      <c r="E91" s="403"/>
    </row>
    <row r="92" spans="1:5" ht="17.55" customHeight="1">
      <c r="A92" s="424"/>
      <c r="B92" s="401" t="s">
        <v>235</v>
      </c>
      <c r="C92" s="396"/>
      <c r="D92" s="402"/>
      <c r="E92" s="403"/>
    </row>
    <row r="93" spans="1:5" ht="17.55" customHeight="1">
      <c r="A93" s="424"/>
      <c r="B93" s="563"/>
      <c r="C93" s="397" t="s">
        <v>296</v>
      </c>
      <c r="D93" s="402"/>
      <c r="E93" s="403"/>
    </row>
    <row r="94" spans="1:5" ht="17.55" customHeight="1">
      <c r="A94" s="424"/>
      <c r="B94" s="563"/>
      <c r="C94" s="410" t="s">
        <v>297</v>
      </c>
      <c r="D94" s="402"/>
      <c r="E94" s="403"/>
    </row>
    <row r="95" spans="1:5" ht="17.55" customHeight="1">
      <c r="A95" s="424"/>
      <c r="B95" s="563"/>
      <c r="C95" s="410" t="s">
        <v>298</v>
      </c>
      <c r="D95" s="402"/>
      <c r="E95" s="403"/>
    </row>
    <row r="96" spans="1:5" ht="17.55" customHeight="1">
      <c r="A96" s="424"/>
      <c r="B96" s="563"/>
      <c r="C96" s="410" t="s">
        <v>299</v>
      </c>
      <c r="D96" s="402"/>
      <c r="E96" s="403"/>
    </row>
    <row r="97" spans="1:5" ht="17.55" customHeight="1">
      <c r="A97" s="424"/>
      <c r="B97" s="563"/>
      <c r="C97" s="410" t="s">
        <v>300</v>
      </c>
      <c r="D97" s="402"/>
      <c r="E97" s="403"/>
    </row>
    <row r="98" spans="1:5" ht="17.55" customHeight="1">
      <c r="A98" s="424"/>
      <c r="B98" s="564"/>
      <c r="C98" s="406" t="s">
        <v>230</v>
      </c>
      <c r="D98" s="402"/>
      <c r="E98" s="403"/>
    </row>
    <row r="99" spans="1:5" ht="17.55" customHeight="1">
      <c r="A99" s="424"/>
      <c r="B99" s="401" t="s">
        <v>260</v>
      </c>
      <c r="C99" s="396"/>
      <c r="D99" s="402"/>
      <c r="E99" s="403"/>
    </row>
    <row r="100" spans="1:5" ht="17.55" customHeight="1">
      <c r="A100" s="424"/>
      <c r="B100" s="563"/>
      <c r="C100" s="427" t="s">
        <v>261</v>
      </c>
      <c r="D100" s="402"/>
      <c r="E100" s="403"/>
    </row>
    <row r="101" spans="1:5" ht="17.55" customHeight="1">
      <c r="A101" s="424"/>
      <c r="B101" s="563"/>
      <c r="C101" s="427" t="s">
        <v>262</v>
      </c>
      <c r="D101" s="402"/>
      <c r="E101" s="403"/>
    </row>
    <row r="102" spans="1:5" ht="17.55" customHeight="1">
      <c r="A102" s="424"/>
      <c r="B102" s="564"/>
      <c r="C102" s="427" t="s">
        <v>263</v>
      </c>
      <c r="D102" s="402"/>
      <c r="E102" s="403"/>
    </row>
    <row r="103" spans="1:5" ht="17.55" customHeight="1">
      <c r="A103" s="428" t="s">
        <v>301</v>
      </c>
      <c r="B103" s="429"/>
      <c r="C103" s="429"/>
      <c r="D103" s="402"/>
      <c r="E103" s="403"/>
    </row>
    <row r="104" spans="1:5" ht="17.55" customHeight="1">
      <c r="A104" s="565" t="s">
        <v>302</v>
      </c>
      <c r="B104" s="566"/>
      <c r="C104" s="566"/>
      <c r="D104" s="402"/>
      <c r="E104" s="403"/>
    </row>
    <row r="105" spans="1:5" ht="17.55" customHeight="1">
      <c r="A105" s="558"/>
      <c r="B105" s="401" t="s">
        <v>235</v>
      </c>
      <c r="C105" s="396"/>
      <c r="D105" s="402"/>
      <c r="E105" s="403"/>
    </row>
    <row r="106" spans="1:5" ht="17.55" customHeight="1">
      <c r="A106" s="558"/>
      <c r="B106" s="563"/>
      <c r="C106" s="397" t="s">
        <v>303</v>
      </c>
      <c r="D106" s="402"/>
      <c r="E106" s="403"/>
    </row>
    <row r="107" spans="1:5" ht="17.55" customHeight="1">
      <c r="A107" s="558"/>
      <c r="B107" s="564"/>
      <c r="C107" s="406" t="s">
        <v>230</v>
      </c>
      <c r="D107" s="402"/>
      <c r="E107" s="403"/>
    </row>
    <row r="108" spans="1:5" ht="17.55" customHeight="1">
      <c r="A108" s="558"/>
      <c r="B108" s="401" t="s">
        <v>260</v>
      </c>
      <c r="C108" s="396"/>
      <c r="D108" s="402"/>
      <c r="E108" s="403"/>
    </row>
    <row r="109" spans="1:5" ht="17.55" customHeight="1">
      <c r="A109" s="558"/>
      <c r="B109" s="563"/>
      <c r="C109" s="427" t="s">
        <v>261</v>
      </c>
      <c r="D109" s="402"/>
      <c r="E109" s="403"/>
    </row>
    <row r="110" spans="1:5" ht="17.55" customHeight="1">
      <c r="A110" s="558"/>
      <c r="B110" s="563"/>
      <c r="C110" s="427" t="s">
        <v>262</v>
      </c>
      <c r="D110" s="402"/>
      <c r="E110" s="403"/>
    </row>
    <row r="111" spans="1:5" ht="17.55" customHeight="1">
      <c r="A111" s="558"/>
      <c r="B111" s="564"/>
      <c r="C111" s="427" t="s">
        <v>263</v>
      </c>
      <c r="D111" s="402"/>
      <c r="E111" s="403"/>
    </row>
    <row r="112" spans="1:5" ht="17.55" customHeight="1">
      <c r="A112" s="428" t="s">
        <v>304</v>
      </c>
      <c r="B112" s="429"/>
      <c r="C112" s="429"/>
      <c r="D112" s="402"/>
      <c r="E112" s="403"/>
    </row>
    <row r="113" spans="1:5" ht="17.55" customHeight="1">
      <c r="A113" s="422" t="s">
        <v>305</v>
      </c>
      <c r="B113" s="423"/>
      <c r="C113" s="423"/>
      <c r="D113" s="402"/>
      <c r="E113" s="403"/>
    </row>
    <row r="114" spans="1:5" ht="17.55" customHeight="1">
      <c r="A114" s="424"/>
      <c r="B114" s="401" t="s">
        <v>235</v>
      </c>
      <c r="C114" s="396"/>
      <c r="D114" s="402"/>
      <c r="E114" s="403"/>
    </row>
    <row r="115" spans="1:5" ht="17.55" customHeight="1">
      <c r="A115" s="424"/>
      <c r="B115" s="425"/>
      <c r="C115" s="397" t="s">
        <v>306</v>
      </c>
      <c r="D115" s="402"/>
      <c r="E115" s="403"/>
    </row>
    <row r="116" spans="1:5" ht="17.55" customHeight="1">
      <c r="A116" s="424"/>
      <c r="B116" s="426"/>
      <c r="C116" s="406" t="s">
        <v>230</v>
      </c>
      <c r="D116" s="402"/>
      <c r="E116" s="403"/>
    </row>
    <row r="117" spans="1:5" ht="17.55" customHeight="1">
      <c r="A117" s="424"/>
      <c r="B117" s="401" t="s">
        <v>260</v>
      </c>
      <c r="C117" s="396"/>
      <c r="D117" s="402"/>
      <c r="E117" s="403"/>
    </row>
    <row r="118" spans="1:5" ht="17.55" customHeight="1">
      <c r="A118" s="424"/>
      <c r="B118" s="425"/>
      <c r="C118" s="397" t="s">
        <v>261</v>
      </c>
      <c r="D118" s="402"/>
      <c r="E118" s="403"/>
    </row>
    <row r="119" spans="1:5" ht="17.55" customHeight="1">
      <c r="A119" s="424"/>
      <c r="B119" s="425"/>
      <c r="C119" s="410" t="s">
        <v>262</v>
      </c>
      <c r="D119" s="402"/>
      <c r="E119" s="403"/>
    </row>
    <row r="120" spans="1:5" ht="17.55" customHeight="1">
      <c r="A120" s="424"/>
      <c r="B120" s="426"/>
      <c r="C120" s="410" t="s">
        <v>263</v>
      </c>
      <c r="D120" s="402"/>
      <c r="E120" s="403"/>
    </row>
    <row r="121" spans="1:5" ht="17.55" customHeight="1">
      <c r="A121" s="428" t="s">
        <v>307</v>
      </c>
      <c r="B121" s="429"/>
      <c r="C121" s="429"/>
      <c r="D121" s="402"/>
      <c r="E121" s="403"/>
    </row>
    <row r="122" spans="1:5" ht="17.55" customHeight="1">
      <c r="A122" s="422" t="s">
        <v>308</v>
      </c>
      <c r="B122" s="423"/>
      <c r="C122" s="423"/>
      <c r="D122" s="402"/>
      <c r="E122" s="403"/>
    </row>
    <row r="123" spans="1:5" ht="17.55" customHeight="1">
      <c r="A123" s="424"/>
      <c r="B123" s="401" t="s">
        <v>235</v>
      </c>
      <c r="C123" s="396"/>
      <c r="D123" s="402"/>
      <c r="E123" s="403"/>
    </row>
    <row r="124" spans="1:5" ht="17.55" customHeight="1">
      <c r="A124" s="424"/>
      <c r="B124" s="563"/>
      <c r="C124" s="397" t="s">
        <v>309</v>
      </c>
      <c r="D124" s="402"/>
      <c r="E124" s="403"/>
    </row>
    <row r="125" spans="1:5" ht="17.55" customHeight="1">
      <c r="A125" s="424"/>
      <c r="B125" s="564"/>
      <c r="C125" s="406" t="s">
        <v>230</v>
      </c>
      <c r="D125" s="402"/>
      <c r="E125" s="403"/>
    </row>
    <row r="126" spans="1:5" ht="17.55" customHeight="1">
      <c r="A126" s="424"/>
      <c r="B126" s="401" t="s">
        <v>260</v>
      </c>
      <c r="C126" s="396"/>
      <c r="D126" s="402"/>
      <c r="E126" s="403"/>
    </row>
    <row r="127" spans="1:5" ht="17.55" customHeight="1">
      <c r="A127" s="424"/>
      <c r="B127" s="563"/>
      <c r="C127" s="427" t="s">
        <v>261</v>
      </c>
      <c r="D127" s="402"/>
      <c r="E127" s="403"/>
    </row>
    <row r="128" spans="1:5" ht="17.55" customHeight="1">
      <c r="A128" s="424"/>
      <c r="B128" s="563"/>
      <c r="C128" s="427" t="s">
        <v>262</v>
      </c>
      <c r="D128" s="402"/>
      <c r="E128" s="403"/>
    </row>
    <row r="129" spans="1:5" ht="17.55" customHeight="1">
      <c r="A129" s="424"/>
      <c r="B129" s="564"/>
      <c r="C129" s="427" t="s">
        <v>263</v>
      </c>
      <c r="D129" s="402"/>
      <c r="E129" s="403"/>
    </row>
    <row r="130" spans="1:5" ht="17.55" customHeight="1">
      <c r="A130" s="428" t="s">
        <v>310</v>
      </c>
      <c r="B130" s="429"/>
      <c r="C130" s="429"/>
      <c r="D130" s="402"/>
      <c r="E130" s="403"/>
    </row>
    <row r="131" spans="1:5" ht="17.55" customHeight="1">
      <c r="A131" s="422" t="s">
        <v>311</v>
      </c>
      <c r="B131" s="430"/>
      <c r="C131" s="423"/>
      <c r="D131" s="402"/>
      <c r="E131" s="403"/>
    </row>
    <row r="132" spans="1:5" ht="17.55" customHeight="1">
      <c r="A132" s="424"/>
      <c r="B132" s="151"/>
      <c r="C132" s="406" t="s">
        <v>230</v>
      </c>
      <c r="D132" s="402"/>
      <c r="E132" s="403"/>
    </row>
    <row r="133" spans="1:5" ht="17.55" customHeight="1" thickBot="1">
      <c r="A133" s="431"/>
      <c r="B133" s="432"/>
      <c r="C133" s="145" t="s">
        <v>230</v>
      </c>
      <c r="D133" s="433"/>
      <c r="E133" s="434"/>
    </row>
    <row r="134" spans="1:5" ht="17.55" customHeight="1">
      <c r="A134" s="435" t="s">
        <v>312</v>
      </c>
      <c r="B134" s="436"/>
      <c r="C134" s="437"/>
      <c r="D134" s="438"/>
      <c r="E134" s="439"/>
    </row>
    <row r="135" spans="1:5" ht="17.55" customHeight="1">
      <c r="A135" s="400"/>
      <c r="B135" s="401" t="s">
        <v>313</v>
      </c>
      <c r="C135" s="440"/>
      <c r="D135" s="402"/>
      <c r="E135" s="403"/>
    </row>
    <row r="136" spans="1:5" ht="17.55" customHeight="1">
      <c r="A136" s="558"/>
      <c r="B136" s="425"/>
      <c r="C136" s="406" t="s">
        <v>314</v>
      </c>
      <c r="D136" s="402"/>
      <c r="E136" s="403"/>
    </row>
    <row r="137" spans="1:5" ht="17.55" customHeight="1" thickBot="1">
      <c r="A137" s="559"/>
      <c r="B137" s="441"/>
      <c r="C137" s="145" t="s">
        <v>230</v>
      </c>
      <c r="D137" s="417"/>
      <c r="E137" s="418"/>
    </row>
    <row r="138" spans="1:5" ht="17.55" customHeight="1">
      <c r="A138" s="435" t="s">
        <v>315</v>
      </c>
      <c r="B138" s="436"/>
      <c r="C138" s="442"/>
      <c r="D138" s="438"/>
      <c r="E138" s="439"/>
    </row>
    <row r="139" spans="1:5" ht="17.55" customHeight="1">
      <c r="A139" s="400"/>
      <c r="B139" s="401" t="s">
        <v>316</v>
      </c>
      <c r="C139" s="396"/>
      <c r="D139" s="402"/>
      <c r="E139" s="403"/>
    </row>
    <row r="140" spans="1:5" ht="17.55" customHeight="1">
      <c r="A140" s="424"/>
      <c r="B140" s="425"/>
      <c r="C140" s="406" t="s">
        <v>230</v>
      </c>
      <c r="D140" s="443"/>
      <c r="E140" s="444"/>
    </row>
    <row r="141" spans="1:5" ht="17.55" customHeight="1" thickBot="1">
      <c r="A141" s="431"/>
      <c r="B141" s="441"/>
      <c r="C141" s="145" t="s">
        <v>230</v>
      </c>
      <c r="D141" s="417"/>
      <c r="E141" s="418"/>
    </row>
    <row r="142" spans="1:5" ht="17.55" customHeight="1" thickBot="1">
      <c r="A142" s="445" t="s">
        <v>317</v>
      </c>
      <c r="B142" s="446"/>
      <c r="C142" s="436"/>
      <c r="D142" s="447"/>
      <c r="E142" s="448"/>
    </row>
    <row r="143" spans="1:5" ht="17.55" customHeight="1" thickBot="1">
      <c r="A143" s="449" t="s">
        <v>133</v>
      </c>
      <c r="B143" s="450"/>
      <c r="C143" s="451"/>
      <c r="D143" s="452"/>
      <c r="E143" s="453"/>
    </row>
    <row r="144" spans="1:5" ht="17.55" customHeight="1" thickBot="1">
      <c r="A144" s="144" t="s">
        <v>318</v>
      </c>
      <c r="B144" s="416"/>
      <c r="C144" s="145"/>
      <c r="D144" s="454"/>
      <c r="E144" s="418"/>
    </row>
    <row r="145" spans="1:6" ht="15" customHeight="1">
      <c r="A145" s="146"/>
      <c r="B145" s="146"/>
      <c r="C145" s="146"/>
      <c r="D145" s="147"/>
      <c r="E145" s="148"/>
    </row>
    <row r="146" spans="1:6">
      <c r="A146" s="1" t="s">
        <v>201</v>
      </c>
      <c r="B146" s="1"/>
      <c r="C146" s="149"/>
      <c r="D146" s="149"/>
      <c r="E146" s="150"/>
      <c r="F146" s="150"/>
    </row>
    <row r="147" spans="1:6">
      <c r="A147" s="1" t="s">
        <v>186</v>
      </c>
      <c r="B147" s="1"/>
      <c r="C147" s="151"/>
      <c r="D147" s="151"/>
      <c r="E147" s="245"/>
    </row>
    <row r="148" spans="1:6" ht="13.05" customHeight="1">
      <c r="A148" s="1" t="s">
        <v>185</v>
      </c>
      <c r="C148" s="152"/>
      <c r="D148" s="152"/>
      <c r="E148" s="245"/>
    </row>
    <row r="149" spans="1:6">
      <c r="A149" s="1" t="s">
        <v>319</v>
      </c>
      <c r="E149" s="245"/>
    </row>
    <row r="150" spans="1:6" ht="17.25" customHeight="1">
      <c r="A150" s="1" t="s">
        <v>176</v>
      </c>
      <c r="B150" s="153"/>
      <c r="C150" s="153"/>
      <c r="D150" s="153"/>
      <c r="E150" s="154"/>
    </row>
    <row r="151" spans="1:6">
      <c r="E151" s="245"/>
    </row>
    <row r="152" spans="1:6">
      <c r="E152" s="245"/>
    </row>
    <row r="153" spans="1:6">
      <c r="E153" s="245"/>
    </row>
    <row r="154" spans="1:6">
      <c r="E154" s="245"/>
    </row>
    <row r="155" spans="1:6">
      <c r="E155" s="245"/>
    </row>
    <row r="156" spans="1:6">
      <c r="E156" s="245"/>
    </row>
    <row r="157" spans="1:6">
      <c r="E157" s="245"/>
    </row>
    <row r="158" spans="1:6">
      <c r="E158" s="245"/>
    </row>
    <row r="159" spans="1:6">
      <c r="E159" s="245"/>
    </row>
    <row r="160" spans="1:6">
      <c r="E160" s="245"/>
    </row>
    <row r="161" spans="1:5">
      <c r="E161" s="245"/>
    </row>
    <row r="162" spans="1:5">
      <c r="E162" s="245"/>
    </row>
    <row r="163" spans="1:5">
      <c r="E163" s="245"/>
    </row>
    <row r="164" spans="1:5">
      <c r="E164" s="245"/>
    </row>
    <row r="165" spans="1:5">
      <c r="E165" s="245"/>
    </row>
    <row r="166" spans="1:5">
      <c r="E166" s="245"/>
    </row>
    <row r="167" spans="1:5">
      <c r="E167" s="245"/>
    </row>
    <row r="168" spans="1:5">
      <c r="E168" s="245"/>
    </row>
    <row r="169" spans="1:5">
      <c r="E169" s="245"/>
    </row>
    <row r="170" spans="1:5">
      <c r="E170" s="245"/>
    </row>
    <row r="171" spans="1:5">
      <c r="A171" s="151"/>
      <c r="B171" s="151"/>
      <c r="E171" s="245"/>
    </row>
    <row r="172" spans="1:5">
      <c r="E172" s="245"/>
    </row>
  </sheetData>
  <mergeCells count="12">
    <mergeCell ref="A136:A137"/>
    <mergeCell ref="A3:C3"/>
    <mergeCell ref="B79:B85"/>
    <mergeCell ref="B87:B89"/>
    <mergeCell ref="B93:B98"/>
    <mergeCell ref="B100:B102"/>
    <mergeCell ref="A104:C104"/>
    <mergeCell ref="A105:A111"/>
    <mergeCell ref="B106:B107"/>
    <mergeCell ref="B109:B111"/>
    <mergeCell ref="B124:B125"/>
    <mergeCell ref="B127:B129"/>
  </mergeCells>
  <phoneticPr fontId="2"/>
  <pageMargins left="0.70866141732283472" right="0.70866141732283472" top="0.74803149606299213" bottom="0.74803149606299213" header="0.31496062992125984" footer="0.31496062992125984"/>
  <pageSetup paperSize="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2BAE8-8319-4FAA-9EB4-C84162BD4E14}">
  <sheetPr codeName="Sheet5">
    <pageSetUpPr fitToPage="1"/>
  </sheetPr>
  <dimension ref="A1:AE177"/>
  <sheetViews>
    <sheetView showGridLines="0" zoomScale="68" zoomScaleNormal="100" zoomScaleSheetLayoutView="70" zoomScalePageLayoutView="90" workbookViewId="0">
      <pane xSplit="4" ySplit="3" topLeftCell="E4" activePane="bottomRight" state="frozen"/>
      <selection pane="topRight"/>
      <selection pane="bottomLeft"/>
      <selection pane="bottomRight"/>
    </sheetView>
  </sheetViews>
  <sheetFormatPr defaultRowHeight="13.2"/>
  <cols>
    <col min="1" max="1" width="1.5" style="155" customWidth="1"/>
    <col min="2" max="3" width="2.796875" style="155" customWidth="1"/>
    <col min="4" max="4" width="24.796875" style="155" customWidth="1"/>
    <col min="5" max="30" width="12.5" style="155" customWidth="1"/>
    <col min="31" max="31" width="50.09765625" style="238" customWidth="1"/>
    <col min="32" max="279" width="8.59765625" style="155"/>
    <col min="280" max="280" width="1.5" style="155" customWidth="1"/>
    <col min="281" max="282" width="2.796875" style="155" customWidth="1"/>
    <col min="283" max="283" width="31.09765625" style="155" customWidth="1"/>
    <col min="284" max="286" width="11.09765625" style="155" customWidth="1"/>
    <col min="287" max="287" width="23" style="155" customWidth="1"/>
    <col min="288" max="535" width="8.59765625" style="155"/>
    <col min="536" max="536" width="1.5" style="155" customWidth="1"/>
    <col min="537" max="538" width="2.796875" style="155" customWidth="1"/>
    <col min="539" max="539" width="31.09765625" style="155" customWidth="1"/>
    <col min="540" max="542" width="11.09765625" style="155" customWidth="1"/>
    <col min="543" max="543" width="23" style="155" customWidth="1"/>
    <col min="544" max="791" width="8.59765625" style="155"/>
    <col min="792" max="792" width="1.5" style="155" customWidth="1"/>
    <col min="793" max="794" width="2.796875" style="155" customWidth="1"/>
    <col min="795" max="795" width="31.09765625" style="155" customWidth="1"/>
    <col min="796" max="798" width="11.09765625" style="155" customWidth="1"/>
    <col min="799" max="799" width="23" style="155" customWidth="1"/>
    <col min="800" max="1047" width="8.59765625" style="155"/>
    <col min="1048" max="1048" width="1.5" style="155" customWidth="1"/>
    <col min="1049" max="1050" width="2.796875" style="155" customWidth="1"/>
    <col min="1051" max="1051" width="31.09765625" style="155" customWidth="1"/>
    <col min="1052" max="1054" width="11.09765625" style="155" customWidth="1"/>
    <col min="1055" max="1055" width="23" style="155" customWidth="1"/>
    <col min="1056" max="1303" width="8.59765625" style="155"/>
    <col min="1304" max="1304" width="1.5" style="155" customWidth="1"/>
    <col min="1305" max="1306" width="2.796875" style="155" customWidth="1"/>
    <col min="1307" max="1307" width="31.09765625" style="155" customWidth="1"/>
    <col min="1308" max="1310" width="11.09765625" style="155" customWidth="1"/>
    <col min="1311" max="1311" width="23" style="155" customWidth="1"/>
    <col min="1312" max="1559" width="8.59765625" style="155"/>
    <col min="1560" max="1560" width="1.5" style="155" customWidth="1"/>
    <col min="1561" max="1562" width="2.796875" style="155" customWidth="1"/>
    <col min="1563" max="1563" width="31.09765625" style="155" customWidth="1"/>
    <col min="1564" max="1566" width="11.09765625" style="155" customWidth="1"/>
    <col min="1567" max="1567" width="23" style="155" customWidth="1"/>
    <col min="1568" max="1815" width="8.59765625" style="155"/>
    <col min="1816" max="1816" width="1.5" style="155" customWidth="1"/>
    <col min="1817" max="1818" width="2.796875" style="155" customWidth="1"/>
    <col min="1819" max="1819" width="31.09765625" style="155" customWidth="1"/>
    <col min="1820" max="1822" width="11.09765625" style="155" customWidth="1"/>
    <col min="1823" max="1823" width="23" style="155" customWidth="1"/>
    <col min="1824" max="2071" width="8.59765625" style="155"/>
    <col min="2072" max="2072" width="1.5" style="155" customWidth="1"/>
    <col min="2073" max="2074" width="2.796875" style="155" customWidth="1"/>
    <col min="2075" max="2075" width="31.09765625" style="155" customWidth="1"/>
    <col min="2076" max="2078" width="11.09765625" style="155" customWidth="1"/>
    <col min="2079" max="2079" width="23" style="155" customWidth="1"/>
    <col min="2080" max="2327" width="8.59765625" style="155"/>
    <col min="2328" max="2328" width="1.5" style="155" customWidth="1"/>
    <col min="2329" max="2330" width="2.796875" style="155" customWidth="1"/>
    <col min="2331" max="2331" width="31.09765625" style="155" customWidth="1"/>
    <col min="2332" max="2334" width="11.09765625" style="155" customWidth="1"/>
    <col min="2335" max="2335" width="23" style="155" customWidth="1"/>
    <col min="2336" max="2583" width="8.59765625" style="155"/>
    <col min="2584" max="2584" width="1.5" style="155" customWidth="1"/>
    <col min="2585" max="2586" width="2.796875" style="155" customWidth="1"/>
    <col min="2587" max="2587" width="31.09765625" style="155" customWidth="1"/>
    <col min="2588" max="2590" width="11.09765625" style="155" customWidth="1"/>
    <col min="2591" max="2591" width="23" style="155" customWidth="1"/>
    <col min="2592" max="2839" width="8.59765625" style="155"/>
    <col min="2840" max="2840" width="1.5" style="155" customWidth="1"/>
    <col min="2841" max="2842" width="2.796875" style="155" customWidth="1"/>
    <col min="2843" max="2843" width="31.09765625" style="155" customWidth="1"/>
    <col min="2844" max="2846" width="11.09765625" style="155" customWidth="1"/>
    <col min="2847" max="2847" width="23" style="155" customWidth="1"/>
    <col min="2848" max="3095" width="8.59765625" style="155"/>
    <col min="3096" max="3096" width="1.5" style="155" customWidth="1"/>
    <col min="3097" max="3098" width="2.796875" style="155" customWidth="1"/>
    <col min="3099" max="3099" width="31.09765625" style="155" customWidth="1"/>
    <col min="3100" max="3102" width="11.09765625" style="155" customWidth="1"/>
    <col min="3103" max="3103" width="23" style="155" customWidth="1"/>
    <col min="3104" max="3351" width="8.59765625" style="155"/>
    <col min="3352" max="3352" width="1.5" style="155" customWidth="1"/>
    <col min="3353" max="3354" width="2.796875" style="155" customWidth="1"/>
    <col min="3355" max="3355" width="31.09765625" style="155" customWidth="1"/>
    <col min="3356" max="3358" width="11.09765625" style="155" customWidth="1"/>
    <col min="3359" max="3359" width="23" style="155" customWidth="1"/>
    <col min="3360" max="3607" width="8.59765625" style="155"/>
    <col min="3608" max="3608" width="1.5" style="155" customWidth="1"/>
    <col min="3609" max="3610" width="2.796875" style="155" customWidth="1"/>
    <col min="3611" max="3611" width="31.09765625" style="155" customWidth="1"/>
    <col min="3612" max="3614" width="11.09765625" style="155" customWidth="1"/>
    <col min="3615" max="3615" width="23" style="155" customWidth="1"/>
    <col min="3616" max="3863" width="8.59765625" style="155"/>
    <col min="3864" max="3864" width="1.5" style="155" customWidth="1"/>
    <col min="3865" max="3866" width="2.796875" style="155" customWidth="1"/>
    <col min="3867" max="3867" width="31.09765625" style="155" customWidth="1"/>
    <col min="3868" max="3870" width="11.09765625" style="155" customWidth="1"/>
    <col min="3871" max="3871" width="23" style="155" customWidth="1"/>
    <col min="3872" max="4119" width="8.59765625" style="155"/>
    <col min="4120" max="4120" width="1.5" style="155" customWidth="1"/>
    <col min="4121" max="4122" width="2.796875" style="155" customWidth="1"/>
    <col min="4123" max="4123" width="31.09765625" style="155" customWidth="1"/>
    <col min="4124" max="4126" width="11.09765625" style="155" customWidth="1"/>
    <col min="4127" max="4127" width="23" style="155" customWidth="1"/>
    <col min="4128" max="4375" width="8.59765625" style="155"/>
    <col min="4376" max="4376" width="1.5" style="155" customWidth="1"/>
    <col min="4377" max="4378" width="2.796875" style="155" customWidth="1"/>
    <col min="4379" max="4379" width="31.09765625" style="155" customWidth="1"/>
    <col min="4380" max="4382" width="11.09765625" style="155" customWidth="1"/>
    <col min="4383" max="4383" width="23" style="155" customWidth="1"/>
    <col min="4384" max="4631" width="8.59765625" style="155"/>
    <col min="4632" max="4632" width="1.5" style="155" customWidth="1"/>
    <col min="4633" max="4634" width="2.796875" style="155" customWidth="1"/>
    <col min="4635" max="4635" width="31.09765625" style="155" customWidth="1"/>
    <col min="4636" max="4638" width="11.09765625" style="155" customWidth="1"/>
    <col min="4639" max="4639" width="23" style="155" customWidth="1"/>
    <col min="4640" max="4887" width="8.59765625" style="155"/>
    <col min="4888" max="4888" width="1.5" style="155" customWidth="1"/>
    <col min="4889" max="4890" width="2.796875" style="155" customWidth="1"/>
    <col min="4891" max="4891" width="31.09765625" style="155" customWidth="1"/>
    <col min="4892" max="4894" width="11.09765625" style="155" customWidth="1"/>
    <col min="4895" max="4895" width="23" style="155" customWidth="1"/>
    <col min="4896" max="5143" width="8.59765625" style="155"/>
    <col min="5144" max="5144" width="1.5" style="155" customWidth="1"/>
    <col min="5145" max="5146" width="2.796875" style="155" customWidth="1"/>
    <col min="5147" max="5147" width="31.09765625" style="155" customWidth="1"/>
    <col min="5148" max="5150" width="11.09765625" style="155" customWidth="1"/>
    <col min="5151" max="5151" width="23" style="155" customWidth="1"/>
    <col min="5152" max="5399" width="8.59765625" style="155"/>
    <col min="5400" max="5400" width="1.5" style="155" customWidth="1"/>
    <col min="5401" max="5402" width="2.796875" style="155" customWidth="1"/>
    <col min="5403" max="5403" width="31.09765625" style="155" customWidth="1"/>
    <col min="5404" max="5406" width="11.09765625" style="155" customWidth="1"/>
    <col min="5407" max="5407" width="23" style="155" customWidth="1"/>
    <col min="5408" max="5655" width="8.59765625" style="155"/>
    <col min="5656" max="5656" width="1.5" style="155" customWidth="1"/>
    <col min="5657" max="5658" width="2.796875" style="155" customWidth="1"/>
    <col min="5659" max="5659" width="31.09765625" style="155" customWidth="1"/>
    <col min="5660" max="5662" width="11.09765625" style="155" customWidth="1"/>
    <col min="5663" max="5663" width="23" style="155" customWidth="1"/>
    <col min="5664" max="5911" width="8.59765625" style="155"/>
    <col min="5912" max="5912" width="1.5" style="155" customWidth="1"/>
    <col min="5913" max="5914" width="2.796875" style="155" customWidth="1"/>
    <col min="5915" max="5915" width="31.09765625" style="155" customWidth="1"/>
    <col min="5916" max="5918" width="11.09765625" style="155" customWidth="1"/>
    <col min="5919" max="5919" width="23" style="155" customWidth="1"/>
    <col min="5920" max="6167" width="8.59765625" style="155"/>
    <col min="6168" max="6168" width="1.5" style="155" customWidth="1"/>
    <col min="6169" max="6170" width="2.796875" style="155" customWidth="1"/>
    <col min="6171" max="6171" width="31.09765625" style="155" customWidth="1"/>
    <col min="6172" max="6174" width="11.09765625" style="155" customWidth="1"/>
    <col min="6175" max="6175" width="23" style="155" customWidth="1"/>
    <col min="6176" max="6423" width="8.59765625" style="155"/>
    <col min="6424" max="6424" width="1.5" style="155" customWidth="1"/>
    <col min="6425" max="6426" width="2.796875" style="155" customWidth="1"/>
    <col min="6427" max="6427" width="31.09765625" style="155" customWidth="1"/>
    <col min="6428" max="6430" width="11.09765625" style="155" customWidth="1"/>
    <col min="6431" max="6431" width="23" style="155" customWidth="1"/>
    <col min="6432" max="6679" width="8.59765625" style="155"/>
    <col min="6680" max="6680" width="1.5" style="155" customWidth="1"/>
    <col min="6681" max="6682" width="2.796875" style="155" customWidth="1"/>
    <col min="6683" max="6683" width="31.09765625" style="155" customWidth="1"/>
    <col min="6684" max="6686" width="11.09765625" style="155" customWidth="1"/>
    <col min="6687" max="6687" width="23" style="155" customWidth="1"/>
    <col min="6688" max="6935" width="8.59765625" style="155"/>
    <col min="6936" max="6936" width="1.5" style="155" customWidth="1"/>
    <col min="6937" max="6938" width="2.796875" style="155" customWidth="1"/>
    <col min="6939" max="6939" width="31.09765625" style="155" customWidth="1"/>
    <col min="6940" max="6942" width="11.09765625" style="155" customWidth="1"/>
    <col min="6943" max="6943" width="23" style="155" customWidth="1"/>
    <col min="6944" max="7191" width="8.59765625" style="155"/>
    <col min="7192" max="7192" width="1.5" style="155" customWidth="1"/>
    <col min="7193" max="7194" width="2.796875" style="155" customWidth="1"/>
    <col min="7195" max="7195" width="31.09765625" style="155" customWidth="1"/>
    <col min="7196" max="7198" width="11.09765625" style="155" customWidth="1"/>
    <col min="7199" max="7199" width="23" style="155" customWidth="1"/>
    <col min="7200" max="7447" width="8.59765625" style="155"/>
    <col min="7448" max="7448" width="1.5" style="155" customWidth="1"/>
    <col min="7449" max="7450" width="2.796875" style="155" customWidth="1"/>
    <col min="7451" max="7451" width="31.09765625" style="155" customWidth="1"/>
    <col min="7452" max="7454" width="11.09765625" style="155" customWidth="1"/>
    <col min="7455" max="7455" width="23" style="155" customWidth="1"/>
    <col min="7456" max="7703" width="8.59765625" style="155"/>
    <col min="7704" max="7704" width="1.5" style="155" customWidth="1"/>
    <col min="7705" max="7706" width="2.796875" style="155" customWidth="1"/>
    <col min="7707" max="7707" width="31.09765625" style="155" customWidth="1"/>
    <col min="7708" max="7710" width="11.09765625" style="155" customWidth="1"/>
    <col min="7711" max="7711" width="23" style="155" customWidth="1"/>
    <col min="7712" max="7959" width="8.59765625" style="155"/>
    <col min="7960" max="7960" width="1.5" style="155" customWidth="1"/>
    <col min="7961" max="7962" width="2.796875" style="155" customWidth="1"/>
    <col min="7963" max="7963" width="31.09765625" style="155" customWidth="1"/>
    <col min="7964" max="7966" width="11.09765625" style="155" customWidth="1"/>
    <col min="7967" max="7967" width="23" style="155" customWidth="1"/>
    <col min="7968" max="8215" width="8.59765625" style="155"/>
    <col min="8216" max="8216" width="1.5" style="155" customWidth="1"/>
    <col min="8217" max="8218" width="2.796875" style="155" customWidth="1"/>
    <col min="8219" max="8219" width="31.09765625" style="155" customWidth="1"/>
    <col min="8220" max="8222" width="11.09765625" style="155" customWidth="1"/>
    <col min="8223" max="8223" width="23" style="155" customWidth="1"/>
    <col min="8224" max="8471" width="8.59765625" style="155"/>
    <col min="8472" max="8472" width="1.5" style="155" customWidth="1"/>
    <col min="8473" max="8474" width="2.796875" style="155" customWidth="1"/>
    <col min="8475" max="8475" width="31.09765625" style="155" customWidth="1"/>
    <col min="8476" max="8478" width="11.09765625" style="155" customWidth="1"/>
    <col min="8479" max="8479" width="23" style="155" customWidth="1"/>
    <col min="8480" max="8727" width="8.59765625" style="155"/>
    <col min="8728" max="8728" width="1.5" style="155" customWidth="1"/>
    <col min="8729" max="8730" width="2.796875" style="155" customWidth="1"/>
    <col min="8731" max="8731" width="31.09765625" style="155" customWidth="1"/>
    <col min="8732" max="8734" width="11.09765625" style="155" customWidth="1"/>
    <col min="8735" max="8735" width="23" style="155" customWidth="1"/>
    <col min="8736" max="8983" width="8.59765625" style="155"/>
    <col min="8984" max="8984" width="1.5" style="155" customWidth="1"/>
    <col min="8985" max="8986" width="2.796875" style="155" customWidth="1"/>
    <col min="8987" max="8987" width="31.09765625" style="155" customWidth="1"/>
    <col min="8988" max="8990" width="11.09765625" style="155" customWidth="1"/>
    <col min="8991" max="8991" width="23" style="155" customWidth="1"/>
    <col min="8992" max="9239" width="8.59765625" style="155"/>
    <col min="9240" max="9240" width="1.5" style="155" customWidth="1"/>
    <col min="9241" max="9242" width="2.796875" style="155" customWidth="1"/>
    <col min="9243" max="9243" width="31.09765625" style="155" customWidth="1"/>
    <col min="9244" max="9246" width="11.09765625" style="155" customWidth="1"/>
    <col min="9247" max="9247" width="23" style="155" customWidth="1"/>
    <col min="9248" max="9495" width="8.59765625" style="155"/>
    <col min="9496" max="9496" width="1.5" style="155" customWidth="1"/>
    <col min="9497" max="9498" width="2.796875" style="155" customWidth="1"/>
    <col min="9499" max="9499" width="31.09765625" style="155" customWidth="1"/>
    <col min="9500" max="9502" width="11.09765625" style="155" customWidth="1"/>
    <col min="9503" max="9503" width="23" style="155" customWidth="1"/>
    <col min="9504" max="9751" width="8.59765625" style="155"/>
    <col min="9752" max="9752" width="1.5" style="155" customWidth="1"/>
    <col min="9753" max="9754" width="2.796875" style="155" customWidth="1"/>
    <col min="9755" max="9755" width="31.09765625" style="155" customWidth="1"/>
    <col min="9756" max="9758" width="11.09765625" style="155" customWidth="1"/>
    <col min="9759" max="9759" width="23" style="155" customWidth="1"/>
    <col min="9760" max="10007" width="8.59765625" style="155"/>
    <col min="10008" max="10008" width="1.5" style="155" customWidth="1"/>
    <col min="10009" max="10010" width="2.796875" style="155" customWidth="1"/>
    <col min="10011" max="10011" width="31.09765625" style="155" customWidth="1"/>
    <col min="10012" max="10014" width="11.09765625" style="155" customWidth="1"/>
    <col min="10015" max="10015" width="23" style="155" customWidth="1"/>
    <col min="10016" max="10263" width="8.59765625" style="155"/>
    <col min="10264" max="10264" width="1.5" style="155" customWidth="1"/>
    <col min="10265" max="10266" width="2.796875" style="155" customWidth="1"/>
    <col min="10267" max="10267" width="31.09765625" style="155" customWidth="1"/>
    <col min="10268" max="10270" width="11.09765625" style="155" customWidth="1"/>
    <col min="10271" max="10271" width="23" style="155" customWidth="1"/>
    <col min="10272" max="10519" width="8.59765625" style="155"/>
    <col min="10520" max="10520" width="1.5" style="155" customWidth="1"/>
    <col min="10521" max="10522" width="2.796875" style="155" customWidth="1"/>
    <col min="10523" max="10523" width="31.09765625" style="155" customWidth="1"/>
    <col min="10524" max="10526" width="11.09765625" style="155" customWidth="1"/>
    <col min="10527" max="10527" width="23" style="155" customWidth="1"/>
    <col min="10528" max="10775" width="8.59765625" style="155"/>
    <col min="10776" max="10776" width="1.5" style="155" customWidth="1"/>
    <col min="10777" max="10778" width="2.796875" style="155" customWidth="1"/>
    <col min="10779" max="10779" width="31.09765625" style="155" customWidth="1"/>
    <col min="10780" max="10782" width="11.09765625" style="155" customWidth="1"/>
    <col min="10783" max="10783" width="23" style="155" customWidth="1"/>
    <col min="10784" max="11031" width="8.59765625" style="155"/>
    <col min="11032" max="11032" width="1.5" style="155" customWidth="1"/>
    <col min="11033" max="11034" width="2.796875" style="155" customWidth="1"/>
    <col min="11035" max="11035" width="31.09765625" style="155" customWidth="1"/>
    <col min="11036" max="11038" width="11.09765625" style="155" customWidth="1"/>
    <col min="11039" max="11039" width="23" style="155" customWidth="1"/>
    <col min="11040" max="11287" width="8.59765625" style="155"/>
    <col min="11288" max="11288" width="1.5" style="155" customWidth="1"/>
    <col min="11289" max="11290" width="2.796875" style="155" customWidth="1"/>
    <col min="11291" max="11291" width="31.09765625" style="155" customWidth="1"/>
    <col min="11292" max="11294" width="11.09765625" style="155" customWidth="1"/>
    <col min="11295" max="11295" width="23" style="155" customWidth="1"/>
    <col min="11296" max="11543" width="8.59765625" style="155"/>
    <col min="11544" max="11544" width="1.5" style="155" customWidth="1"/>
    <col min="11545" max="11546" width="2.796875" style="155" customWidth="1"/>
    <col min="11547" max="11547" width="31.09765625" style="155" customWidth="1"/>
    <col min="11548" max="11550" width="11.09765625" style="155" customWidth="1"/>
    <col min="11551" max="11551" width="23" style="155" customWidth="1"/>
    <col min="11552" max="11799" width="8.59765625" style="155"/>
    <col min="11800" max="11800" width="1.5" style="155" customWidth="1"/>
    <col min="11801" max="11802" width="2.796875" style="155" customWidth="1"/>
    <col min="11803" max="11803" width="31.09765625" style="155" customWidth="1"/>
    <col min="11804" max="11806" width="11.09765625" style="155" customWidth="1"/>
    <col min="11807" max="11807" width="23" style="155" customWidth="1"/>
    <col min="11808" max="12055" width="8.59765625" style="155"/>
    <col min="12056" max="12056" width="1.5" style="155" customWidth="1"/>
    <col min="12057" max="12058" width="2.796875" style="155" customWidth="1"/>
    <col min="12059" max="12059" width="31.09765625" style="155" customWidth="1"/>
    <col min="12060" max="12062" width="11.09765625" style="155" customWidth="1"/>
    <col min="12063" max="12063" width="23" style="155" customWidth="1"/>
    <col min="12064" max="12311" width="8.59765625" style="155"/>
    <col min="12312" max="12312" width="1.5" style="155" customWidth="1"/>
    <col min="12313" max="12314" width="2.796875" style="155" customWidth="1"/>
    <col min="12315" max="12315" width="31.09765625" style="155" customWidth="1"/>
    <col min="12316" max="12318" width="11.09765625" style="155" customWidth="1"/>
    <col min="12319" max="12319" width="23" style="155" customWidth="1"/>
    <col min="12320" max="12567" width="8.59765625" style="155"/>
    <col min="12568" max="12568" width="1.5" style="155" customWidth="1"/>
    <col min="12569" max="12570" width="2.796875" style="155" customWidth="1"/>
    <col min="12571" max="12571" width="31.09765625" style="155" customWidth="1"/>
    <col min="12572" max="12574" width="11.09765625" style="155" customWidth="1"/>
    <col min="12575" max="12575" width="23" style="155" customWidth="1"/>
    <col min="12576" max="12823" width="8.59765625" style="155"/>
    <col min="12824" max="12824" width="1.5" style="155" customWidth="1"/>
    <col min="12825" max="12826" width="2.796875" style="155" customWidth="1"/>
    <col min="12827" max="12827" width="31.09765625" style="155" customWidth="1"/>
    <col min="12828" max="12830" width="11.09765625" style="155" customWidth="1"/>
    <col min="12831" max="12831" width="23" style="155" customWidth="1"/>
    <col min="12832" max="13079" width="8.59765625" style="155"/>
    <col min="13080" max="13080" width="1.5" style="155" customWidth="1"/>
    <col min="13081" max="13082" width="2.796875" style="155" customWidth="1"/>
    <col min="13083" max="13083" width="31.09765625" style="155" customWidth="1"/>
    <col min="13084" max="13086" width="11.09765625" style="155" customWidth="1"/>
    <col min="13087" max="13087" width="23" style="155" customWidth="1"/>
    <col min="13088" max="13335" width="8.59765625" style="155"/>
    <col min="13336" max="13336" width="1.5" style="155" customWidth="1"/>
    <col min="13337" max="13338" width="2.796875" style="155" customWidth="1"/>
    <col min="13339" max="13339" width="31.09765625" style="155" customWidth="1"/>
    <col min="13340" max="13342" width="11.09765625" style="155" customWidth="1"/>
    <col min="13343" max="13343" width="23" style="155" customWidth="1"/>
    <col min="13344" max="13591" width="8.59765625" style="155"/>
    <col min="13592" max="13592" width="1.5" style="155" customWidth="1"/>
    <col min="13593" max="13594" width="2.796875" style="155" customWidth="1"/>
    <col min="13595" max="13595" width="31.09765625" style="155" customWidth="1"/>
    <col min="13596" max="13598" width="11.09765625" style="155" customWidth="1"/>
    <col min="13599" max="13599" width="23" style="155" customWidth="1"/>
    <col min="13600" max="13847" width="8.59765625" style="155"/>
    <col min="13848" max="13848" width="1.5" style="155" customWidth="1"/>
    <col min="13849" max="13850" width="2.796875" style="155" customWidth="1"/>
    <col min="13851" max="13851" width="31.09765625" style="155" customWidth="1"/>
    <col min="13852" max="13854" width="11.09765625" style="155" customWidth="1"/>
    <col min="13855" max="13855" width="23" style="155" customWidth="1"/>
    <col min="13856" max="14103" width="8.59765625" style="155"/>
    <col min="14104" max="14104" width="1.5" style="155" customWidth="1"/>
    <col min="14105" max="14106" width="2.796875" style="155" customWidth="1"/>
    <col min="14107" max="14107" width="31.09765625" style="155" customWidth="1"/>
    <col min="14108" max="14110" width="11.09765625" style="155" customWidth="1"/>
    <col min="14111" max="14111" width="23" style="155" customWidth="1"/>
    <col min="14112" max="14359" width="8.59765625" style="155"/>
    <col min="14360" max="14360" width="1.5" style="155" customWidth="1"/>
    <col min="14361" max="14362" width="2.796875" style="155" customWidth="1"/>
    <col min="14363" max="14363" width="31.09765625" style="155" customWidth="1"/>
    <col min="14364" max="14366" width="11.09765625" style="155" customWidth="1"/>
    <col min="14367" max="14367" width="23" style="155" customWidth="1"/>
    <col min="14368" max="14615" width="8.59765625" style="155"/>
    <col min="14616" max="14616" width="1.5" style="155" customWidth="1"/>
    <col min="14617" max="14618" width="2.796875" style="155" customWidth="1"/>
    <col min="14619" max="14619" width="31.09765625" style="155" customWidth="1"/>
    <col min="14620" max="14622" width="11.09765625" style="155" customWidth="1"/>
    <col min="14623" max="14623" width="23" style="155" customWidth="1"/>
    <col min="14624" max="14871" width="8.59765625" style="155"/>
    <col min="14872" max="14872" width="1.5" style="155" customWidth="1"/>
    <col min="14873" max="14874" width="2.796875" style="155" customWidth="1"/>
    <col min="14875" max="14875" width="31.09765625" style="155" customWidth="1"/>
    <col min="14876" max="14878" width="11.09765625" style="155" customWidth="1"/>
    <col min="14879" max="14879" width="23" style="155" customWidth="1"/>
    <col min="14880" max="15127" width="8.59765625" style="155"/>
    <col min="15128" max="15128" width="1.5" style="155" customWidth="1"/>
    <col min="15129" max="15130" width="2.796875" style="155" customWidth="1"/>
    <col min="15131" max="15131" width="31.09765625" style="155" customWidth="1"/>
    <col min="15132" max="15134" width="11.09765625" style="155" customWidth="1"/>
    <col min="15135" max="15135" width="23" style="155" customWidth="1"/>
    <col min="15136" max="15383" width="8.59765625" style="155"/>
    <col min="15384" max="15384" width="1.5" style="155" customWidth="1"/>
    <col min="15385" max="15386" width="2.796875" style="155" customWidth="1"/>
    <col min="15387" max="15387" width="31.09765625" style="155" customWidth="1"/>
    <col min="15388" max="15390" width="11.09765625" style="155" customWidth="1"/>
    <col min="15391" max="15391" width="23" style="155" customWidth="1"/>
    <col min="15392" max="15639" width="8.59765625" style="155"/>
    <col min="15640" max="15640" width="1.5" style="155" customWidth="1"/>
    <col min="15641" max="15642" width="2.796875" style="155" customWidth="1"/>
    <col min="15643" max="15643" width="31.09765625" style="155" customWidth="1"/>
    <col min="15644" max="15646" width="11.09765625" style="155" customWidth="1"/>
    <col min="15647" max="15647" width="23" style="155" customWidth="1"/>
    <col min="15648" max="15895" width="8.59765625" style="155"/>
    <col min="15896" max="15896" width="1.5" style="155" customWidth="1"/>
    <col min="15897" max="15898" width="2.796875" style="155" customWidth="1"/>
    <col min="15899" max="15899" width="31.09765625" style="155" customWidth="1"/>
    <col min="15900" max="15902" width="11.09765625" style="155" customWidth="1"/>
    <col min="15903" max="15903" width="23" style="155" customWidth="1"/>
    <col min="15904" max="16151" width="8.59765625" style="155"/>
    <col min="16152" max="16152" width="1.5" style="155" customWidth="1"/>
    <col min="16153" max="16154" width="2.796875" style="155" customWidth="1"/>
    <col min="16155" max="16155" width="31.09765625" style="155" customWidth="1"/>
    <col min="16156" max="16158" width="11.09765625" style="155" customWidth="1"/>
    <col min="16159" max="16159" width="23" style="155" customWidth="1"/>
    <col min="16160" max="16384" width="8.59765625" style="155"/>
  </cols>
  <sheetData>
    <row r="1" spans="1:31" ht="14.4">
      <c r="A1" s="369" t="s">
        <v>199</v>
      </c>
      <c r="AE1" s="237"/>
    </row>
    <row r="2" spans="1:31" ht="13.8" thickBot="1">
      <c r="B2" s="156"/>
      <c r="E2" s="3" t="s">
        <v>1</v>
      </c>
      <c r="AE2" s="3"/>
    </row>
    <row r="3" spans="1:31" s="156" customFormat="1" ht="12">
      <c r="B3" s="567" t="s">
        <v>118</v>
      </c>
      <c r="C3" s="568"/>
      <c r="D3" s="568"/>
      <c r="E3" s="233">
        <v>2027</v>
      </c>
      <c r="F3" s="233">
        <v>2028</v>
      </c>
      <c r="G3" s="233">
        <v>2029</v>
      </c>
      <c r="H3" s="337">
        <v>2030</v>
      </c>
      <c r="I3" s="338">
        <v>2031</v>
      </c>
      <c r="J3" s="233">
        <v>2032</v>
      </c>
      <c r="K3" s="233">
        <v>2033</v>
      </c>
      <c r="L3" s="233">
        <v>2034</v>
      </c>
      <c r="M3" s="233">
        <v>2035</v>
      </c>
      <c r="N3" s="233">
        <v>2036</v>
      </c>
      <c r="O3" s="233">
        <v>2037</v>
      </c>
      <c r="P3" s="233">
        <v>2038</v>
      </c>
      <c r="Q3" s="233">
        <v>2039</v>
      </c>
      <c r="R3" s="233">
        <v>2040</v>
      </c>
      <c r="S3" s="233">
        <v>2041</v>
      </c>
      <c r="T3" s="233">
        <v>2042</v>
      </c>
      <c r="U3" s="233">
        <v>2043</v>
      </c>
      <c r="V3" s="233">
        <v>2044</v>
      </c>
      <c r="W3" s="233">
        <v>2045</v>
      </c>
      <c r="X3" s="233">
        <v>2046</v>
      </c>
      <c r="Y3" s="233">
        <v>2047</v>
      </c>
      <c r="Z3" s="233">
        <v>2048</v>
      </c>
      <c r="AA3" s="233">
        <v>2049</v>
      </c>
      <c r="AB3" s="233">
        <v>2050</v>
      </c>
      <c r="AC3" s="234" t="s">
        <v>116</v>
      </c>
      <c r="AD3" s="267"/>
      <c r="AE3" s="236" t="s">
        <v>119</v>
      </c>
    </row>
    <row r="4" spans="1:31">
      <c r="B4" s="379" t="s">
        <v>120</v>
      </c>
      <c r="C4" s="380"/>
      <c r="D4" s="381"/>
      <c r="E4" s="216">
        <f>SUM(E5,E12,E19,E26,E33,E40,E47,E54,E61,E68)</f>
        <v>0</v>
      </c>
      <c r="F4" s="216">
        <f t="shared" ref="F4:AB4" si="0">SUM(F5,F12,F19,F26,F33,F40,F47,F54,F61,F68)</f>
        <v>0</v>
      </c>
      <c r="G4" s="216">
        <f t="shared" si="0"/>
        <v>0</v>
      </c>
      <c r="H4" s="330">
        <f t="shared" si="0"/>
        <v>0</v>
      </c>
      <c r="I4" s="183">
        <f t="shared" si="0"/>
        <v>0</v>
      </c>
      <c r="J4" s="216">
        <f t="shared" si="0"/>
        <v>0</v>
      </c>
      <c r="K4" s="216">
        <f t="shared" si="0"/>
        <v>0</v>
      </c>
      <c r="L4" s="216">
        <f t="shared" si="0"/>
        <v>0</v>
      </c>
      <c r="M4" s="216">
        <f t="shared" si="0"/>
        <v>0</v>
      </c>
      <c r="N4" s="216">
        <f t="shared" si="0"/>
        <v>0</v>
      </c>
      <c r="O4" s="216">
        <f t="shared" si="0"/>
        <v>0</v>
      </c>
      <c r="P4" s="216">
        <f t="shared" si="0"/>
        <v>0</v>
      </c>
      <c r="Q4" s="216">
        <f t="shared" si="0"/>
        <v>0</v>
      </c>
      <c r="R4" s="216">
        <f t="shared" si="0"/>
        <v>0</v>
      </c>
      <c r="S4" s="216">
        <f t="shared" si="0"/>
        <v>0</v>
      </c>
      <c r="T4" s="216">
        <f t="shared" si="0"/>
        <v>0</v>
      </c>
      <c r="U4" s="216">
        <f t="shared" si="0"/>
        <v>0</v>
      </c>
      <c r="V4" s="216">
        <f t="shared" si="0"/>
        <v>0</v>
      </c>
      <c r="W4" s="216">
        <f t="shared" si="0"/>
        <v>0</v>
      </c>
      <c r="X4" s="216">
        <f t="shared" si="0"/>
        <v>0</v>
      </c>
      <c r="Y4" s="216">
        <f t="shared" si="0"/>
        <v>0</v>
      </c>
      <c r="Z4" s="216">
        <f t="shared" si="0"/>
        <v>0</v>
      </c>
      <c r="AA4" s="216">
        <f t="shared" si="0"/>
        <v>0</v>
      </c>
      <c r="AB4" s="216">
        <f t="shared" si="0"/>
        <v>0</v>
      </c>
      <c r="AC4" s="281" cm="1">
        <f t="array" ref="AC4">SUM(E4:AB4+E4:AB4)</f>
        <v>0</v>
      </c>
      <c r="AD4" s="281"/>
      <c r="AE4" s="362"/>
    </row>
    <row r="5" spans="1:31">
      <c r="B5" s="379"/>
      <c r="C5" s="382" t="s">
        <v>19</v>
      </c>
      <c r="D5" s="383"/>
      <c r="E5" s="216">
        <f>SUM(E6:E11)</f>
        <v>0</v>
      </c>
      <c r="F5" s="223">
        <f t="shared" ref="F5:AB5" si="1">SUM(F6:F11)</f>
        <v>0</v>
      </c>
      <c r="G5" s="223">
        <f t="shared" si="1"/>
        <v>0</v>
      </c>
      <c r="H5" s="331">
        <f t="shared" si="1"/>
        <v>0</v>
      </c>
      <c r="I5" s="183">
        <f t="shared" si="1"/>
        <v>0</v>
      </c>
      <c r="J5" s="227">
        <f t="shared" si="1"/>
        <v>0</v>
      </c>
      <c r="K5" s="227">
        <f t="shared" si="1"/>
        <v>0</v>
      </c>
      <c r="L5" s="227">
        <f t="shared" si="1"/>
        <v>0</v>
      </c>
      <c r="M5" s="227">
        <f t="shared" si="1"/>
        <v>0</v>
      </c>
      <c r="N5" s="227">
        <f t="shared" si="1"/>
        <v>0</v>
      </c>
      <c r="O5" s="227">
        <f t="shared" si="1"/>
        <v>0</v>
      </c>
      <c r="P5" s="227">
        <f t="shared" si="1"/>
        <v>0</v>
      </c>
      <c r="Q5" s="227">
        <f t="shared" si="1"/>
        <v>0</v>
      </c>
      <c r="R5" s="227">
        <f t="shared" si="1"/>
        <v>0</v>
      </c>
      <c r="S5" s="227">
        <f t="shared" si="1"/>
        <v>0</v>
      </c>
      <c r="T5" s="227">
        <f t="shared" si="1"/>
        <v>0</v>
      </c>
      <c r="U5" s="227">
        <f t="shared" si="1"/>
        <v>0</v>
      </c>
      <c r="V5" s="227">
        <f t="shared" si="1"/>
        <v>0</v>
      </c>
      <c r="W5" s="227">
        <f t="shared" si="1"/>
        <v>0</v>
      </c>
      <c r="X5" s="227">
        <f t="shared" si="1"/>
        <v>0</v>
      </c>
      <c r="Y5" s="227">
        <f t="shared" si="1"/>
        <v>0</v>
      </c>
      <c r="Z5" s="227">
        <f t="shared" si="1"/>
        <v>0</v>
      </c>
      <c r="AA5" s="227">
        <f t="shared" si="1"/>
        <v>0</v>
      </c>
      <c r="AB5" s="339">
        <f t="shared" si="1"/>
        <v>0</v>
      </c>
      <c r="AC5" s="274" cm="1">
        <f t="array" ref="AC5">SUM(E5:AB5+E5:AB5)</f>
        <v>0</v>
      </c>
      <c r="AD5" s="274"/>
      <c r="AE5" s="363"/>
    </row>
    <row r="6" spans="1:31">
      <c r="B6" s="384"/>
      <c r="C6" s="385"/>
      <c r="D6" s="386" t="s">
        <v>121</v>
      </c>
      <c r="E6" s="217"/>
      <c r="F6" s="218"/>
      <c r="G6" s="218"/>
      <c r="H6" s="332"/>
      <c r="I6" s="200"/>
      <c r="J6" s="218"/>
      <c r="K6" s="218"/>
      <c r="L6" s="218"/>
      <c r="M6" s="218"/>
      <c r="N6" s="218"/>
      <c r="O6" s="218"/>
      <c r="P6" s="218"/>
      <c r="Q6" s="218"/>
      <c r="R6" s="218"/>
      <c r="S6" s="218"/>
      <c r="T6" s="218"/>
      <c r="U6" s="218"/>
      <c r="V6" s="218"/>
      <c r="W6" s="218"/>
      <c r="X6" s="218"/>
      <c r="Y6" s="218"/>
      <c r="Z6" s="218"/>
      <c r="AA6" s="218"/>
      <c r="AB6" s="230"/>
      <c r="AC6" s="271" cm="1">
        <f t="array" ref="AC6">SUM(E6:AB6+E6:AB6)</f>
        <v>0</v>
      </c>
      <c r="AD6" s="271"/>
      <c r="AE6" s="364"/>
    </row>
    <row r="7" spans="1:31">
      <c r="B7" s="384"/>
      <c r="C7" s="385"/>
      <c r="D7" s="387" t="s">
        <v>122</v>
      </c>
      <c r="E7" s="219"/>
      <c r="F7" s="220"/>
      <c r="G7" s="220"/>
      <c r="H7" s="333"/>
      <c r="I7" s="202"/>
      <c r="J7" s="220"/>
      <c r="K7" s="220"/>
      <c r="L7" s="220"/>
      <c r="M7" s="220"/>
      <c r="N7" s="220"/>
      <c r="O7" s="220"/>
      <c r="P7" s="220"/>
      <c r="Q7" s="220"/>
      <c r="R7" s="220"/>
      <c r="S7" s="220"/>
      <c r="T7" s="220"/>
      <c r="U7" s="220"/>
      <c r="V7" s="220"/>
      <c r="W7" s="220"/>
      <c r="X7" s="220"/>
      <c r="Y7" s="220"/>
      <c r="Z7" s="220"/>
      <c r="AA7" s="220"/>
      <c r="AB7" s="231"/>
      <c r="AC7" s="272" cm="1">
        <f t="array" ref="AC7">SUM(E7:AB7+E7:AB7)</f>
        <v>0</v>
      </c>
      <c r="AD7" s="272"/>
      <c r="AE7" s="365"/>
    </row>
    <row r="8" spans="1:31">
      <c r="B8" s="384"/>
      <c r="C8" s="385"/>
      <c r="D8" s="387" t="s">
        <v>123</v>
      </c>
      <c r="E8" s="219"/>
      <c r="F8" s="220"/>
      <c r="G8" s="220"/>
      <c r="H8" s="333"/>
      <c r="I8" s="202"/>
      <c r="J8" s="220"/>
      <c r="K8" s="220"/>
      <c r="L8" s="220"/>
      <c r="M8" s="220"/>
      <c r="N8" s="220"/>
      <c r="O8" s="220"/>
      <c r="P8" s="220"/>
      <c r="Q8" s="220"/>
      <c r="R8" s="220"/>
      <c r="S8" s="220"/>
      <c r="T8" s="220"/>
      <c r="U8" s="220"/>
      <c r="V8" s="220"/>
      <c r="W8" s="220"/>
      <c r="X8" s="220"/>
      <c r="Y8" s="220"/>
      <c r="Z8" s="220"/>
      <c r="AA8" s="220"/>
      <c r="AB8" s="231"/>
      <c r="AC8" s="272" cm="1">
        <f t="array" ref="AC8">SUM(E8:AB8+E8:AB8)</f>
        <v>0</v>
      </c>
      <c r="AD8" s="272"/>
      <c r="AE8" s="365"/>
    </row>
    <row r="9" spans="1:31">
      <c r="B9" s="384"/>
      <c r="C9" s="385"/>
      <c r="D9" s="387" t="s">
        <v>124</v>
      </c>
      <c r="E9" s="219"/>
      <c r="F9" s="220"/>
      <c r="G9" s="220"/>
      <c r="H9" s="333"/>
      <c r="I9" s="202"/>
      <c r="J9" s="220"/>
      <c r="K9" s="220"/>
      <c r="L9" s="220"/>
      <c r="M9" s="220"/>
      <c r="N9" s="220"/>
      <c r="O9" s="220"/>
      <c r="P9" s="220"/>
      <c r="Q9" s="220"/>
      <c r="R9" s="220"/>
      <c r="S9" s="220"/>
      <c r="T9" s="220"/>
      <c r="U9" s="220"/>
      <c r="V9" s="220"/>
      <c r="W9" s="220"/>
      <c r="X9" s="220"/>
      <c r="Y9" s="220"/>
      <c r="Z9" s="220"/>
      <c r="AA9" s="220"/>
      <c r="AB9" s="231"/>
      <c r="AC9" s="272" cm="1">
        <f t="array" ref="AC9">SUM(E9:AB9+E9:AB9)</f>
        <v>0</v>
      </c>
      <c r="AD9" s="272"/>
      <c r="AE9" s="365"/>
    </row>
    <row r="10" spans="1:31">
      <c r="B10" s="384"/>
      <c r="C10" s="385"/>
      <c r="D10" s="387" t="s">
        <v>125</v>
      </c>
      <c r="E10" s="219"/>
      <c r="F10" s="220"/>
      <c r="G10" s="220"/>
      <c r="H10" s="333"/>
      <c r="I10" s="202"/>
      <c r="J10" s="220"/>
      <c r="K10" s="220"/>
      <c r="L10" s="220"/>
      <c r="M10" s="220"/>
      <c r="N10" s="220"/>
      <c r="O10" s="220"/>
      <c r="P10" s="220"/>
      <c r="Q10" s="220"/>
      <c r="R10" s="220"/>
      <c r="S10" s="220"/>
      <c r="T10" s="220"/>
      <c r="U10" s="220"/>
      <c r="V10" s="220"/>
      <c r="W10" s="220"/>
      <c r="X10" s="220"/>
      <c r="Y10" s="220"/>
      <c r="Z10" s="220"/>
      <c r="AA10" s="220"/>
      <c r="AB10" s="231"/>
      <c r="AC10" s="272" cm="1">
        <f t="array" ref="AC10">SUM(E10:AB10+E10:AB10)</f>
        <v>0</v>
      </c>
      <c r="AD10" s="272"/>
      <c r="AE10" s="366"/>
    </row>
    <row r="11" spans="1:31">
      <c r="B11" s="384"/>
      <c r="C11" s="388"/>
      <c r="D11" s="389" t="s">
        <v>126</v>
      </c>
      <c r="E11" s="221"/>
      <c r="F11" s="222"/>
      <c r="G11" s="222"/>
      <c r="H11" s="334"/>
      <c r="I11" s="205"/>
      <c r="J11" s="222"/>
      <c r="K11" s="222"/>
      <c r="L11" s="222"/>
      <c r="M11" s="222"/>
      <c r="N11" s="222"/>
      <c r="O11" s="222"/>
      <c r="P11" s="222"/>
      <c r="Q11" s="222"/>
      <c r="R11" s="222"/>
      <c r="S11" s="222"/>
      <c r="T11" s="222"/>
      <c r="U11" s="222"/>
      <c r="V11" s="222"/>
      <c r="W11" s="222"/>
      <c r="X11" s="222"/>
      <c r="Y11" s="222"/>
      <c r="Z11" s="222"/>
      <c r="AA11" s="222"/>
      <c r="AB11" s="232"/>
      <c r="AC11" s="273" cm="1">
        <f t="array" ref="AC11">SUM(E11:AB11+E11:AB11)</f>
        <v>0</v>
      </c>
      <c r="AD11" s="273"/>
      <c r="AE11" s="367"/>
    </row>
    <row r="12" spans="1:31">
      <c r="B12" s="379"/>
      <c r="C12" s="382" t="s">
        <v>20</v>
      </c>
      <c r="D12" s="383"/>
      <c r="E12" s="216">
        <f>SUM(E13:E18)</f>
        <v>0</v>
      </c>
      <c r="F12" s="223">
        <f t="shared" ref="F12:AB12" si="2">SUM(F13:F18)</f>
        <v>0</v>
      </c>
      <c r="G12" s="223">
        <f t="shared" si="2"/>
        <v>0</v>
      </c>
      <c r="H12" s="331">
        <f t="shared" si="2"/>
        <v>0</v>
      </c>
      <c r="I12" s="183">
        <f t="shared" si="2"/>
        <v>0</v>
      </c>
      <c r="J12" s="227">
        <f t="shared" si="2"/>
        <v>0</v>
      </c>
      <c r="K12" s="227">
        <f t="shared" si="2"/>
        <v>0</v>
      </c>
      <c r="L12" s="227">
        <f t="shared" si="2"/>
        <v>0</v>
      </c>
      <c r="M12" s="227">
        <f t="shared" si="2"/>
        <v>0</v>
      </c>
      <c r="N12" s="227">
        <f t="shared" si="2"/>
        <v>0</v>
      </c>
      <c r="O12" s="227">
        <f t="shared" si="2"/>
        <v>0</v>
      </c>
      <c r="P12" s="227">
        <f t="shared" si="2"/>
        <v>0</v>
      </c>
      <c r="Q12" s="227">
        <f t="shared" si="2"/>
        <v>0</v>
      </c>
      <c r="R12" s="227">
        <f t="shared" si="2"/>
        <v>0</v>
      </c>
      <c r="S12" s="227">
        <f t="shared" si="2"/>
        <v>0</v>
      </c>
      <c r="T12" s="227">
        <f t="shared" si="2"/>
        <v>0</v>
      </c>
      <c r="U12" s="227">
        <f t="shared" si="2"/>
        <v>0</v>
      </c>
      <c r="V12" s="227">
        <f t="shared" si="2"/>
        <v>0</v>
      </c>
      <c r="W12" s="227">
        <f t="shared" si="2"/>
        <v>0</v>
      </c>
      <c r="X12" s="227">
        <f t="shared" si="2"/>
        <v>0</v>
      </c>
      <c r="Y12" s="227">
        <f t="shared" si="2"/>
        <v>0</v>
      </c>
      <c r="Z12" s="227">
        <f t="shared" si="2"/>
        <v>0</v>
      </c>
      <c r="AA12" s="227">
        <f t="shared" si="2"/>
        <v>0</v>
      </c>
      <c r="AB12" s="339">
        <f t="shared" si="2"/>
        <v>0</v>
      </c>
      <c r="AC12" s="274" cm="1">
        <f t="array" ref="AC12">SUM(E12:AB12+E12:AB12)</f>
        <v>0</v>
      </c>
      <c r="AD12" s="274"/>
      <c r="AE12" s="363"/>
    </row>
    <row r="13" spans="1:31">
      <c r="B13" s="384"/>
      <c r="C13" s="385"/>
      <c r="D13" s="386" t="s">
        <v>121</v>
      </c>
      <c r="E13" s="217"/>
      <c r="F13" s="218"/>
      <c r="G13" s="218"/>
      <c r="H13" s="332"/>
      <c r="I13" s="200"/>
      <c r="J13" s="218"/>
      <c r="K13" s="218"/>
      <c r="L13" s="218"/>
      <c r="M13" s="218"/>
      <c r="N13" s="218"/>
      <c r="O13" s="218"/>
      <c r="P13" s="218"/>
      <c r="Q13" s="218"/>
      <c r="R13" s="218"/>
      <c r="S13" s="218"/>
      <c r="T13" s="218"/>
      <c r="U13" s="218"/>
      <c r="V13" s="218"/>
      <c r="W13" s="218"/>
      <c r="X13" s="218"/>
      <c r="Y13" s="218"/>
      <c r="Z13" s="218"/>
      <c r="AA13" s="218"/>
      <c r="AB13" s="230"/>
      <c r="AC13" s="271" cm="1">
        <f t="array" ref="AC13">SUM(E13:AB13+E13:AB13)</f>
        <v>0</v>
      </c>
      <c r="AD13" s="271"/>
      <c r="AE13" s="364"/>
    </row>
    <row r="14" spans="1:31">
      <c r="B14" s="384"/>
      <c r="C14" s="385"/>
      <c r="D14" s="387" t="s">
        <v>122</v>
      </c>
      <c r="E14" s="219"/>
      <c r="F14" s="220"/>
      <c r="G14" s="220"/>
      <c r="H14" s="333"/>
      <c r="I14" s="202"/>
      <c r="J14" s="220"/>
      <c r="K14" s="220"/>
      <c r="L14" s="220"/>
      <c r="M14" s="220"/>
      <c r="N14" s="220"/>
      <c r="O14" s="220"/>
      <c r="P14" s="220"/>
      <c r="Q14" s="220"/>
      <c r="R14" s="220"/>
      <c r="S14" s="220"/>
      <c r="T14" s="220"/>
      <c r="U14" s="220"/>
      <c r="V14" s="220"/>
      <c r="W14" s="220"/>
      <c r="X14" s="220"/>
      <c r="Y14" s="220"/>
      <c r="Z14" s="220"/>
      <c r="AA14" s="220"/>
      <c r="AB14" s="231"/>
      <c r="AC14" s="272" cm="1">
        <f t="array" ref="AC14">SUM(E14:AB14+E14:AB14)</f>
        <v>0</v>
      </c>
      <c r="AD14" s="272"/>
      <c r="AE14" s="365"/>
    </row>
    <row r="15" spans="1:31">
      <c r="B15" s="384"/>
      <c r="C15" s="385"/>
      <c r="D15" s="387" t="s">
        <v>123</v>
      </c>
      <c r="E15" s="219"/>
      <c r="F15" s="220"/>
      <c r="G15" s="220"/>
      <c r="H15" s="333"/>
      <c r="I15" s="202"/>
      <c r="J15" s="220"/>
      <c r="K15" s="220"/>
      <c r="L15" s="220"/>
      <c r="M15" s="220"/>
      <c r="N15" s="220"/>
      <c r="O15" s="220"/>
      <c r="P15" s="220"/>
      <c r="Q15" s="220"/>
      <c r="R15" s="220"/>
      <c r="S15" s="220"/>
      <c r="T15" s="220"/>
      <c r="U15" s="220"/>
      <c r="V15" s="220"/>
      <c r="W15" s="220"/>
      <c r="X15" s="220"/>
      <c r="Y15" s="220"/>
      <c r="Z15" s="220"/>
      <c r="AA15" s="220"/>
      <c r="AB15" s="231"/>
      <c r="AC15" s="272" cm="1">
        <f t="array" ref="AC15">SUM(E15:AB15+E15:AB15)</f>
        <v>0</v>
      </c>
      <c r="AD15" s="272"/>
      <c r="AE15" s="365"/>
    </row>
    <row r="16" spans="1:31">
      <c r="B16" s="384"/>
      <c r="C16" s="385"/>
      <c r="D16" s="387" t="s">
        <v>124</v>
      </c>
      <c r="E16" s="219"/>
      <c r="F16" s="220"/>
      <c r="G16" s="220"/>
      <c r="H16" s="333"/>
      <c r="I16" s="202"/>
      <c r="J16" s="220"/>
      <c r="K16" s="220"/>
      <c r="L16" s="220"/>
      <c r="M16" s="220"/>
      <c r="N16" s="220"/>
      <c r="O16" s="220"/>
      <c r="P16" s="220"/>
      <c r="Q16" s="220"/>
      <c r="R16" s="220"/>
      <c r="S16" s="220"/>
      <c r="T16" s="220"/>
      <c r="U16" s="220"/>
      <c r="V16" s="220"/>
      <c r="W16" s="220"/>
      <c r="X16" s="220"/>
      <c r="Y16" s="220"/>
      <c r="Z16" s="220"/>
      <c r="AA16" s="220"/>
      <c r="AB16" s="231"/>
      <c r="AC16" s="272" cm="1">
        <f t="array" ref="AC16">SUM(E16:AB16+E16:AB16)</f>
        <v>0</v>
      </c>
      <c r="AD16" s="272"/>
      <c r="AE16" s="365"/>
    </row>
    <row r="17" spans="2:31">
      <c r="B17" s="384"/>
      <c r="C17" s="385"/>
      <c r="D17" s="387" t="s">
        <v>125</v>
      </c>
      <c r="E17" s="219"/>
      <c r="F17" s="220"/>
      <c r="G17" s="220"/>
      <c r="H17" s="333"/>
      <c r="I17" s="202"/>
      <c r="J17" s="220"/>
      <c r="K17" s="220"/>
      <c r="L17" s="220"/>
      <c r="M17" s="220"/>
      <c r="N17" s="220"/>
      <c r="O17" s="220"/>
      <c r="P17" s="220"/>
      <c r="Q17" s="220"/>
      <c r="R17" s="220"/>
      <c r="S17" s="220"/>
      <c r="T17" s="220"/>
      <c r="U17" s="220"/>
      <c r="V17" s="220"/>
      <c r="W17" s="220"/>
      <c r="X17" s="220"/>
      <c r="Y17" s="220"/>
      <c r="Z17" s="220"/>
      <c r="AA17" s="220"/>
      <c r="AB17" s="231"/>
      <c r="AC17" s="272" cm="1">
        <f t="array" ref="AC17">SUM(E17:AB17+E17:AB17)</f>
        <v>0</v>
      </c>
      <c r="AD17" s="272"/>
      <c r="AE17" s="366"/>
    </row>
    <row r="18" spans="2:31">
      <c r="B18" s="384"/>
      <c r="C18" s="388"/>
      <c r="D18" s="389" t="s">
        <v>126</v>
      </c>
      <c r="E18" s="221"/>
      <c r="F18" s="222"/>
      <c r="G18" s="222"/>
      <c r="H18" s="334"/>
      <c r="I18" s="205"/>
      <c r="J18" s="222"/>
      <c r="K18" s="222"/>
      <c r="L18" s="222"/>
      <c r="M18" s="222"/>
      <c r="N18" s="222"/>
      <c r="O18" s="222"/>
      <c r="P18" s="222"/>
      <c r="Q18" s="222"/>
      <c r="R18" s="222"/>
      <c r="S18" s="222"/>
      <c r="T18" s="222"/>
      <c r="U18" s="222"/>
      <c r="V18" s="222"/>
      <c r="W18" s="222"/>
      <c r="X18" s="222"/>
      <c r="Y18" s="222"/>
      <c r="Z18" s="222"/>
      <c r="AA18" s="222"/>
      <c r="AB18" s="232"/>
      <c r="AC18" s="273" cm="1">
        <f t="array" ref="AC18">SUM(E18:AB18+E18:AB18)</f>
        <v>0</v>
      </c>
      <c r="AD18" s="273"/>
      <c r="AE18" s="367"/>
    </row>
    <row r="19" spans="2:31">
      <c r="B19" s="379"/>
      <c r="C19" s="382" t="s">
        <v>21</v>
      </c>
      <c r="D19" s="383"/>
      <c r="E19" s="216">
        <f>SUM(E20:E25)</f>
        <v>0</v>
      </c>
      <c r="F19" s="223">
        <f t="shared" ref="F19:AB19" si="3">SUM(F20:F25)</f>
        <v>0</v>
      </c>
      <c r="G19" s="223">
        <f t="shared" si="3"/>
        <v>0</v>
      </c>
      <c r="H19" s="331">
        <f t="shared" si="3"/>
        <v>0</v>
      </c>
      <c r="I19" s="183">
        <f t="shared" si="3"/>
        <v>0</v>
      </c>
      <c r="J19" s="227">
        <f t="shared" si="3"/>
        <v>0</v>
      </c>
      <c r="K19" s="227">
        <f t="shared" si="3"/>
        <v>0</v>
      </c>
      <c r="L19" s="227">
        <f t="shared" si="3"/>
        <v>0</v>
      </c>
      <c r="M19" s="227">
        <f t="shared" si="3"/>
        <v>0</v>
      </c>
      <c r="N19" s="227">
        <f t="shared" si="3"/>
        <v>0</v>
      </c>
      <c r="O19" s="227">
        <f t="shared" si="3"/>
        <v>0</v>
      </c>
      <c r="P19" s="227">
        <f t="shared" si="3"/>
        <v>0</v>
      </c>
      <c r="Q19" s="227">
        <f t="shared" si="3"/>
        <v>0</v>
      </c>
      <c r="R19" s="227">
        <f t="shared" si="3"/>
        <v>0</v>
      </c>
      <c r="S19" s="227">
        <f t="shared" si="3"/>
        <v>0</v>
      </c>
      <c r="T19" s="227">
        <f t="shared" si="3"/>
        <v>0</v>
      </c>
      <c r="U19" s="227">
        <f t="shared" si="3"/>
        <v>0</v>
      </c>
      <c r="V19" s="227">
        <f t="shared" si="3"/>
        <v>0</v>
      </c>
      <c r="W19" s="227">
        <f t="shared" si="3"/>
        <v>0</v>
      </c>
      <c r="X19" s="227">
        <f t="shared" si="3"/>
        <v>0</v>
      </c>
      <c r="Y19" s="227">
        <f t="shared" si="3"/>
        <v>0</v>
      </c>
      <c r="Z19" s="227">
        <f t="shared" si="3"/>
        <v>0</v>
      </c>
      <c r="AA19" s="227">
        <f t="shared" si="3"/>
        <v>0</v>
      </c>
      <c r="AB19" s="339">
        <f t="shared" si="3"/>
        <v>0</v>
      </c>
      <c r="AC19" s="274" cm="1">
        <f t="array" ref="AC19">SUM(E19:AB19+E19:AB19)</f>
        <v>0</v>
      </c>
      <c r="AD19" s="274"/>
      <c r="AE19" s="363"/>
    </row>
    <row r="20" spans="2:31">
      <c r="B20" s="384"/>
      <c r="C20" s="385"/>
      <c r="D20" s="386" t="s">
        <v>121</v>
      </c>
      <c r="E20" s="217"/>
      <c r="F20" s="218"/>
      <c r="G20" s="218"/>
      <c r="H20" s="332"/>
      <c r="I20" s="200"/>
      <c r="J20" s="218"/>
      <c r="K20" s="218"/>
      <c r="L20" s="218"/>
      <c r="M20" s="218"/>
      <c r="N20" s="218"/>
      <c r="O20" s="218"/>
      <c r="P20" s="218"/>
      <c r="Q20" s="218"/>
      <c r="R20" s="218"/>
      <c r="S20" s="218"/>
      <c r="T20" s="218"/>
      <c r="U20" s="218"/>
      <c r="V20" s="218"/>
      <c r="W20" s="218"/>
      <c r="X20" s="218"/>
      <c r="Y20" s="218"/>
      <c r="Z20" s="218"/>
      <c r="AA20" s="218"/>
      <c r="AB20" s="230"/>
      <c r="AC20" s="271" cm="1">
        <f t="array" ref="AC20">SUM(E20:AB20+E20:AB20)</f>
        <v>0</v>
      </c>
      <c r="AD20" s="271"/>
      <c r="AE20" s="364"/>
    </row>
    <row r="21" spans="2:31">
      <c r="B21" s="384"/>
      <c r="C21" s="385"/>
      <c r="D21" s="387" t="s">
        <v>122</v>
      </c>
      <c r="E21" s="219"/>
      <c r="F21" s="220"/>
      <c r="G21" s="220"/>
      <c r="H21" s="333"/>
      <c r="I21" s="202"/>
      <c r="J21" s="220"/>
      <c r="K21" s="220"/>
      <c r="L21" s="220"/>
      <c r="M21" s="220"/>
      <c r="N21" s="220"/>
      <c r="O21" s="220"/>
      <c r="P21" s="220"/>
      <c r="Q21" s="220"/>
      <c r="R21" s="220"/>
      <c r="S21" s="220"/>
      <c r="T21" s="220"/>
      <c r="U21" s="220"/>
      <c r="V21" s="220"/>
      <c r="W21" s="220"/>
      <c r="X21" s="220"/>
      <c r="Y21" s="220"/>
      <c r="Z21" s="220"/>
      <c r="AA21" s="220"/>
      <c r="AB21" s="231"/>
      <c r="AC21" s="272" cm="1">
        <f t="array" ref="AC21">SUM(E21:AB21+E21:AB21)</f>
        <v>0</v>
      </c>
      <c r="AD21" s="272"/>
      <c r="AE21" s="365"/>
    </row>
    <row r="22" spans="2:31">
      <c r="B22" s="384"/>
      <c r="C22" s="385"/>
      <c r="D22" s="387" t="s">
        <v>123</v>
      </c>
      <c r="E22" s="219"/>
      <c r="F22" s="220"/>
      <c r="G22" s="220"/>
      <c r="H22" s="333"/>
      <c r="I22" s="202"/>
      <c r="J22" s="220"/>
      <c r="K22" s="220"/>
      <c r="L22" s="220"/>
      <c r="M22" s="220"/>
      <c r="N22" s="220"/>
      <c r="O22" s="220"/>
      <c r="P22" s="220"/>
      <c r="Q22" s="220"/>
      <c r="R22" s="220"/>
      <c r="S22" s="220"/>
      <c r="T22" s="220"/>
      <c r="U22" s="220"/>
      <c r="V22" s="220"/>
      <c r="W22" s="220"/>
      <c r="X22" s="220"/>
      <c r="Y22" s="220"/>
      <c r="Z22" s="220"/>
      <c r="AA22" s="220"/>
      <c r="AB22" s="231"/>
      <c r="AC22" s="272" cm="1">
        <f t="array" ref="AC22">SUM(E22:AB22+E22:AB22)</f>
        <v>0</v>
      </c>
      <c r="AD22" s="272"/>
      <c r="AE22" s="365"/>
    </row>
    <row r="23" spans="2:31">
      <c r="B23" s="384"/>
      <c r="C23" s="385"/>
      <c r="D23" s="387" t="s">
        <v>124</v>
      </c>
      <c r="E23" s="219"/>
      <c r="F23" s="220"/>
      <c r="G23" s="220"/>
      <c r="H23" s="333"/>
      <c r="I23" s="202"/>
      <c r="J23" s="220"/>
      <c r="K23" s="220"/>
      <c r="L23" s="220"/>
      <c r="M23" s="220"/>
      <c r="N23" s="220"/>
      <c r="O23" s="220"/>
      <c r="P23" s="220"/>
      <c r="Q23" s="220"/>
      <c r="R23" s="220"/>
      <c r="S23" s="220"/>
      <c r="T23" s="220"/>
      <c r="U23" s="220"/>
      <c r="V23" s="220"/>
      <c r="W23" s="220"/>
      <c r="X23" s="220"/>
      <c r="Y23" s="220"/>
      <c r="Z23" s="220"/>
      <c r="AA23" s="220"/>
      <c r="AB23" s="231"/>
      <c r="AC23" s="272" cm="1">
        <f t="array" ref="AC23">SUM(E23:AB23+E23:AB23)</f>
        <v>0</v>
      </c>
      <c r="AD23" s="272"/>
      <c r="AE23" s="365"/>
    </row>
    <row r="24" spans="2:31">
      <c r="B24" s="384"/>
      <c r="C24" s="385"/>
      <c r="D24" s="387" t="s">
        <v>125</v>
      </c>
      <c r="E24" s="219"/>
      <c r="F24" s="220"/>
      <c r="G24" s="220"/>
      <c r="H24" s="333"/>
      <c r="I24" s="202"/>
      <c r="J24" s="220"/>
      <c r="K24" s="220"/>
      <c r="L24" s="220"/>
      <c r="M24" s="220"/>
      <c r="N24" s="220"/>
      <c r="O24" s="220"/>
      <c r="P24" s="220"/>
      <c r="Q24" s="220"/>
      <c r="R24" s="220"/>
      <c r="S24" s="220"/>
      <c r="T24" s="220"/>
      <c r="U24" s="220"/>
      <c r="V24" s="220"/>
      <c r="W24" s="220"/>
      <c r="X24" s="220"/>
      <c r="Y24" s="220"/>
      <c r="Z24" s="220"/>
      <c r="AA24" s="220"/>
      <c r="AB24" s="231"/>
      <c r="AC24" s="272" cm="1">
        <f t="array" ref="AC24">SUM(E24:AB24+E24:AB24)</f>
        <v>0</v>
      </c>
      <c r="AD24" s="272"/>
      <c r="AE24" s="366"/>
    </row>
    <row r="25" spans="2:31">
      <c r="B25" s="384"/>
      <c r="C25" s="388"/>
      <c r="D25" s="389" t="s">
        <v>126</v>
      </c>
      <c r="E25" s="221"/>
      <c r="F25" s="222"/>
      <c r="G25" s="222"/>
      <c r="H25" s="334"/>
      <c r="I25" s="205"/>
      <c r="J25" s="222"/>
      <c r="K25" s="222"/>
      <c r="L25" s="222"/>
      <c r="M25" s="222"/>
      <c r="N25" s="222"/>
      <c r="O25" s="222"/>
      <c r="P25" s="222"/>
      <c r="Q25" s="222"/>
      <c r="R25" s="222"/>
      <c r="S25" s="222"/>
      <c r="T25" s="222"/>
      <c r="U25" s="222"/>
      <c r="V25" s="222"/>
      <c r="W25" s="222"/>
      <c r="X25" s="222"/>
      <c r="Y25" s="222"/>
      <c r="Z25" s="222"/>
      <c r="AA25" s="222"/>
      <c r="AB25" s="232"/>
      <c r="AC25" s="273" cm="1">
        <f t="array" ref="AC25">SUM(E25:AB25+E25:AB25)</f>
        <v>0</v>
      </c>
      <c r="AD25" s="273"/>
      <c r="AE25" s="367"/>
    </row>
    <row r="26" spans="2:31">
      <c r="B26" s="379"/>
      <c r="C26" s="382" t="s">
        <v>22</v>
      </c>
      <c r="D26" s="383"/>
      <c r="E26" s="216">
        <f>SUM(E27:E32)</f>
        <v>0</v>
      </c>
      <c r="F26" s="223">
        <f t="shared" ref="F26:AB26" si="4">SUM(F27:F32)</f>
        <v>0</v>
      </c>
      <c r="G26" s="223">
        <f t="shared" si="4"/>
        <v>0</v>
      </c>
      <c r="H26" s="331">
        <f t="shared" si="4"/>
        <v>0</v>
      </c>
      <c r="I26" s="183">
        <f t="shared" si="4"/>
        <v>0</v>
      </c>
      <c r="J26" s="227">
        <f t="shared" si="4"/>
        <v>0</v>
      </c>
      <c r="K26" s="227">
        <f t="shared" si="4"/>
        <v>0</v>
      </c>
      <c r="L26" s="227">
        <f t="shared" si="4"/>
        <v>0</v>
      </c>
      <c r="M26" s="227">
        <f t="shared" si="4"/>
        <v>0</v>
      </c>
      <c r="N26" s="227">
        <f t="shared" si="4"/>
        <v>0</v>
      </c>
      <c r="O26" s="227">
        <f t="shared" si="4"/>
        <v>0</v>
      </c>
      <c r="P26" s="227">
        <f t="shared" si="4"/>
        <v>0</v>
      </c>
      <c r="Q26" s="227">
        <f t="shared" si="4"/>
        <v>0</v>
      </c>
      <c r="R26" s="227">
        <f t="shared" si="4"/>
        <v>0</v>
      </c>
      <c r="S26" s="227">
        <f t="shared" si="4"/>
        <v>0</v>
      </c>
      <c r="T26" s="227">
        <f t="shared" si="4"/>
        <v>0</v>
      </c>
      <c r="U26" s="227">
        <f t="shared" si="4"/>
        <v>0</v>
      </c>
      <c r="V26" s="227">
        <f t="shared" si="4"/>
        <v>0</v>
      </c>
      <c r="W26" s="227">
        <f t="shared" si="4"/>
        <v>0</v>
      </c>
      <c r="X26" s="227">
        <f t="shared" si="4"/>
        <v>0</v>
      </c>
      <c r="Y26" s="227">
        <f t="shared" si="4"/>
        <v>0</v>
      </c>
      <c r="Z26" s="227">
        <f t="shared" si="4"/>
        <v>0</v>
      </c>
      <c r="AA26" s="227">
        <f t="shared" si="4"/>
        <v>0</v>
      </c>
      <c r="AB26" s="339">
        <f t="shared" si="4"/>
        <v>0</v>
      </c>
      <c r="AC26" s="274" cm="1">
        <f t="array" ref="AC26">SUM(E26:AB26+E26:AB26)</f>
        <v>0</v>
      </c>
      <c r="AD26" s="274"/>
      <c r="AE26" s="363"/>
    </row>
    <row r="27" spans="2:31">
      <c r="B27" s="384"/>
      <c r="C27" s="385"/>
      <c r="D27" s="386" t="s">
        <v>121</v>
      </c>
      <c r="E27" s="217"/>
      <c r="F27" s="218"/>
      <c r="G27" s="218"/>
      <c r="H27" s="332"/>
      <c r="I27" s="200"/>
      <c r="J27" s="218"/>
      <c r="K27" s="218"/>
      <c r="L27" s="218"/>
      <c r="M27" s="218"/>
      <c r="N27" s="218"/>
      <c r="O27" s="218"/>
      <c r="P27" s="218"/>
      <c r="Q27" s="218"/>
      <c r="R27" s="218"/>
      <c r="S27" s="218"/>
      <c r="T27" s="218"/>
      <c r="U27" s="218"/>
      <c r="V27" s="218"/>
      <c r="W27" s="218"/>
      <c r="X27" s="218"/>
      <c r="Y27" s="218"/>
      <c r="Z27" s="218"/>
      <c r="AA27" s="218"/>
      <c r="AB27" s="230"/>
      <c r="AC27" s="271" cm="1">
        <f t="array" ref="AC27">SUM(E27:AB27+E27:AB27)</f>
        <v>0</v>
      </c>
      <c r="AD27" s="271"/>
      <c r="AE27" s="364"/>
    </row>
    <row r="28" spans="2:31">
      <c r="B28" s="384"/>
      <c r="C28" s="385"/>
      <c r="D28" s="387" t="s">
        <v>122</v>
      </c>
      <c r="E28" s="219"/>
      <c r="F28" s="220"/>
      <c r="G28" s="220"/>
      <c r="H28" s="333"/>
      <c r="I28" s="202"/>
      <c r="J28" s="220"/>
      <c r="K28" s="220"/>
      <c r="L28" s="220"/>
      <c r="M28" s="220"/>
      <c r="N28" s="220"/>
      <c r="O28" s="220"/>
      <c r="P28" s="220"/>
      <c r="Q28" s="220"/>
      <c r="R28" s="220"/>
      <c r="S28" s="220"/>
      <c r="T28" s="220"/>
      <c r="U28" s="220"/>
      <c r="V28" s="220"/>
      <c r="W28" s="220"/>
      <c r="X28" s="220"/>
      <c r="Y28" s="220"/>
      <c r="Z28" s="220"/>
      <c r="AA28" s="220"/>
      <c r="AB28" s="231"/>
      <c r="AC28" s="272" cm="1">
        <f t="array" ref="AC28">SUM(E28:AB28+E28:AB28)</f>
        <v>0</v>
      </c>
      <c r="AD28" s="272"/>
      <c r="AE28" s="365"/>
    </row>
    <row r="29" spans="2:31">
      <c r="B29" s="384"/>
      <c r="C29" s="385"/>
      <c r="D29" s="387" t="s">
        <v>123</v>
      </c>
      <c r="E29" s="219"/>
      <c r="F29" s="220"/>
      <c r="G29" s="220"/>
      <c r="H29" s="333"/>
      <c r="I29" s="202"/>
      <c r="J29" s="220"/>
      <c r="K29" s="220"/>
      <c r="L29" s="220"/>
      <c r="M29" s="220"/>
      <c r="N29" s="220"/>
      <c r="O29" s="220"/>
      <c r="P29" s="220"/>
      <c r="Q29" s="220"/>
      <c r="R29" s="220"/>
      <c r="S29" s="220"/>
      <c r="T29" s="220"/>
      <c r="U29" s="220"/>
      <c r="V29" s="220"/>
      <c r="W29" s="220"/>
      <c r="X29" s="220"/>
      <c r="Y29" s="220"/>
      <c r="Z29" s="220"/>
      <c r="AA29" s="220"/>
      <c r="AB29" s="231"/>
      <c r="AC29" s="272" cm="1">
        <f t="array" ref="AC29">SUM(E29:AB29+E29:AB29)</f>
        <v>0</v>
      </c>
      <c r="AD29" s="272"/>
      <c r="AE29" s="365"/>
    </row>
    <row r="30" spans="2:31">
      <c r="B30" s="384"/>
      <c r="C30" s="385"/>
      <c r="D30" s="387" t="s">
        <v>124</v>
      </c>
      <c r="E30" s="219"/>
      <c r="F30" s="220"/>
      <c r="G30" s="220"/>
      <c r="H30" s="333"/>
      <c r="I30" s="202"/>
      <c r="J30" s="220"/>
      <c r="K30" s="220"/>
      <c r="L30" s="220"/>
      <c r="M30" s="220"/>
      <c r="N30" s="220"/>
      <c r="O30" s="220"/>
      <c r="P30" s="220"/>
      <c r="Q30" s="220"/>
      <c r="R30" s="220"/>
      <c r="S30" s="220"/>
      <c r="T30" s="220"/>
      <c r="U30" s="220"/>
      <c r="V30" s="220"/>
      <c r="W30" s="220"/>
      <c r="X30" s="220"/>
      <c r="Y30" s="220"/>
      <c r="Z30" s="220"/>
      <c r="AA30" s="220"/>
      <c r="AB30" s="231"/>
      <c r="AC30" s="272" cm="1">
        <f t="array" ref="AC30">SUM(E30:AB30+E30:AB30)</f>
        <v>0</v>
      </c>
      <c r="AD30" s="272"/>
      <c r="AE30" s="365"/>
    </row>
    <row r="31" spans="2:31">
      <c r="B31" s="384"/>
      <c r="C31" s="385"/>
      <c r="D31" s="387" t="s">
        <v>125</v>
      </c>
      <c r="E31" s="219"/>
      <c r="F31" s="220"/>
      <c r="G31" s="220"/>
      <c r="H31" s="333"/>
      <c r="I31" s="202"/>
      <c r="J31" s="220"/>
      <c r="K31" s="220"/>
      <c r="L31" s="220"/>
      <c r="M31" s="220"/>
      <c r="N31" s="220"/>
      <c r="O31" s="220"/>
      <c r="P31" s="220"/>
      <c r="Q31" s="220"/>
      <c r="R31" s="220"/>
      <c r="S31" s="220"/>
      <c r="T31" s="220"/>
      <c r="U31" s="220"/>
      <c r="V31" s="220"/>
      <c r="W31" s="220"/>
      <c r="X31" s="220"/>
      <c r="Y31" s="220"/>
      <c r="Z31" s="220"/>
      <c r="AA31" s="220"/>
      <c r="AB31" s="231"/>
      <c r="AC31" s="272" cm="1">
        <f t="array" ref="AC31">SUM(E31:AB31+E31:AB31)</f>
        <v>0</v>
      </c>
      <c r="AD31" s="272"/>
      <c r="AE31" s="366"/>
    </row>
    <row r="32" spans="2:31">
      <c r="B32" s="384"/>
      <c r="C32" s="388"/>
      <c r="D32" s="389" t="s">
        <v>126</v>
      </c>
      <c r="E32" s="221"/>
      <c r="F32" s="222"/>
      <c r="G32" s="222"/>
      <c r="H32" s="334"/>
      <c r="I32" s="205"/>
      <c r="J32" s="222"/>
      <c r="K32" s="222"/>
      <c r="L32" s="222"/>
      <c r="M32" s="222"/>
      <c r="N32" s="222"/>
      <c r="O32" s="222"/>
      <c r="P32" s="222"/>
      <c r="Q32" s="222"/>
      <c r="R32" s="222"/>
      <c r="S32" s="222"/>
      <c r="T32" s="222"/>
      <c r="U32" s="222"/>
      <c r="V32" s="222"/>
      <c r="W32" s="222"/>
      <c r="X32" s="222"/>
      <c r="Y32" s="222"/>
      <c r="Z32" s="222"/>
      <c r="AA32" s="222"/>
      <c r="AB32" s="232"/>
      <c r="AC32" s="273" cm="1">
        <f t="array" ref="AC32">SUM(E32:AB32+E32:AB32)</f>
        <v>0</v>
      </c>
      <c r="AD32" s="273"/>
      <c r="AE32" s="367"/>
    </row>
    <row r="33" spans="2:31">
      <c r="B33" s="379"/>
      <c r="C33" s="382" t="s">
        <v>23</v>
      </c>
      <c r="D33" s="383"/>
      <c r="E33" s="216">
        <f>SUM(E34:E39)</f>
        <v>0</v>
      </c>
      <c r="F33" s="223">
        <f t="shared" ref="F33:AB33" si="5">SUM(F34:F39)</f>
        <v>0</v>
      </c>
      <c r="G33" s="223">
        <f t="shared" si="5"/>
        <v>0</v>
      </c>
      <c r="H33" s="331">
        <f t="shared" si="5"/>
        <v>0</v>
      </c>
      <c r="I33" s="183">
        <f t="shared" si="5"/>
        <v>0</v>
      </c>
      <c r="J33" s="227">
        <f t="shared" si="5"/>
        <v>0</v>
      </c>
      <c r="K33" s="227">
        <f t="shared" si="5"/>
        <v>0</v>
      </c>
      <c r="L33" s="227">
        <f t="shared" si="5"/>
        <v>0</v>
      </c>
      <c r="M33" s="227">
        <f t="shared" si="5"/>
        <v>0</v>
      </c>
      <c r="N33" s="227">
        <f t="shared" si="5"/>
        <v>0</v>
      </c>
      <c r="O33" s="227">
        <f t="shared" si="5"/>
        <v>0</v>
      </c>
      <c r="P33" s="227">
        <f t="shared" si="5"/>
        <v>0</v>
      </c>
      <c r="Q33" s="227">
        <f t="shared" si="5"/>
        <v>0</v>
      </c>
      <c r="R33" s="227">
        <f t="shared" si="5"/>
        <v>0</v>
      </c>
      <c r="S33" s="227">
        <f t="shared" si="5"/>
        <v>0</v>
      </c>
      <c r="T33" s="227">
        <f t="shared" si="5"/>
        <v>0</v>
      </c>
      <c r="U33" s="227">
        <f t="shared" si="5"/>
        <v>0</v>
      </c>
      <c r="V33" s="227">
        <f t="shared" si="5"/>
        <v>0</v>
      </c>
      <c r="W33" s="227">
        <f t="shared" si="5"/>
        <v>0</v>
      </c>
      <c r="X33" s="227">
        <f t="shared" si="5"/>
        <v>0</v>
      </c>
      <c r="Y33" s="227">
        <f t="shared" si="5"/>
        <v>0</v>
      </c>
      <c r="Z33" s="227">
        <f t="shared" si="5"/>
        <v>0</v>
      </c>
      <c r="AA33" s="227">
        <f t="shared" si="5"/>
        <v>0</v>
      </c>
      <c r="AB33" s="339">
        <f t="shared" si="5"/>
        <v>0</v>
      </c>
      <c r="AC33" s="274" cm="1">
        <f t="array" ref="AC33">SUM(E33:AB33+E33:AB33)</f>
        <v>0</v>
      </c>
      <c r="AD33" s="274"/>
      <c r="AE33" s="363"/>
    </row>
    <row r="34" spans="2:31">
      <c r="B34" s="384"/>
      <c r="C34" s="385"/>
      <c r="D34" s="386" t="s">
        <v>121</v>
      </c>
      <c r="E34" s="217"/>
      <c r="F34" s="218"/>
      <c r="G34" s="218"/>
      <c r="H34" s="332"/>
      <c r="I34" s="200"/>
      <c r="J34" s="218"/>
      <c r="K34" s="218"/>
      <c r="L34" s="218"/>
      <c r="M34" s="218"/>
      <c r="N34" s="218"/>
      <c r="O34" s="218"/>
      <c r="P34" s="218"/>
      <c r="Q34" s="218"/>
      <c r="R34" s="218"/>
      <c r="S34" s="218"/>
      <c r="T34" s="218"/>
      <c r="U34" s="218"/>
      <c r="V34" s="218"/>
      <c r="W34" s="218"/>
      <c r="X34" s="218"/>
      <c r="Y34" s="218"/>
      <c r="Z34" s="218"/>
      <c r="AA34" s="218"/>
      <c r="AB34" s="218"/>
      <c r="AC34" s="275" cm="1">
        <f t="array" ref="AC34">SUM(E34:AB34+E34:AB34)</f>
        <v>0</v>
      </c>
      <c r="AD34" s="275"/>
      <c r="AE34" s="364"/>
    </row>
    <row r="35" spans="2:31">
      <c r="B35" s="384"/>
      <c r="C35" s="385"/>
      <c r="D35" s="387" t="s">
        <v>122</v>
      </c>
      <c r="E35" s="219"/>
      <c r="F35" s="220"/>
      <c r="G35" s="220"/>
      <c r="H35" s="333"/>
      <c r="I35" s="202"/>
      <c r="J35" s="220"/>
      <c r="K35" s="220"/>
      <c r="L35" s="220"/>
      <c r="M35" s="220"/>
      <c r="N35" s="220"/>
      <c r="O35" s="220"/>
      <c r="P35" s="220"/>
      <c r="Q35" s="220"/>
      <c r="R35" s="220"/>
      <c r="S35" s="220"/>
      <c r="T35" s="220"/>
      <c r="U35" s="220"/>
      <c r="V35" s="220"/>
      <c r="W35" s="220"/>
      <c r="X35" s="220"/>
      <c r="Y35" s="220"/>
      <c r="Z35" s="220"/>
      <c r="AA35" s="220"/>
      <c r="AB35" s="220"/>
      <c r="AC35" s="276" cm="1">
        <f t="array" ref="AC35">SUM(E35:AB35+E35:AB35)</f>
        <v>0</v>
      </c>
      <c r="AD35" s="276"/>
      <c r="AE35" s="365"/>
    </row>
    <row r="36" spans="2:31">
      <c r="B36" s="384"/>
      <c r="C36" s="385"/>
      <c r="D36" s="387" t="s">
        <v>123</v>
      </c>
      <c r="E36" s="219"/>
      <c r="F36" s="220"/>
      <c r="G36" s="220"/>
      <c r="H36" s="333"/>
      <c r="I36" s="202"/>
      <c r="J36" s="220"/>
      <c r="K36" s="220"/>
      <c r="L36" s="220"/>
      <c r="M36" s="220"/>
      <c r="N36" s="220"/>
      <c r="O36" s="220"/>
      <c r="P36" s="220"/>
      <c r="Q36" s="220"/>
      <c r="R36" s="220"/>
      <c r="S36" s="220"/>
      <c r="T36" s="220"/>
      <c r="U36" s="220"/>
      <c r="V36" s="220"/>
      <c r="W36" s="220"/>
      <c r="X36" s="220"/>
      <c r="Y36" s="220"/>
      <c r="Z36" s="220"/>
      <c r="AA36" s="220"/>
      <c r="AB36" s="220"/>
      <c r="AC36" s="276" cm="1">
        <f t="array" ref="AC36">SUM(E36:AB36+E36:AB36)</f>
        <v>0</v>
      </c>
      <c r="AD36" s="276"/>
      <c r="AE36" s="365"/>
    </row>
    <row r="37" spans="2:31">
      <c r="B37" s="384"/>
      <c r="C37" s="385"/>
      <c r="D37" s="387" t="s">
        <v>124</v>
      </c>
      <c r="E37" s="219"/>
      <c r="F37" s="220"/>
      <c r="G37" s="220"/>
      <c r="H37" s="333"/>
      <c r="I37" s="202"/>
      <c r="J37" s="220"/>
      <c r="K37" s="220"/>
      <c r="L37" s="220"/>
      <c r="M37" s="220"/>
      <c r="N37" s="220"/>
      <c r="O37" s="220"/>
      <c r="P37" s="220"/>
      <c r="Q37" s="220"/>
      <c r="R37" s="220"/>
      <c r="S37" s="220"/>
      <c r="T37" s="220"/>
      <c r="U37" s="220"/>
      <c r="V37" s="220"/>
      <c r="W37" s="220"/>
      <c r="X37" s="220"/>
      <c r="Y37" s="220"/>
      <c r="Z37" s="220"/>
      <c r="AA37" s="220"/>
      <c r="AB37" s="220"/>
      <c r="AC37" s="276" cm="1">
        <f t="array" ref="AC37">SUM(E37:AB37+E37:AB37)</f>
        <v>0</v>
      </c>
      <c r="AD37" s="276"/>
      <c r="AE37" s="365"/>
    </row>
    <row r="38" spans="2:31">
      <c r="B38" s="384"/>
      <c r="C38" s="385"/>
      <c r="D38" s="387" t="s">
        <v>125</v>
      </c>
      <c r="E38" s="219"/>
      <c r="F38" s="220"/>
      <c r="G38" s="220"/>
      <c r="H38" s="333"/>
      <c r="I38" s="202"/>
      <c r="J38" s="220"/>
      <c r="K38" s="220"/>
      <c r="L38" s="220"/>
      <c r="M38" s="220"/>
      <c r="N38" s="220"/>
      <c r="O38" s="220"/>
      <c r="P38" s="220"/>
      <c r="Q38" s="220"/>
      <c r="R38" s="220"/>
      <c r="S38" s="220"/>
      <c r="T38" s="220"/>
      <c r="U38" s="220"/>
      <c r="V38" s="220"/>
      <c r="W38" s="220"/>
      <c r="X38" s="220"/>
      <c r="Y38" s="220"/>
      <c r="Z38" s="220"/>
      <c r="AA38" s="220"/>
      <c r="AB38" s="220"/>
      <c r="AC38" s="276" cm="1">
        <f t="array" ref="AC38">SUM(E38:AB38+E38:AB38)</f>
        <v>0</v>
      </c>
      <c r="AD38" s="276"/>
      <c r="AE38" s="366"/>
    </row>
    <row r="39" spans="2:31">
      <c r="B39" s="384"/>
      <c r="C39" s="388"/>
      <c r="D39" s="389" t="s">
        <v>126</v>
      </c>
      <c r="E39" s="221"/>
      <c r="F39" s="222"/>
      <c r="G39" s="222"/>
      <c r="H39" s="334"/>
      <c r="I39" s="205"/>
      <c r="J39" s="222"/>
      <c r="K39" s="222"/>
      <c r="L39" s="222"/>
      <c r="M39" s="222"/>
      <c r="N39" s="222"/>
      <c r="O39" s="222"/>
      <c r="P39" s="222"/>
      <c r="Q39" s="222"/>
      <c r="R39" s="222"/>
      <c r="S39" s="222"/>
      <c r="T39" s="222"/>
      <c r="U39" s="222"/>
      <c r="V39" s="222"/>
      <c r="W39" s="222"/>
      <c r="X39" s="222"/>
      <c r="Y39" s="222"/>
      <c r="Z39" s="222"/>
      <c r="AA39" s="222"/>
      <c r="AB39" s="222"/>
      <c r="AC39" s="277" cm="1">
        <f t="array" ref="AC39">SUM(E39:AB39+E39:AB39)</f>
        <v>0</v>
      </c>
      <c r="AD39" s="277"/>
      <c r="AE39" s="367"/>
    </row>
    <row r="40" spans="2:31">
      <c r="B40" s="379"/>
      <c r="C40" s="382" t="s">
        <v>24</v>
      </c>
      <c r="D40" s="383"/>
      <c r="E40" s="216">
        <f>SUM(E41:E46)</f>
        <v>0</v>
      </c>
      <c r="F40" s="225">
        <f t="shared" ref="F40:AB40" si="6">SUM(F41:F46)</f>
        <v>0</v>
      </c>
      <c r="G40" s="225">
        <f t="shared" si="6"/>
        <v>0</v>
      </c>
      <c r="H40" s="335">
        <f t="shared" si="6"/>
        <v>0</v>
      </c>
      <c r="I40" s="173">
        <f t="shared" si="6"/>
        <v>0</v>
      </c>
      <c r="J40" s="340">
        <f t="shared" si="6"/>
        <v>0</v>
      </c>
      <c r="K40" s="340">
        <f t="shared" si="6"/>
        <v>0</v>
      </c>
      <c r="L40" s="340">
        <f t="shared" si="6"/>
        <v>0</v>
      </c>
      <c r="M40" s="340">
        <f t="shared" si="6"/>
        <v>0</v>
      </c>
      <c r="N40" s="340">
        <f t="shared" si="6"/>
        <v>0</v>
      </c>
      <c r="O40" s="340">
        <f t="shared" si="6"/>
        <v>0</v>
      </c>
      <c r="P40" s="340">
        <f t="shared" si="6"/>
        <v>0</v>
      </c>
      <c r="Q40" s="340">
        <f t="shared" si="6"/>
        <v>0</v>
      </c>
      <c r="R40" s="340">
        <f t="shared" si="6"/>
        <v>0</v>
      </c>
      <c r="S40" s="340">
        <f t="shared" si="6"/>
        <v>0</v>
      </c>
      <c r="T40" s="340">
        <f t="shared" si="6"/>
        <v>0</v>
      </c>
      <c r="U40" s="340">
        <f t="shared" si="6"/>
        <v>0</v>
      </c>
      <c r="V40" s="340">
        <f t="shared" si="6"/>
        <v>0</v>
      </c>
      <c r="W40" s="340">
        <f t="shared" si="6"/>
        <v>0</v>
      </c>
      <c r="X40" s="340">
        <f t="shared" si="6"/>
        <v>0</v>
      </c>
      <c r="Y40" s="340">
        <f t="shared" si="6"/>
        <v>0</v>
      </c>
      <c r="Z40" s="340">
        <f t="shared" si="6"/>
        <v>0</v>
      </c>
      <c r="AA40" s="340">
        <f t="shared" si="6"/>
        <v>0</v>
      </c>
      <c r="AB40" s="341">
        <f t="shared" si="6"/>
        <v>0</v>
      </c>
      <c r="AC40" s="278" cm="1">
        <f t="array" ref="AC40">SUM(E40:AB40+E40:AB40)</f>
        <v>0</v>
      </c>
      <c r="AD40" s="278"/>
      <c r="AE40" s="368"/>
    </row>
    <row r="41" spans="2:31">
      <c r="B41" s="379"/>
      <c r="C41" s="385"/>
      <c r="D41" s="386" t="s">
        <v>121</v>
      </c>
      <c r="E41" s="217"/>
      <c r="F41" s="218"/>
      <c r="G41" s="218"/>
      <c r="H41" s="332"/>
      <c r="I41" s="200"/>
      <c r="J41" s="218"/>
      <c r="K41" s="218"/>
      <c r="L41" s="218"/>
      <c r="M41" s="218"/>
      <c r="N41" s="218"/>
      <c r="O41" s="218"/>
      <c r="P41" s="218"/>
      <c r="Q41" s="218"/>
      <c r="R41" s="218"/>
      <c r="S41" s="218"/>
      <c r="T41" s="218"/>
      <c r="U41" s="218"/>
      <c r="V41" s="218"/>
      <c r="W41" s="218"/>
      <c r="X41" s="218"/>
      <c r="Y41" s="218"/>
      <c r="Z41" s="218"/>
      <c r="AA41" s="218"/>
      <c r="AB41" s="230"/>
      <c r="AC41" s="271" cm="1">
        <f t="array" ref="AC41">SUM(E41:AB41+E41:AB41)</f>
        <v>0</v>
      </c>
      <c r="AD41" s="271"/>
      <c r="AE41" s="368"/>
    </row>
    <row r="42" spans="2:31">
      <c r="B42" s="379"/>
      <c r="C42" s="385"/>
      <c r="D42" s="387" t="s">
        <v>122</v>
      </c>
      <c r="E42" s="219"/>
      <c r="F42" s="220"/>
      <c r="G42" s="220"/>
      <c r="H42" s="333"/>
      <c r="I42" s="202"/>
      <c r="J42" s="220"/>
      <c r="K42" s="220"/>
      <c r="L42" s="220"/>
      <c r="M42" s="220"/>
      <c r="N42" s="220"/>
      <c r="O42" s="220"/>
      <c r="P42" s="220"/>
      <c r="Q42" s="220"/>
      <c r="R42" s="220"/>
      <c r="S42" s="220"/>
      <c r="T42" s="220"/>
      <c r="U42" s="220"/>
      <c r="V42" s="220"/>
      <c r="W42" s="220"/>
      <c r="X42" s="220"/>
      <c r="Y42" s="220"/>
      <c r="Z42" s="220"/>
      <c r="AA42" s="220"/>
      <c r="AB42" s="231"/>
      <c r="AC42" s="272" cm="1">
        <f t="array" ref="AC42">SUM(E42:AB42+E42:AB42)</f>
        <v>0</v>
      </c>
      <c r="AD42" s="272"/>
      <c r="AE42" s="368"/>
    </row>
    <row r="43" spans="2:31">
      <c r="B43" s="379"/>
      <c r="C43" s="385"/>
      <c r="D43" s="387" t="s">
        <v>123</v>
      </c>
      <c r="E43" s="219"/>
      <c r="F43" s="220"/>
      <c r="G43" s="220"/>
      <c r="H43" s="333"/>
      <c r="I43" s="202"/>
      <c r="J43" s="220"/>
      <c r="K43" s="220"/>
      <c r="L43" s="220"/>
      <c r="M43" s="220"/>
      <c r="N43" s="220"/>
      <c r="O43" s="220"/>
      <c r="P43" s="220"/>
      <c r="Q43" s="220"/>
      <c r="R43" s="220"/>
      <c r="S43" s="220"/>
      <c r="T43" s="220"/>
      <c r="U43" s="220"/>
      <c r="V43" s="220"/>
      <c r="W43" s="220"/>
      <c r="X43" s="220"/>
      <c r="Y43" s="220"/>
      <c r="Z43" s="220"/>
      <c r="AA43" s="220"/>
      <c r="AB43" s="231"/>
      <c r="AC43" s="272" cm="1">
        <f t="array" ref="AC43">SUM(E43:AB43+E43:AB43)</f>
        <v>0</v>
      </c>
      <c r="AD43" s="272"/>
      <c r="AE43" s="368"/>
    </row>
    <row r="44" spans="2:31">
      <c r="B44" s="379"/>
      <c r="C44" s="385"/>
      <c r="D44" s="387" t="s">
        <v>124</v>
      </c>
      <c r="E44" s="219"/>
      <c r="F44" s="220"/>
      <c r="G44" s="220"/>
      <c r="H44" s="333"/>
      <c r="I44" s="202"/>
      <c r="J44" s="220"/>
      <c r="K44" s="220"/>
      <c r="L44" s="220"/>
      <c r="M44" s="220"/>
      <c r="N44" s="220"/>
      <c r="O44" s="220"/>
      <c r="P44" s="220"/>
      <c r="Q44" s="220"/>
      <c r="R44" s="220"/>
      <c r="S44" s="220"/>
      <c r="T44" s="220"/>
      <c r="U44" s="220"/>
      <c r="V44" s="220"/>
      <c r="W44" s="220"/>
      <c r="X44" s="220"/>
      <c r="Y44" s="220"/>
      <c r="Z44" s="220"/>
      <c r="AA44" s="220"/>
      <c r="AB44" s="231"/>
      <c r="AC44" s="272" cm="1">
        <f t="array" ref="AC44">SUM(E44:AB44+E44:AB44)</f>
        <v>0</v>
      </c>
      <c r="AD44" s="272"/>
      <c r="AE44" s="368"/>
    </row>
    <row r="45" spans="2:31">
      <c r="B45" s="379"/>
      <c r="C45" s="385"/>
      <c r="D45" s="387" t="s">
        <v>125</v>
      </c>
      <c r="E45" s="219"/>
      <c r="F45" s="220"/>
      <c r="G45" s="220"/>
      <c r="H45" s="333"/>
      <c r="I45" s="202"/>
      <c r="J45" s="220"/>
      <c r="K45" s="220"/>
      <c r="L45" s="220"/>
      <c r="M45" s="220"/>
      <c r="N45" s="220"/>
      <c r="O45" s="220"/>
      <c r="P45" s="220"/>
      <c r="Q45" s="220"/>
      <c r="R45" s="220"/>
      <c r="S45" s="220"/>
      <c r="T45" s="220"/>
      <c r="U45" s="220"/>
      <c r="V45" s="220"/>
      <c r="W45" s="220"/>
      <c r="X45" s="220"/>
      <c r="Y45" s="220"/>
      <c r="Z45" s="220"/>
      <c r="AA45" s="220"/>
      <c r="AB45" s="231"/>
      <c r="AC45" s="272" cm="1">
        <f t="array" ref="AC45">SUM(E45:AB45+E45:AB45)</f>
        <v>0</v>
      </c>
      <c r="AD45" s="272"/>
      <c r="AE45" s="368"/>
    </row>
    <row r="46" spans="2:31">
      <c r="B46" s="379"/>
      <c r="C46" s="388"/>
      <c r="D46" s="389" t="s">
        <v>126</v>
      </c>
      <c r="E46" s="221"/>
      <c r="F46" s="222"/>
      <c r="G46" s="222"/>
      <c r="H46" s="334"/>
      <c r="I46" s="205"/>
      <c r="J46" s="222"/>
      <c r="K46" s="222"/>
      <c r="L46" s="222"/>
      <c r="M46" s="222"/>
      <c r="N46" s="222"/>
      <c r="O46" s="222"/>
      <c r="P46" s="222"/>
      <c r="Q46" s="222"/>
      <c r="R46" s="222"/>
      <c r="S46" s="222"/>
      <c r="T46" s="222"/>
      <c r="U46" s="222"/>
      <c r="V46" s="222"/>
      <c r="W46" s="222"/>
      <c r="X46" s="222"/>
      <c r="Y46" s="222"/>
      <c r="Z46" s="222"/>
      <c r="AA46" s="222"/>
      <c r="AB46" s="232"/>
      <c r="AC46" s="273" cm="1">
        <f t="array" ref="AC46">SUM(E46:AB46+E46:AB46)</f>
        <v>0</v>
      </c>
      <c r="AD46" s="273"/>
      <c r="AE46" s="368"/>
    </row>
    <row r="47" spans="2:31">
      <c r="B47" s="379"/>
      <c r="C47" s="382" t="s">
        <v>25</v>
      </c>
      <c r="D47" s="383"/>
      <c r="E47" s="216">
        <f>SUM(E48:E53)</f>
        <v>0</v>
      </c>
      <c r="F47" s="227">
        <f t="shared" ref="F47:AB47" si="7">SUM(F48:F53)</f>
        <v>0</v>
      </c>
      <c r="G47" s="227">
        <f t="shared" si="7"/>
        <v>0</v>
      </c>
      <c r="H47" s="184">
        <f t="shared" si="7"/>
        <v>0</v>
      </c>
      <c r="I47" s="183">
        <f t="shared" si="7"/>
        <v>0</v>
      </c>
      <c r="J47" s="227">
        <f t="shared" si="7"/>
        <v>0</v>
      </c>
      <c r="K47" s="227">
        <f t="shared" si="7"/>
        <v>0</v>
      </c>
      <c r="L47" s="227">
        <f t="shared" si="7"/>
        <v>0</v>
      </c>
      <c r="M47" s="227">
        <f t="shared" si="7"/>
        <v>0</v>
      </c>
      <c r="N47" s="227">
        <f t="shared" si="7"/>
        <v>0</v>
      </c>
      <c r="O47" s="227">
        <f t="shared" si="7"/>
        <v>0</v>
      </c>
      <c r="P47" s="227">
        <f t="shared" si="7"/>
        <v>0</v>
      </c>
      <c r="Q47" s="227">
        <f t="shared" si="7"/>
        <v>0</v>
      </c>
      <c r="R47" s="227">
        <f t="shared" si="7"/>
        <v>0</v>
      </c>
      <c r="S47" s="227">
        <f t="shared" si="7"/>
        <v>0</v>
      </c>
      <c r="T47" s="227">
        <f t="shared" si="7"/>
        <v>0</v>
      </c>
      <c r="U47" s="227">
        <f t="shared" si="7"/>
        <v>0</v>
      </c>
      <c r="V47" s="227">
        <f t="shared" si="7"/>
        <v>0</v>
      </c>
      <c r="W47" s="227">
        <f t="shared" si="7"/>
        <v>0</v>
      </c>
      <c r="X47" s="227">
        <f t="shared" si="7"/>
        <v>0</v>
      </c>
      <c r="Y47" s="227">
        <f t="shared" si="7"/>
        <v>0</v>
      </c>
      <c r="Z47" s="227">
        <f t="shared" si="7"/>
        <v>0</v>
      </c>
      <c r="AA47" s="227">
        <f t="shared" si="7"/>
        <v>0</v>
      </c>
      <c r="AB47" s="342">
        <f t="shared" si="7"/>
        <v>0</v>
      </c>
      <c r="AC47" s="279" cm="1">
        <f t="array" ref="AC47">SUM(E47:AB47+E47:AB47)</f>
        <v>0</v>
      </c>
      <c r="AD47" s="279"/>
      <c r="AE47" s="363"/>
    </row>
    <row r="48" spans="2:31">
      <c r="B48" s="384"/>
      <c r="C48" s="385"/>
      <c r="D48" s="386" t="s">
        <v>121</v>
      </c>
      <c r="E48" s="217"/>
      <c r="F48" s="218"/>
      <c r="G48" s="218"/>
      <c r="H48" s="332"/>
      <c r="I48" s="200"/>
      <c r="J48" s="218"/>
      <c r="K48" s="218"/>
      <c r="L48" s="218"/>
      <c r="M48" s="218"/>
      <c r="N48" s="218"/>
      <c r="O48" s="218"/>
      <c r="P48" s="218"/>
      <c r="Q48" s="218"/>
      <c r="R48" s="218"/>
      <c r="S48" s="218"/>
      <c r="T48" s="218"/>
      <c r="U48" s="218"/>
      <c r="V48" s="218"/>
      <c r="W48" s="218"/>
      <c r="X48" s="218"/>
      <c r="Y48" s="218"/>
      <c r="Z48" s="218"/>
      <c r="AA48" s="218"/>
      <c r="AB48" s="230"/>
      <c r="AC48" s="271" cm="1">
        <f t="array" ref="AC48">SUM(E48:AB48+E48:AB48)</f>
        <v>0</v>
      </c>
      <c r="AD48" s="271"/>
      <c r="AE48" s="364"/>
    </row>
    <row r="49" spans="2:31">
      <c r="B49" s="384"/>
      <c r="C49" s="385"/>
      <c r="D49" s="387" t="s">
        <v>122</v>
      </c>
      <c r="E49" s="219"/>
      <c r="F49" s="220"/>
      <c r="G49" s="220"/>
      <c r="H49" s="333"/>
      <c r="I49" s="202"/>
      <c r="J49" s="220"/>
      <c r="K49" s="220"/>
      <c r="L49" s="220"/>
      <c r="M49" s="220"/>
      <c r="N49" s="220"/>
      <c r="O49" s="220"/>
      <c r="P49" s="220"/>
      <c r="Q49" s="220"/>
      <c r="R49" s="220"/>
      <c r="S49" s="220"/>
      <c r="T49" s="220"/>
      <c r="U49" s="220"/>
      <c r="V49" s="220"/>
      <c r="W49" s="220"/>
      <c r="X49" s="220"/>
      <c r="Y49" s="220"/>
      <c r="Z49" s="220"/>
      <c r="AA49" s="220"/>
      <c r="AB49" s="231"/>
      <c r="AC49" s="272" cm="1">
        <f t="array" ref="AC49">SUM(E49:AB49+E49:AB49)</f>
        <v>0</v>
      </c>
      <c r="AD49" s="272"/>
      <c r="AE49" s="365"/>
    </row>
    <row r="50" spans="2:31">
      <c r="B50" s="384"/>
      <c r="C50" s="385"/>
      <c r="D50" s="387" t="s">
        <v>123</v>
      </c>
      <c r="E50" s="219"/>
      <c r="F50" s="220"/>
      <c r="G50" s="220"/>
      <c r="H50" s="333"/>
      <c r="I50" s="202"/>
      <c r="J50" s="220"/>
      <c r="K50" s="220"/>
      <c r="L50" s="220"/>
      <c r="M50" s="220"/>
      <c r="N50" s="220"/>
      <c r="O50" s="220"/>
      <c r="P50" s="220"/>
      <c r="Q50" s="220"/>
      <c r="R50" s="220"/>
      <c r="S50" s="220"/>
      <c r="T50" s="220"/>
      <c r="U50" s="220"/>
      <c r="V50" s="220"/>
      <c r="W50" s="220"/>
      <c r="X50" s="220"/>
      <c r="Y50" s="220"/>
      <c r="Z50" s="220"/>
      <c r="AA50" s="220"/>
      <c r="AB50" s="231"/>
      <c r="AC50" s="272" cm="1">
        <f t="array" ref="AC50">SUM(E50:AB50+E50:AB50)</f>
        <v>0</v>
      </c>
      <c r="AD50" s="272"/>
      <c r="AE50" s="365"/>
    </row>
    <row r="51" spans="2:31">
      <c r="B51" s="384"/>
      <c r="C51" s="385"/>
      <c r="D51" s="387" t="s">
        <v>124</v>
      </c>
      <c r="E51" s="219"/>
      <c r="F51" s="220"/>
      <c r="G51" s="220"/>
      <c r="H51" s="333"/>
      <c r="I51" s="202"/>
      <c r="J51" s="220"/>
      <c r="K51" s="220"/>
      <c r="L51" s="220"/>
      <c r="M51" s="220"/>
      <c r="N51" s="220"/>
      <c r="O51" s="220"/>
      <c r="P51" s="220"/>
      <c r="Q51" s="220"/>
      <c r="R51" s="220"/>
      <c r="S51" s="220"/>
      <c r="T51" s="220"/>
      <c r="U51" s="220"/>
      <c r="V51" s="220"/>
      <c r="W51" s="220"/>
      <c r="X51" s="220"/>
      <c r="Y51" s="220"/>
      <c r="Z51" s="220"/>
      <c r="AA51" s="220"/>
      <c r="AB51" s="231"/>
      <c r="AC51" s="272" cm="1">
        <f t="array" ref="AC51">SUM(E51:AB51+E51:AB51)</f>
        <v>0</v>
      </c>
      <c r="AD51" s="272"/>
      <c r="AE51" s="365"/>
    </row>
    <row r="52" spans="2:31">
      <c r="B52" s="384"/>
      <c r="C52" s="385"/>
      <c r="D52" s="387" t="s">
        <v>125</v>
      </c>
      <c r="E52" s="228"/>
      <c r="F52" s="229"/>
      <c r="G52" s="229"/>
      <c r="H52" s="336"/>
      <c r="I52" s="203"/>
      <c r="J52" s="229"/>
      <c r="K52" s="229"/>
      <c r="L52" s="229"/>
      <c r="M52" s="229"/>
      <c r="N52" s="229"/>
      <c r="O52" s="229"/>
      <c r="P52" s="229"/>
      <c r="Q52" s="229"/>
      <c r="R52" s="229"/>
      <c r="S52" s="229"/>
      <c r="T52" s="229"/>
      <c r="U52" s="229"/>
      <c r="V52" s="229"/>
      <c r="W52" s="229"/>
      <c r="X52" s="229"/>
      <c r="Y52" s="229"/>
      <c r="Z52" s="229"/>
      <c r="AA52" s="229"/>
      <c r="AB52" s="343"/>
      <c r="AC52" s="280" cm="1">
        <f t="array" ref="AC52">SUM(E52:AB52+E52:AB52)</f>
        <v>0</v>
      </c>
      <c r="AD52" s="280"/>
      <c r="AE52" s="366"/>
    </row>
    <row r="53" spans="2:31">
      <c r="B53" s="384"/>
      <c r="C53" s="388"/>
      <c r="D53" s="389" t="s">
        <v>126</v>
      </c>
      <c r="E53" s="221"/>
      <c r="F53" s="222"/>
      <c r="G53" s="222"/>
      <c r="H53" s="334"/>
      <c r="I53" s="205"/>
      <c r="J53" s="222"/>
      <c r="K53" s="222"/>
      <c r="L53" s="222"/>
      <c r="M53" s="222"/>
      <c r="N53" s="222"/>
      <c r="O53" s="222"/>
      <c r="P53" s="222"/>
      <c r="Q53" s="222"/>
      <c r="R53" s="222"/>
      <c r="S53" s="222"/>
      <c r="T53" s="222"/>
      <c r="U53" s="222"/>
      <c r="V53" s="222"/>
      <c r="W53" s="222"/>
      <c r="X53" s="222"/>
      <c r="Y53" s="222"/>
      <c r="Z53" s="222"/>
      <c r="AA53" s="222"/>
      <c r="AB53" s="232"/>
      <c r="AC53" s="273" cm="1">
        <f t="array" ref="AC53">SUM(E53:AB53+E53:AB53)</f>
        <v>0</v>
      </c>
      <c r="AD53" s="273"/>
      <c r="AE53" s="367"/>
    </row>
    <row r="54" spans="2:31">
      <c r="B54" s="379"/>
      <c r="C54" s="382" t="s">
        <v>26</v>
      </c>
      <c r="D54" s="383"/>
      <c r="E54" s="216">
        <f>SUM(E55:E60)</f>
        <v>0</v>
      </c>
      <c r="F54" s="227">
        <f t="shared" ref="F54:AB54" si="8">SUM(F55:F60)</f>
        <v>0</v>
      </c>
      <c r="G54" s="227">
        <f t="shared" si="8"/>
        <v>0</v>
      </c>
      <c r="H54" s="184">
        <f t="shared" si="8"/>
        <v>0</v>
      </c>
      <c r="I54" s="183">
        <f t="shared" si="8"/>
        <v>0</v>
      </c>
      <c r="J54" s="227">
        <f t="shared" si="8"/>
        <v>0</v>
      </c>
      <c r="K54" s="227">
        <f t="shared" si="8"/>
        <v>0</v>
      </c>
      <c r="L54" s="227">
        <f t="shared" si="8"/>
        <v>0</v>
      </c>
      <c r="M54" s="227">
        <f t="shared" si="8"/>
        <v>0</v>
      </c>
      <c r="N54" s="227">
        <f t="shared" si="8"/>
        <v>0</v>
      </c>
      <c r="O54" s="227">
        <f t="shared" si="8"/>
        <v>0</v>
      </c>
      <c r="P54" s="227">
        <f t="shared" si="8"/>
        <v>0</v>
      </c>
      <c r="Q54" s="227">
        <f t="shared" si="8"/>
        <v>0</v>
      </c>
      <c r="R54" s="227">
        <f t="shared" si="8"/>
        <v>0</v>
      </c>
      <c r="S54" s="227">
        <f t="shared" si="8"/>
        <v>0</v>
      </c>
      <c r="T54" s="227">
        <f t="shared" si="8"/>
        <v>0</v>
      </c>
      <c r="U54" s="227">
        <f t="shared" si="8"/>
        <v>0</v>
      </c>
      <c r="V54" s="227">
        <f t="shared" si="8"/>
        <v>0</v>
      </c>
      <c r="W54" s="227">
        <f t="shared" si="8"/>
        <v>0</v>
      </c>
      <c r="X54" s="227">
        <f t="shared" si="8"/>
        <v>0</v>
      </c>
      <c r="Y54" s="227">
        <f t="shared" si="8"/>
        <v>0</v>
      </c>
      <c r="Z54" s="227">
        <f t="shared" si="8"/>
        <v>0</v>
      </c>
      <c r="AA54" s="227">
        <f t="shared" si="8"/>
        <v>0</v>
      </c>
      <c r="AB54" s="342">
        <f t="shared" si="8"/>
        <v>0</v>
      </c>
      <c r="AC54" s="279" cm="1">
        <f t="array" ref="AC54">SUM(E54:AB54+E54:AB54)</f>
        <v>0</v>
      </c>
      <c r="AD54" s="279"/>
      <c r="AE54" s="363"/>
    </row>
    <row r="55" spans="2:31">
      <c r="B55" s="384"/>
      <c r="C55" s="385"/>
      <c r="D55" s="386" t="s">
        <v>121</v>
      </c>
      <c r="E55" s="217"/>
      <c r="F55" s="218"/>
      <c r="G55" s="218"/>
      <c r="H55" s="332"/>
      <c r="I55" s="200"/>
      <c r="J55" s="218"/>
      <c r="K55" s="218"/>
      <c r="L55" s="218"/>
      <c r="M55" s="218"/>
      <c r="N55" s="218"/>
      <c r="O55" s="218"/>
      <c r="P55" s="218"/>
      <c r="Q55" s="218"/>
      <c r="R55" s="218"/>
      <c r="S55" s="218"/>
      <c r="T55" s="218"/>
      <c r="U55" s="218"/>
      <c r="V55" s="218"/>
      <c r="W55" s="218"/>
      <c r="X55" s="218"/>
      <c r="Y55" s="218"/>
      <c r="Z55" s="218"/>
      <c r="AA55" s="218"/>
      <c r="AB55" s="230"/>
      <c r="AC55" s="271" cm="1">
        <f t="array" ref="AC55">SUM(E55:AB55+E55:AB55)</f>
        <v>0</v>
      </c>
      <c r="AD55" s="271"/>
      <c r="AE55" s="364"/>
    </row>
    <row r="56" spans="2:31">
      <c r="B56" s="384"/>
      <c r="C56" s="385"/>
      <c r="D56" s="387" t="s">
        <v>122</v>
      </c>
      <c r="E56" s="219"/>
      <c r="F56" s="220"/>
      <c r="G56" s="220"/>
      <c r="H56" s="333"/>
      <c r="I56" s="202"/>
      <c r="J56" s="220"/>
      <c r="K56" s="220"/>
      <c r="L56" s="220"/>
      <c r="M56" s="220"/>
      <c r="N56" s="220"/>
      <c r="O56" s="220"/>
      <c r="P56" s="220"/>
      <c r="Q56" s="220"/>
      <c r="R56" s="220"/>
      <c r="S56" s="220"/>
      <c r="T56" s="220"/>
      <c r="U56" s="220"/>
      <c r="V56" s="220"/>
      <c r="W56" s="220"/>
      <c r="X56" s="220"/>
      <c r="Y56" s="220"/>
      <c r="Z56" s="220"/>
      <c r="AA56" s="220"/>
      <c r="AB56" s="231"/>
      <c r="AC56" s="272" cm="1">
        <f t="array" ref="AC56">SUM(E56:AB56+E56:AB56)</f>
        <v>0</v>
      </c>
      <c r="AD56" s="272"/>
      <c r="AE56" s="365"/>
    </row>
    <row r="57" spans="2:31">
      <c r="B57" s="384"/>
      <c r="C57" s="385"/>
      <c r="D57" s="387" t="s">
        <v>123</v>
      </c>
      <c r="E57" s="219"/>
      <c r="F57" s="220"/>
      <c r="G57" s="220"/>
      <c r="H57" s="333"/>
      <c r="I57" s="202"/>
      <c r="J57" s="220"/>
      <c r="K57" s="220"/>
      <c r="L57" s="220"/>
      <c r="M57" s="220"/>
      <c r="N57" s="220"/>
      <c r="O57" s="220"/>
      <c r="P57" s="220"/>
      <c r="Q57" s="220"/>
      <c r="R57" s="220"/>
      <c r="S57" s="220"/>
      <c r="T57" s="220"/>
      <c r="U57" s="220"/>
      <c r="V57" s="220"/>
      <c r="W57" s="220"/>
      <c r="X57" s="220"/>
      <c r="Y57" s="220"/>
      <c r="Z57" s="220"/>
      <c r="AA57" s="220"/>
      <c r="AB57" s="231"/>
      <c r="AC57" s="272" cm="1">
        <f t="array" ref="AC57">SUM(E57:AB57+E57:AB57)</f>
        <v>0</v>
      </c>
      <c r="AD57" s="272"/>
      <c r="AE57" s="365"/>
    </row>
    <row r="58" spans="2:31">
      <c r="B58" s="384"/>
      <c r="C58" s="385"/>
      <c r="D58" s="387" t="s">
        <v>124</v>
      </c>
      <c r="E58" s="219"/>
      <c r="F58" s="220"/>
      <c r="G58" s="220"/>
      <c r="H58" s="333"/>
      <c r="I58" s="202"/>
      <c r="J58" s="220"/>
      <c r="K58" s="220"/>
      <c r="L58" s="220"/>
      <c r="M58" s="220"/>
      <c r="N58" s="220"/>
      <c r="O58" s="220"/>
      <c r="P58" s="220"/>
      <c r="Q58" s="220"/>
      <c r="R58" s="220"/>
      <c r="S58" s="220"/>
      <c r="T58" s="220"/>
      <c r="U58" s="220"/>
      <c r="V58" s="220"/>
      <c r="W58" s="220"/>
      <c r="X58" s="220"/>
      <c r="Y58" s="220"/>
      <c r="Z58" s="220"/>
      <c r="AA58" s="220"/>
      <c r="AB58" s="231"/>
      <c r="AC58" s="272" cm="1">
        <f t="array" ref="AC58">SUM(E58:AB58+E58:AB58)</f>
        <v>0</v>
      </c>
      <c r="AD58" s="272"/>
      <c r="AE58" s="365"/>
    </row>
    <row r="59" spans="2:31">
      <c r="B59" s="384"/>
      <c r="C59" s="385"/>
      <c r="D59" s="387" t="s">
        <v>125</v>
      </c>
      <c r="E59" s="228"/>
      <c r="F59" s="229"/>
      <c r="G59" s="229"/>
      <c r="H59" s="336"/>
      <c r="I59" s="203"/>
      <c r="J59" s="229"/>
      <c r="K59" s="229"/>
      <c r="L59" s="229"/>
      <c r="M59" s="229"/>
      <c r="N59" s="229"/>
      <c r="O59" s="229"/>
      <c r="P59" s="229"/>
      <c r="Q59" s="229"/>
      <c r="R59" s="229"/>
      <c r="S59" s="229"/>
      <c r="T59" s="229"/>
      <c r="U59" s="229"/>
      <c r="V59" s="229"/>
      <c r="W59" s="229"/>
      <c r="X59" s="229"/>
      <c r="Y59" s="229"/>
      <c r="Z59" s="229"/>
      <c r="AA59" s="229"/>
      <c r="AB59" s="343"/>
      <c r="AC59" s="280" cm="1">
        <f t="array" ref="AC59">SUM(E59:AB59+E59:AB59)</f>
        <v>0</v>
      </c>
      <c r="AD59" s="280"/>
      <c r="AE59" s="366"/>
    </row>
    <row r="60" spans="2:31">
      <c r="B60" s="384"/>
      <c r="C60" s="388"/>
      <c r="D60" s="389" t="s">
        <v>126</v>
      </c>
      <c r="E60" s="221"/>
      <c r="F60" s="222"/>
      <c r="G60" s="222"/>
      <c r="H60" s="334"/>
      <c r="I60" s="205"/>
      <c r="J60" s="222"/>
      <c r="K60" s="222"/>
      <c r="L60" s="222"/>
      <c r="M60" s="222"/>
      <c r="N60" s="222"/>
      <c r="O60" s="222"/>
      <c r="P60" s="222"/>
      <c r="Q60" s="222"/>
      <c r="R60" s="222"/>
      <c r="S60" s="222"/>
      <c r="T60" s="222"/>
      <c r="U60" s="222"/>
      <c r="V60" s="222"/>
      <c r="W60" s="222"/>
      <c r="X60" s="222"/>
      <c r="Y60" s="222"/>
      <c r="Z60" s="222"/>
      <c r="AA60" s="222"/>
      <c r="AB60" s="232"/>
      <c r="AC60" s="273" cm="1">
        <f t="array" ref="AC60">SUM(E60:AB60+E60:AB60)</f>
        <v>0</v>
      </c>
      <c r="AD60" s="273"/>
      <c r="AE60" s="367"/>
    </row>
    <row r="61" spans="2:31">
      <c r="B61" s="379"/>
      <c r="C61" s="382" t="s">
        <v>27</v>
      </c>
      <c r="D61" s="383"/>
      <c r="E61" s="216">
        <f>SUM(E62:E67)</f>
        <v>0</v>
      </c>
      <c r="F61" s="227">
        <f t="shared" ref="F61:AB61" si="9">SUM(F62:F67)</f>
        <v>0</v>
      </c>
      <c r="G61" s="227">
        <f t="shared" si="9"/>
        <v>0</v>
      </c>
      <c r="H61" s="184">
        <f t="shared" si="9"/>
        <v>0</v>
      </c>
      <c r="I61" s="183">
        <f t="shared" si="9"/>
        <v>0</v>
      </c>
      <c r="J61" s="227">
        <f t="shared" si="9"/>
        <v>0</v>
      </c>
      <c r="K61" s="227">
        <f t="shared" si="9"/>
        <v>0</v>
      </c>
      <c r="L61" s="227">
        <f t="shared" si="9"/>
        <v>0</v>
      </c>
      <c r="M61" s="227">
        <f t="shared" si="9"/>
        <v>0</v>
      </c>
      <c r="N61" s="227">
        <f t="shared" si="9"/>
        <v>0</v>
      </c>
      <c r="O61" s="227">
        <f t="shared" si="9"/>
        <v>0</v>
      </c>
      <c r="P61" s="227">
        <f t="shared" si="9"/>
        <v>0</v>
      </c>
      <c r="Q61" s="227">
        <f t="shared" si="9"/>
        <v>0</v>
      </c>
      <c r="R61" s="227">
        <f t="shared" si="9"/>
        <v>0</v>
      </c>
      <c r="S61" s="227">
        <f t="shared" si="9"/>
        <v>0</v>
      </c>
      <c r="T61" s="227">
        <f t="shared" si="9"/>
        <v>0</v>
      </c>
      <c r="U61" s="227">
        <f t="shared" si="9"/>
        <v>0</v>
      </c>
      <c r="V61" s="227">
        <f t="shared" si="9"/>
        <v>0</v>
      </c>
      <c r="W61" s="227">
        <f t="shared" si="9"/>
        <v>0</v>
      </c>
      <c r="X61" s="227">
        <f t="shared" si="9"/>
        <v>0</v>
      </c>
      <c r="Y61" s="227">
        <f t="shared" si="9"/>
        <v>0</v>
      </c>
      <c r="Z61" s="227">
        <f t="shared" si="9"/>
        <v>0</v>
      </c>
      <c r="AA61" s="227">
        <f t="shared" si="9"/>
        <v>0</v>
      </c>
      <c r="AB61" s="342">
        <f t="shared" si="9"/>
        <v>0</v>
      </c>
      <c r="AC61" s="279" cm="1">
        <f t="array" ref="AC61">SUM(E61:AB61+E61:AB61)</f>
        <v>0</v>
      </c>
      <c r="AD61" s="279"/>
      <c r="AE61" s="363"/>
    </row>
    <row r="62" spans="2:31">
      <c r="B62" s="384"/>
      <c r="C62" s="385"/>
      <c r="D62" s="386" t="s">
        <v>121</v>
      </c>
      <c r="E62" s="217"/>
      <c r="F62" s="218"/>
      <c r="G62" s="218"/>
      <c r="H62" s="332"/>
      <c r="I62" s="200"/>
      <c r="J62" s="218"/>
      <c r="K62" s="218"/>
      <c r="L62" s="218"/>
      <c r="M62" s="218"/>
      <c r="N62" s="218"/>
      <c r="O62" s="218"/>
      <c r="P62" s="218"/>
      <c r="Q62" s="218"/>
      <c r="R62" s="218"/>
      <c r="S62" s="218"/>
      <c r="T62" s="218"/>
      <c r="U62" s="218"/>
      <c r="V62" s="218"/>
      <c r="W62" s="218"/>
      <c r="X62" s="218"/>
      <c r="Y62" s="218"/>
      <c r="Z62" s="218"/>
      <c r="AA62" s="218"/>
      <c r="AB62" s="230"/>
      <c r="AC62" s="271" cm="1">
        <f t="array" ref="AC62">SUM(E62:AB62+E62:AB62)</f>
        <v>0</v>
      </c>
      <c r="AD62" s="271"/>
      <c r="AE62" s="364"/>
    </row>
    <row r="63" spans="2:31">
      <c r="B63" s="384"/>
      <c r="C63" s="385"/>
      <c r="D63" s="387" t="s">
        <v>122</v>
      </c>
      <c r="E63" s="219"/>
      <c r="F63" s="220"/>
      <c r="G63" s="220"/>
      <c r="H63" s="333"/>
      <c r="I63" s="202"/>
      <c r="J63" s="220"/>
      <c r="K63" s="220"/>
      <c r="L63" s="220"/>
      <c r="M63" s="220"/>
      <c r="N63" s="220"/>
      <c r="O63" s="220"/>
      <c r="P63" s="220"/>
      <c r="Q63" s="220"/>
      <c r="R63" s="220"/>
      <c r="S63" s="220"/>
      <c r="T63" s="220"/>
      <c r="U63" s="220"/>
      <c r="V63" s="220"/>
      <c r="W63" s="220"/>
      <c r="X63" s="220"/>
      <c r="Y63" s="220"/>
      <c r="Z63" s="220"/>
      <c r="AA63" s="220"/>
      <c r="AB63" s="231"/>
      <c r="AC63" s="272" cm="1">
        <f t="array" ref="AC63">SUM(E63:AB63+E63:AB63)</f>
        <v>0</v>
      </c>
      <c r="AD63" s="272"/>
      <c r="AE63" s="365"/>
    </row>
    <row r="64" spans="2:31">
      <c r="B64" s="384"/>
      <c r="C64" s="385"/>
      <c r="D64" s="387" t="s">
        <v>123</v>
      </c>
      <c r="E64" s="219"/>
      <c r="F64" s="220"/>
      <c r="G64" s="220"/>
      <c r="H64" s="333"/>
      <c r="I64" s="202"/>
      <c r="J64" s="220"/>
      <c r="K64" s="220"/>
      <c r="L64" s="220"/>
      <c r="M64" s="220"/>
      <c r="N64" s="220"/>
      <c r="O64" s="220"/>
      <c r="P64" s="220"/>
      <c r="Q64" s="220"/>
      <c r="R64" s="220"/>
      <c r="S64" s="220"/>
      <c r="T64" s="220"/>
      <c r="U64" s="220"/>
      <c r="V64" s="220"/>
      <c r="W64" s="220"/>
      <c r="X64" s="220"/>
      <c r="Y64" s="220"/>
      <c r="Z64" s="220"/>
      <c r="AA64" s="220"/>
      <c r="AB64" s="231"/>
      <c r="AC64" s="272" cm="1">
        <f t="array" ref="AC64">SUM(E64:AB64+E64:AB64)</f>
        <v>0</v>
      </c>
      <c r="AD64" s="272"/>
      <c r="AE64" s="365"/>
    </row>
    <row r="65" spans="2:31">
      <c r="B65" s="384"/>
      <c r="C65" s="385"/>
      <c r="D65" s="387" t="s">
        <v>124</v>
      </c>
      <c r="E65" s="219"/>
      <c r="F65" s="220"/>
      <c r="G65" s="220"/>
      <c r="H65" s="333"/>
      <c r="I65" s="202"/>
      <c r="J65" s="220"/>
      <c r="K65" s="220"/>
      <c r="L65" s="220"/>
      <c r="M65" s="220"/>
      <c r="N65" s="220"/>
      <c r="O65" s="220"/>
      <c r="P65" s="220"/>
      <c r="Q65" s="220"/>
      <c r="R65" s="220"/>
      <c r="S65" s="220"/>
      <c r="T65" s="220"/>
      <c r="U65" s="220"/>
      <c r="V65" s="220"/>
      <c r="W65" s="220"/>
      <c r="X65" s="220"/>
      <c r="Y65" s="220"/>
      <c r="Z65" s="220"/>
      <c r="AA65" s="220"/>
      <c r="AB65" s="231"/>
      <c r="AC65" s="272" cm="1">
        <f t="array" ref="AC65">SUM(E65:AB65+E65:AB65)</f>
        <v>0</v>
      </c>
      <c r="AD65" s="272"/>
      <c r="AE65" s="365"/>
    </row>
    <row r="66" spans="2:31">
      <c r="B66" s="384"/>
      <c r="C66" s="385"/>
      <c r="D66" s="387" t="s">
        <v>125</v>
      </c>
      <c r="E66" s="228"/>
      <c r="F66" s="229"/>
      <c r="G66" s="229"/>
      <c r="H66" s="336"/>
      <c r="I66" s="203"/>
      <c r="J66" s="229"/>
      <c r="K66" s="229"/>
      <c r="L66" s="229"/>
      <c r="M66" s="229"/>
      <c r="N66" s="229"/>
      <c r="O66" s="229"/>
      <c r="P66" s="229"/>
      <c r="Q66" s="229"/>
      <c r="R66" s="229"/>
      <c r="S66" s="229"/>
      <c r="T66" s="229"/>
      <c r="U66" s="229"/>
      <c r="V66" s="229"/>
      <c r="W66" s="229"/>
      <c r="X66" s="229"/>
      <c r="Y66" s="229"/>
      <c r="Z66" s="229"/>
      <c r="AA66" s="229"/>
      <c r="AB66" s="343"/>
      <c r="AC66" s="280" cm="1">
        <f t="array" ref="AC66">SUM(E66:AB66+E66:AB66)</f>
        <v>0</v>
      </c>
      <c r="AD66" s="280"/>
      <c r="AE66" s="366"/>
    </row>
    <row r="67" spans="2:31">
      <c r="B67" s="384"/>
      <c r="C67" s="388"/>
      <c r="D67" s="389" t="s">
        <v>126</v>
      </c>
      <c r="E67" s="221"/>
      <c r="F67" s="222"/>
      <c r="G67" s="222"/>
      <c r="H67" s="334"/>
      <c r="I67" s="205"/>
      <c r="J67" s="222"/>
      <c r="K67" s="222"/>
      <c r="L67" s="222"/>
      <c r="M67" s="222"/>
      <c r="N67" s="222"/>
      <c r="O67" s="222"/>
      <c r="P67" s="222"/>
      <c r="Q67" s="222"/>
      <c r="R67" s="222"/>
      <c r="S67" s="222"/>
      <c r="T67" s="222"/>
      <c r="U67" s="222"/>
      <c r="V67" s="222"/>
      <c r="W67" s="222"/>
      <c r="X67" s="222"/>
      <c r="Y67" s="222"/>
      <c r="Z67" s="222"/>
      <c r="AA67" s="222"/>
      <c r="AB67" s="232"/>
      <c r="AC67" s="273" cm="1">
        <f t="array" ref="AC67">SUM(E67:AB67+E67:AB67)</f>
        <v>0</v>
      </c>
      <c r="AD67" s="273"/>
      <c r="AE67" s="367"/>
    </row>
    <row r="68" spans="2:31">
      <c r="B68" s="379"/>
      <c r="C68" s="382" t="s">
        <v>198</v>
      </c>
      <c r="D68" s="383"/>
      <c r="E68" s="216">
        <f>SUM(E69:E74)</f>
        <v>0</v>
      </c>
      <c r="F68" s="227">
        <f t="shared" ref="F68:AB68" si="10">SUM(F69:F74)</f>
        <v>0</v>
      </c>
      <c r="G68" s="227">
        <f t="shared" si="10"/>
        <v>0</v>
      </c>
      <c r="H68" s="184">
        <f t="shared" si="10"/>
        <v>0</v>
      </c>
      <c r="I68" s="183">
        <f t="shared" si="10"/>
        <v>0</v>
      </c>
      <c r="J68" s="227">
        <f t="shared" si="10"/>
        <v>0</v>
      </c>
      <c r="K68" s="227">
        <f t="shared" si="10"/>
        <v>0</v>
      </c>
      <c r="L68" s="227">
        <f t="shared" si="10"/>
        <v>0</v>
      </c>
      <c r="M68" s="227">
        <f t="shared" si="10"/>
        <v>0</v>
      </c>
      <c r="N68" s="227">
        <f t="shared" si="10"/>
        <v>0</v>
      </c>
      <c r="O68" s="227">
        <f t="shared" si="10"/>
        <v>0</v>
      </c>
      <c r="P68" s="227">
        <f t="shared" si="10"/>
        <v>0</v>
      </c>
      <c r="Q68" s="227">
        <f t="shared" si="10"/>
        <v>0</v>
      </c>
      <c r="R68" s="227">
        <f t="shared" si="10"/>
        <v>0</v>
      </c>
      <c r="S68" s="227">
        <f t="shared" si="10"/>
        <v>0</v>
      </c>
      <c r="T68" s="227">
        <f t="shared" si="10"/>
        <v>0</v>
      </c>
      <c r="U68" s="227">
        <f t="shared" si="10"/>
        <v>0</v>
      </c>
      <c r="V68" s="227">
        <f t="shared" si="10"/>
        <v>0</v>
      </c>
      <c r="W68" s="227">
        <f t="shared" si="10"/>
        <v>0</v>
      </c>
      <c r="X68" s="227">
        <f t="shared" si="10"/>
        <v>0</v>
      </c>
      <c r="Y68" s="227">
        <f t="shared" si="10"/>
        <v>0</v>
      </c>
      <c r="Z68" s="227">
        <f t="shared" si="10"/>
        <v>0</v>
      </c>
      <c r="AA68" s="227">
        <f t="shared" si="10"/>
        <v>0</v>
      </c>
      <c r="AB68" s="342">
        <f t="shared" si="10"/>
        <v>0</v>
      </c>
      <c r="AC68" s="279" cm="1">
        <f t="array" ref="AC68">SUM(E68:AB68+E68:AB68)</f>
        <v>0</v>
      </c>
      <c r="AD68" s="279"/>
      <c r="AE68" s="363"/>
    </row>
    <row r="69" spans="2:31">
      <c r="B69" s="159"/>
      <c r="C69" s="160"/>
      <c r="D69" s="161" t="s">
        <v>121</v>
      </c>
      <c r="E69" s="217"/>
      <c r="F69" s="218"/>
      <c r="G69" s="218"/>
      <c r="H69" s="200"/>
      <c r="I69" s="200"/>
      <c r="J69" s="218"/>
      <c r="K69" s="218"/>
      <c r="L69" s="218"/>
      <c r="M69" s="218"/>
      <c r="N69" s="218"/>
      <c r="O69" s="218"/>
      <c r="P69" s="218"/>
      <c r="Q69" s="218"/>
      <c r="R69" s="218"/>
      <c r="S69" s="218"/>
      <c r="T69" s="218"/>
      <c r="U69" s="218"/>
      <c r="V69" s="218"/>
      <c r="W69" s="218"/>
      <c r="X69" s="218"/>
      <c r="Y69" s="218"/>
      <c r="Z69" s="218"/>
      <c r="AA69" s="218"/>
      <c r="AB69" s="230"/>
      <c r="AC69" s="282" cm="1">
        <f t="array" ref="AC69">SUM(E69:AB69+E69:AB69)</f>
        <v>0</v>
      </c>
      <c r="AD69" s="271"/>
      <c r="AE69" s="364"/>
    </row>
    <row r="70" spans="2:31">
      <c r="B70" s="159"/>
      <c r="C70" s="162"/>
      <c r="D70" s="163" t="s">
        <v>122</v>
      </c>
      <c r="E70" s="219"/>
      <c r="F70" s="220"/>
      <c r="G70" s="220"/>
      <c r="H70" s="202"/>
      <c r="I70" s="202"/>
      <c r="J70" s="220"/>
      <c r="K70" s="220"/>
      <c r="L70" s="220"/>
      <c r="M70" s="220"/>
      <c r="N70" s="220"/>
      <c r="O70" s="220"/>
      <c r="P70" s="220"/>
      <c r="Q70" s="220"/>
      <c r="R70" s="220"/>
      <c r="S70" s="220"/>
      <c r="T70" s="220"/>
      <c r="U70" s="220"/>
      <c r="V70" s="220"/>
      <c r="W70" s="220"/>
      <c r="X70" s="220"/>
      <c r="Y70" s="220"/>
      <c r="Z70" s="220"/>
      <c r="AA70" s="220"/>
      <c r="AB70" s="231"/>
      <c r="AC70" s="283" cm="1">
        <f t="array" ref="AC70">SUM(E70:AB70+E70:AB70)</f>
        <v>0</v>
      </c>
      <c r="AD70" s="272"/>
      <c r="AE70" s="365"/>
    </row>
    <row r="71" spans="2:31">
      <c r="B71" s="159"/>
      <c r="C71" s="162"/>
      <c r="D71" s="163" t="s">
        <v>123</v>
      </c>
      <c r="E71" s="219"/>
      <c r="F71" s="220"/>
      <c r="G71" s="220"/>
      <c r="H71" s="202"/>
      <c r="I71" s="202"/>
      <c r="J71" s="220"/>
      <c r="K71" s="220"/>
      <c r="L71" s="220"/>
      <c r="M71" s="220"/>
      <c r="N71" s="220"/>
      <c r="O71" s="220"/>
      <c r="P71" s="220"/>
      <c r="Q71" s="220"/>
      <c r="R71" s="220"/>
      <c r="S71" s="220"/>
      <c r="T71" s="220"/>
      <c r="U71" s="220"/>
      <c r="V71" s="220"/>
      <c r="W71" s="220"/>
      <c r="X71" s="220"/>
      <c r="Y71" s="220"/>
      <c r="Z71" s="220"/>
      <c r="AA71" s="220"/>
      <c r="AB71" s="231"/>
      <c r="AC71" s="283" cm="1">
        <f t="array" ref="AC71">SUM(E71:AB71+E71:AB71)</f>
        <v>0</v>
      </c>
      <c r="AD71" s="272"/>
      <c r="AE71" s="365"/>
    </row>
    <row r="72" spans="2:31">
      <c r="B72" s="159"/>
      <c r="C72" s="162"/>
      <c r="D72" s="163" t="s">
        <v>124</v>
      </c>
      <c r="E72" s="219"/>
      <c r="F72" s="220"/>
      <c r="G72" s="220"/>
      <c r="H72" s="202"/>
      <c r="I72" s="202"/>
      <c r="J72" s="220"/>
      <c r="K72" s="220"/>
      <c r="L72" s="220"/>
      <c r="M72" s="220"/>
      <c r="N72" s="220"/>
      <c r="O72" s="220"/>
      <c r="P72" s="220"/>
      <c r="Q72" s="220"/>
      <c r="R72" s="220"/>
      <c r="S72" s="220"/>
      <c r="T72" s="220"/>
      <c r="U72" s="220"/>
      <c r="V72" s="220"/>
      <c r="W72" s="220"/>
      <c r="X72" s="220"/>
      <c r="Y72" s="220"/>
      <c r="Z72" s="220"/>
      <c r="AA72" s="220"/>
      <c r="AB72" s="231"/>
      <c r="AC72" s="283" cm="1">
        <f t="array" ref="AC72">SUM(E72:AB72+E72:AB72)</f>
        <v>0</v>
      </c>
      <c r="AD72" s="272"/>
      <c r="AE72" s="365"/>
    </row>
    <row r="73" spans="2:31">
      <c r="B73" s="159"/>
      <c r="C73" s="162"/>
      <c r="D73" s="163" t="s">
        <v>125</v>
      </c>
      <c r="E73" s="219"/>
      <c r="F73" s="220"/>
      <c r="G73" s="220"/>
      <c r="H73" s="202"/>
      <c r="I73" s="202"/>
      <c r="J73" s="220"/>
      <c r="K73" s="220"/>
      <c r="L73" s="220"/>
      <c r="M73" s="220"/>
      <c r="N73" s="220"/>
      <c r="O73" s="220"/>
      <c r="P73" s="220"/>
      <c r="Q73" s="220"/>
      <c r="R73" s="220"/>
      <c r="S73" s="220"/>
      <c r="T73" s="220"/>
      <c r="U73" s="220"/>
      <c r="V73" s="220"/>
      <c r="W73" s="220"/>
      <c r="X73" s="220"/>
      <c r="Y73" s="220"/>
      <c r="Z73" s="220"/>
      <c r="AA73" s="220"/>
      <c r="AB73" s="231"/>
      <c r="AC73" s="283" cm="1">
        <f t="array" ref="AC73">SUM(E73:AB73+E73:AB73)</f>
        <v>0</v>
      </c>
      <c r="AD73" s="272"/>
      <c r="AE73" s="366"/>
    </row>
    <row r="74" spans="2:31">
      <c r="B74" s="159"/>
      <c r="C74" s="164"/>
      <c r="D74" s="165" t="s">
        <v>126</v>
      </c>
      <c r="E74" s="221"/>
      <c r="F74" s="222"/>
      <c r="G74" s="222"/>
      <c r="H74" s="205"/>
      <c r="I74" s="205"/>
      <c r="J74" s="222"/>
      <c r="K74" s="222"/>
      <c r="L74" s="222"/>
      <c r="M74" s="222"/>
      <c r="N74" s="222"/>
      <c r="O74" s="222"/>
      <c r="P74" s="222"/>
      <c r="Q74" s="222"/>
      <c r="R74" s="222"/>
      <c r="S74" s="222"/>
      <c r="T74" s="222"/>
      <c r="U74" s="222"/>
      <c r="V74" s="222"/>
      <c r="W74" s="222"/>
      <c r="X74" s="222"/>
      <c r="Y74" s="222"/>
      <c r="Z74" s="222"/>
      <c r="AA74" s="222"/>
      <c r="AB74" s="232"/>
      <c r="AC74" s="284" cm="1">
        <f t="array" ref="AC74">SUM(E74:AB74+E74:AB74)</f>
        <v>0</v>
      </c>
      <c r="AD74" s="273"/>
      <c r="AE74" s="367"/>
    </row>
    <row r="75" spans="2:31">
      <c r="B75" s="166" t="s">
        <v>127</v>
      </c>
      <c r="C75" s="171"/>
      <c r="D75" s="158"/>
      <c r="E75" s="182">
        <f>SUM(E76:E81)</f>
        <v>0</v>
      </c>
      <c r="F75" s="182">
        <f t="shared" ref="F75:AB75" si="11">SUM(F76:F81)</f>
        <v>0</v>
      </c>
      <c r="G75" s="182">
        <f t="shared" si="11"/>
        <v>0</v>
      </c>
      <c r="H75" s="182">
        <f t="shared" si="11"/>
        <v>0</v>
      </c>
      <c r="I75" s="172">
        <f t="shared" si="11"/>
        <v>0</v>
      </c>
      <c r="J75" s="172">
        <f t="shared" si="11"/>
        <v>0</v>
      </c>
      <c r="K75" s="172">
        <f t="shared" si="11"/>
        <v>0</v>
      </c>
      <c r="L75" s="172">
        <f t="shared" si="11"/>
        <v>0</v>
      </c>
      <c r="M75" s="172">
        <f t="shared" si="11"/>
        <v>0</v>
      </c>
      <c r="N75" s="172">
        <f t="shared" si="11"/>
        <v>0</v>
      </c>
      <c r="O75" s="172">
        <f t="shared" si="11"/>
        <v>0</v>
      </c>
      <c r="P75" s="172">
        <f t="shared" si="11"/>
        <v>0</v>
      </c>
      <c r="Q75" s="172">
        <f t="shared" si="11"/>
        <v>0</v>
      </c>
      <c r="R75" s="172">
        <f t="shared" si="11"/>
        <v>0</v>
      </c>
      <c r="S75" s="172">
        <f t="shared" si="11"/>
        <v>0</v>
      </c>
      <c r="T75" s="172">
        <f t="shared" si="11"/>
        <v>0</v>
      </c>
      <c r="U75" s="172">
        <f t="shared" si="11"/>
        <v>0</v>
      </c>
      <c r="V75" s="172">
        <f t="shared" si="11"/>
        <v>0</v>
      </c>
      <c r="W75" s="172">
        <f t="shared" si="11"/>
        <v>0</v>
      </c>
      <c r="X75" s="172">
        <f t="shared" si="11"/>
        <v>0</v>
      </c>
      <c r="Y75" s="172">
        <f t="shared" si="11"/>
        <v>0</v>
      </c>
      <c r="Z75" s="172">
        <f t="shared" si="11"/>
        <v>0</v>
      </c>
      <c r="AA75" s="172">
        <f t="shared" si="11"/>
        <v>0</v>
      </c>
      <c r="AB75" s="172">
        <f t="shared" si="11"/>
        <v>0</v>
      </c>
      <c r="AC75" s="270" cm="1">
        <f t="array" ref="AC75">SUM(E75:AB75+E75:AB75)</f>
        <v>0</v>
      </c>
      <c r="AD75" s="270"/>
      <c r="AE75" s="368"/>
    </row>
    <row r="76" spans="2:31">
      <c r="B76" s="159"/>
      <c r="C76" s="160"/>
      <c r="D76" s="161" t="s">
        <v>121</v>
      </c>
      <c r="E76" s="199"/>
      <c r="F76" s="200"/>
      <c r="G76" s="200"/>
      <c r="H76" s="200"/>
      <c r="I76" s="200"/>
      <c r="J76" s="200"/>
      <c r="K76" s="200"/>
      <c r="L76" s="200"/>
      <c r="M76" s="200"/>
      <c r="N76" s="200"/>
      <c r="O76" s="200"/>
      <c r="P76" s="200"/>
      <c r="Q76" s="200"/>
      <c r="R76" s="200"/>
      <c r="S76" s="200"/>
      <c r="T76" s="200"/>
      <c r="U76" s="200"/>
      <c r="V76" s="200"/>
      <c r="W76" s="200"/>
      <c r="X76" s="200"/>
      <c r="Y76" s="200"/>
      <c r="Z76" s="200"/>
      <c r="AA76" s="200"/>
      <c r="AB76" s="210"/>
      <c r="AC76" s="271" cm="1">
        <f t="array" ref="AC76">SUM(E76:AB76+E76:AB76)</f>
        <v>0</v>
      </c>
      <c r="AD76" s="271"/>
      <c r="AE76" s="364"/>
    </row>
    <row r="77" spans="2:31">
      <c r="B77" s="159"/>
      <c r="C77" s="162"/>
      <c r="D77" s="163" t="s">
        <v>122</v>
      </c>
      <c r="E77" s="201"/>
      <c r="F77" s="202"/>
      <c r="G77" s="202"/>
      <c r="H77" s="202"/>
      <c r="I77" s="202"/>
      <c r="J77" s="202"/>
      <c r="K77" s="202"/>
      <c r="L77" s="202"/>
      <c r="M77" s="202"/>
      <c r="N77" s="202"/>
      <c r="O77" s="202"/>
      <c r="P77" s="202"/>
      <c r="Q77" s="202"/>
      <c r="R77" s="202"/>
      <c r="S77" s="202"/>
      <c r="T77" s="202"/>
      <c r="U77" s="202"/>
      <c r="V77" s="202"/>
      <c r="W77" s="202"/>
      <c r="X77" s="202"/>
      <c r="Y77" s="202"/>
      <c r="Z77" s="202"/>
      <c r="AA77" s="202"/>
      <c r="AB77" s="211"/>
      <c r="AC77" s="272" cm="1">
        <f t="array" ref="AC77">SUM(E77:AB77+E77:AB77)</f>
        <v>0</v>
      </c>
      <c r="AD77" s="272"/>
      <c r="AE77" s="365"/>
    </row>
    <row r="78" spans="2:31">
      <c r="B78" s="159"/>
      <c r="C78" s="162"/>
      <c r="D78" s="163" t="s">
        <v>123</v>
      </c>
      <c r="E78" s="201"/>
      <c r="F78" s="202"/>
      <c r="G78" s="202"/>
      <c r="H78" s="202"/>
      <c r="I78" s="202"/>
      <c r="J78" s="202"/>
      <c r="K78" s="202"/>
      <c r="L78" s="202"/>
      <c r="M78" s="202"/>
      <c r="N78" s="202"/>
      <c r="O78" s="202"/>
      <c r="P78" s="202"/>
      <c r="Q78" s="202"/>
      <c r="R78" s="202"/>
      <c r="S78" s="202"/>
      <c r="T78" s="202"/>
      <c r="U78" s="202"/>
      <c r="V78" s="202"/>
      <c r="W78" s="202"/>
      <c r="X78" s="202"/>
      <c r="Y78" s="202"/>
      <c r="Z78" s="202"/>
      <c r="AA78" s="202"/>
      <c r="AB78" s="211"/>
      <c r="AC78" s="272" cm="1">
        <f t="array" ref="AC78">SUM(E78:AB78+E78:AB78)</f>
        <v>0</v>
      </c>
      <c r="AD78" s="272"/>
      <c r="AE78" s="365"/>
    </row>
    <row r="79" spans="2:31">
      <c r="B79" s="159"/>
      <c r="C79" s="162"/>
      <c r="D79" s="163" t="s">
        <v>124</v>
      </c>
      <c r="E79" s="201"/>
      <c r="F79" s="202"/>
      <c r="G79" s="202"/>
      <c r="H79" s="202"/>
      <c r="I79" s="202"/>
      <c r="J79" s="202"/>
      <c r="K79" s="202"/>
      <c r="L79" s="202"/>
      <c r="M79" s="202"/>
      <c r="N79" s="202"/>
      <c r="O79" s="202"/>
      <c r="P79" s="202"/>
      <c r="Q79" s="202"/>
      <c r="R79" s="202"/>
      <c r="S79" s="202"/>
      <c r="T79" s="202"/>
      <c r="U79" s="202"/>
      <c r="V79" s="202"/>
      <c r="W79" s="202"/>
      <c r="X79" s="202"/>
      <c r="Y79" s="202"/>
      <c r="Z79" s="202"/>
      <c r="AA79" s="202"/>
      <c r="AB79" s="211"/>
      <c r="AC79" s="272" cm="1">
        <f t="array" ref="AC79">SUM(E79:AB79+E79:AB79)</f>
        <v>0</v>
      </c>
      <c r="AD79" s="272"/>
      <c r="AE79" s="365"/>
    </row>
    <row r="80" spans="2:31">
      <c r="B80" s="159"/>
      <c r="C80" s="162"/>
      <c r="D80" s="163" t="s">
        <v>125</v>
      </c>
      <c r="E80" s="201"/>
      <c r="F80" s="202"/>
      <c r="G80" s="202"/>
      <c r="H80" s="202"/>
      <c r="I80" s="202"/>
      <c r="J80" s="202"/>
      <c r="K80" s="202"/>
      <c r="L80" s="202"/>
      <c r="M80" s="202"/>
      <c r="N80" s="202"/>
      <c r="O80" s="202"/>
      <c r="P80" s="202"/>
      <c r="Q80" s="202"/>
      <c r="R80" s="202"/>
      <c r="S80" s="202"/>
      <c r="T80" s="202"/>
      <c r="U80" s="202"/>
      <c r="V80" s="202"/>
      <c r="W80" s="202"/>
      <c r="X80" s="202"/>
      <c r="Y80" s="202"/>
      <c r="Z80" s="202"/>
      <c r="AA80" s="202"/>
      <c r="AB80" s="211"/>
      <c r="AC80" s="272" cm="1">
        <f t="array" ref="AC80">SUM(E80:AB80+E80:AB80)</f>
        <v>0</v>
      </c>
      <c r="AD80" s="272"/>
      <c r="AE80" s="366"/>
    </row>
    <row r="81" spans="2:31">
      <c r="B81" s="159"/>
      <c r="C81" s="164"/>
      <c r="D81" s="165" t="s">
        <v>126</v>
      </c>
      <c r="E81" s="204"/>
      <c r="F81" s="205"/>
      <c r="G81" s="205"/>
      <c r="H81" s="205"/>
      <c r="I81" s="205"/>
      <c r="J81" s="205"/>
      <c r="K81" s="205"/>
      <c r="L81" s="205"/>
      <c r="M81" s="205"/>
      <c r="N81" s="205"/>
      <c r="O81" s="205"/>
      <c r="P81" s="205"/>
      <c r="Q81" s="205"/>
      <c r="R81" s="205"/>
      <c r="S81" s="205"/>
      <c r="T81" s="205"/>
      <c r="U81" s="205"/>
      <c r="V81" s="205"/>
      <c r="W81" s="205"/>
      <c r="X81" s="205"/>
      <c r="Y81" s="205"/>
      <c r="Z81" s="205"/>
      <c r="AA81" s="205"/>
      <c r="AB81" s="212"/>
      <c r="AC81" s="273" cm="1">
        <f t="array" ref="AC81">SUM(E81:AB81+E81:AB81)</f>
        <v>0</v>
      </c>
      <c r="AD81" s="273"/>
      <c r="AE81" s="367"/>
    </row>
    <row r="82" spans="2:31">
      <c r="B82" s="166" t="s">
        <v>128</v>
      </c>
      <c r="C82" s="167"/>
      <c r="D82" s="168"/>
      <c r="E82" s="216">
        <f>SUM(E83,E90,E97,E104,E111,E118,E125,E132,E139,)</f>
        <v>0</v>
      </c>
      <c r="F82" s="223">
        <f t="shared" ref="F82:AB82" si="12">SUM(F83,F90,F97,F104,F111,F118,F125,F132,F139,)</f>
        <v>0</v>
      </c>
      <c r="G82" s="223">
        <f t="shared" si="12"/>
        <v>0</v>
      </c>
      <c r="H82" s="224">
        <f t="shared" si="12"/>
        <v>0</v>
      </c>
      <c r="I82" s="223">
        <f t="shared" si="12"/>
        <v>0</v>
      </c>
      <c r="J82" s="183">
        <f t="shared" si="12"/>
        <v>0</v>
      </c>
      <c r="K82" s="183">
        <f t="shared" si="12"/>
        <v>0</v>
      </c>
      <c r="L82" s="183">
        <f t="shared" si="12"/>
        <v>0</v>
      </c>
      <c r="M82" s="183">
        <f t="shared" si="12"/>
        <v>0</v>
      </c>
      <c r="N82" s="183">
        <f t="shared" si="12"/>
        <v>0</v>
      </c>
      <c r="O82" s="183">
        <f t="shared" si="12"/>
        <v>0</v>
      </c>
      <c r="P82" s="183">
        <f t="shared" si="12"/>
        <v>0</v>
      </c>
      <c r="Q82" s="183">
        <f t="shared" si="12"/>
        <v>0</v>
      </c>
      <c r="R82" s="183">
        <f t="shared" si="12"/>
        <v>0</v>
      </c>
      <c r="S82" s="183">
        <f t="shared" si="12"/>
        <v>0</v>
      </c>
      <c r="T82" s="183">
        <f t="shared" si="12"/>
        <v>0</v>
      </c>
      <c r="U82" s="183">
        <f t="shared" si="12"/>
        <v>0</v>
      </c>
      <c r="V82" s="183">
        <f t="shared" si="12"/>
        <v>0</v>
      </c>
      <c r="W82" s="183">
        <f t="shared" si="12"/>
        <v>0</v>
      </c>
      <c r="X82" s="183">
        <f t="shared" si="12"/>
        <v>0</v>
      </c>
      <c r="Y82" s="183">
        <f t="shared" si="12"/>
        <v>0</v>
      </c>
      <c r="Z82" s="183">
        <f t="shared" si="12"/>
        <v>0</v>
      </c>
      <c r="AA82" s="183">
        <f t="shared" si="12"/>
        <v>0</v>
      </c>
      <c r="AB82" s="184">
        <f t="shared" si="12"/>
        <v>0</v>
      </c>
      <c r="AC82" s="274" cm="1">
        <f t="array" ref="AC82">SUM(E82:AB82+E82:AB82)</f>
        <v>0</v>
      </c>
      <c r="AD82" s="274"/>
      <c r="AE82" s="363"/>
    </row>
    <row r="83" spans="2:31">
      <c r="B83" s="157"/>
      <c r="C83" s="169" t="s">
        <v>19</v>
      </c>
      <c r="D83" s="168"/>
      <c r="E83" s="216">
        <f>SUM(E84:E89)</f>
        <v>0</v>
      </c>
      <c r="F83" s="223">
        <f t="shared" ref="F83:AB83" si="13">SUM(F84:F89)</f>
        <v>0</v>
      </c>
      <c r="G83" s="223">
        <f t="shared" si="13"/>
        <v>0</v>
      </c>
      <c r="H83" s="224">
        <f t="shared" si="13"/>
        <v>0</v>
      </c>
      <c r="I83" s="223">
        <f t="shared" si="13"/>
        <v>0</v>
      </c>
      <c r="J83" s="183">
        <f t="shared" si="13"/>
        <v>0</v>
      </c>
      <c r="K83" s="183">
        <f t="shared" si="13"/>
        <v>0</v>
      </c>
      <c r="L83" s="183">
        <f t="shared" si="13"/>
        <v>0</v>
      </c>
      <c r="M83" s="183">
        <f t="shared" si="13"/>
        <v>0</v>
      </c>
      <c r="N83" s="183">
        <f t="shared" si="13"/>
        <v>0</v>
      </c>
      <c r="O83" s="183">
        <f t="shared" si="13"/>
        <v>0</v>
      </c>
      <c r="P83" s="183">
        <f t="shared" si="13"/>
        <v>0</v>
      </c>
      <c r="Q83" s="183">
        <f t="shared" si="13"/>
        <v>0</v>
      </c>
      <c r="R83" s="183">
        <f t="shared" si="13"/>
        <v>0</v>
      </c>
      <c r="S83" s="183">
        <f t="shared" si="13"/>
        <v>0</v>
      </c>
      <c r="T83" s="183">
        <f t="shared" si="13"/>
        <v>0</v>
      </c>
      <c r="U83" s="183">
        <f t="shared" si="13"/>
        <v>0</v>
      </c>
      <c r="V83" s="183">
        <f t="shared" si="13"/>
        <v>0</v>
      </c>
      <c r="W83" s="183">
        <f t="shared" si="13"/>
        <v>0</v>
      </c>
      <c r="X83" s="183">
        <f t="shared" si="13"/>
        <v>0</v>
      </c>
      <c r="Y83" s="183">
        <f t="shared" si="13"/>
        <v>0</v>
      </c>
      <c r="Z83" s="183">
        <f t="shared" si="13"/>
        <v>0</v>
      </c>
      <c r="AA83" s="183">
        <f t="shared" si="13"/>
        <v>0</v>
      </c>
      <c r="AB83" s="184">
        <f t="shared" si="13"/>
        <v>0</v>
      </c>
      <c r="AC83" s="274" cm="1">
        <f t="array" ref="AC83">SUM(E83:AB83+E83:AB83)</f>
        <v>0</v>
      </c>
      <c r="AD83" s="274"/>
      <c r="AE83" s="363"/>
    </row>
    <row r="84" spans="2:31">
      <c r="B84" s="159"/>
      <c r="C84" s="162"/>
      <c r="D84" s="161" t="s">
        <v>121</v>
      </c>
      <c r="E84" s="217"/>
      <c r="F84" s="218"/>
      <c r="G84" s="218"/>
      <c r="H84" s="218"/>
      <c r="I84" s="218"/>
      <c r="J84" s="200"/>
      <c r="K84" s="200"/>
      <c r="L84" s="200"/>
      <c r="M84" s="200"/>
      <c r="N84" s="200"/>
      <c r="O84" s="200"/>
      <c r="P84" s="200"/>
      <c r="Q84" s="200"/>
      <c r="R84" s="200"/>
      <c r="S84" s="200"/>
      <c r="T84" s="200"/>
      <c r="U84" s="200"/>
      <c r="V84" s="200"/>
      <c r="W84" s="200"/>
      <c r="X84" s="200"/>
      <c r="Y84" s="200"/>
      <c r="Z84" s="200"/>
      <c r="AA84" s="200"/>
      <c r="AB84" s="210"/>
      <c r="AC84" s="271" cm="1">
        <f t="array" ref="AC84">SUM(E84:AB84+E84:AB84)</f>
        <v>0</v>
      </c>
      <c r="AD84" s="271"/>
      <c r="AE84" s="364"/>
    </row>
    <row r="85" spans="2:31">
      <c r="B85" s="159"/>
      <c r="C85" s="162"/>
      <c r="D85" s="163" t="s">
        <v>122</v>
      </c>
      <c r="E85" s="219"/>
      <c r="F85" s="220"/>
      <c r="G85" s="220"/>
      <c r="H85" s="220"/>
      <c r="I85" s="220"/>
      <c r="J85" s="202"/>
      <c r="K85" s="202"/>
      <c r="L85" s="202"/>
      <c r="M85" s="202"/>
      <c r="N85" s="202"/>
      <c r="O85" s="202"/>
      <c r="P85" s="202"/>
      <c r="Q85" s="202"/>
      <c r="R85" s="202"/>
      <c r="S85" s="202"/>
      <c r="T85" s="202"/>
      <c r="U85" s="202"/>
      <c r="V85" s="202"/>
      <c r="W85" s="202"/>
      <c r="X85" s="202"/>
      <c r="Y85" s="202"/>
      <c r="Z85" s="202"/>
      <c r="AA85" s="202"/>
      <c r="AB85" s="211"/>
      <c r="AC85" s="272" cm="1">
        <f t="array" ref="AC85">SUM(E85:AB85+E85:AB85)</f>
        <v>0</v>
      </c>
      <c r="AD85" s="272"/>
      <c r="AE85" s="365"/>
    </row>
    <row r="86" spans="2:31">
      <c r="B86" s="159"/>
      <c r="C86" s="162"/>
      <c r="D86" s="163" t="s">
        <v>123</v>
      </c>
      <c r="E86" s="219"/>
      <c r="F86" s="220"/>
      <c r="G86" s="220"/>
      <c r="H86" s="220"/>
      <c r="I86" s="220"/>
      <c r="J86" s="202"/>
      <c r="K86" s="202"/>
      <c r="L86" s="202"/>
      <c r="M86" s="202"/>
      <c r="N86" s="202"/>
      <c r="O86" s="202"/>
      <c r="P86" s="202"/>
      <c r="Q86" s="202"/>
      <c r="R86" s="202"/>
      <c r="S86" s="202"/>
      <c r="T86" s="202"/>
      <c r="U86" s="202"/>
      <c r="V86" s="202"/>
      <c r="W86" s="202"/>
      <c r="X86" s="202"/>
      <c r="Y86" s="202"/>
      <c r="Z86" s="202"/>
      <c r="AA86" s="202"/>
      <c r="AB86" s="211"/>
      <c r="AC86" s="272" cm="1">
        <f t="array" ref="AC86">SUM(E86:AB86+E86:AB86)</f>
        <v>0</v>
      </c>
      <c r="AD86" s="272"/>
      <c r="AE86" s="365"/>
    </row>
    <row r="87" spans="2:31">
      <c r="B87" s="159"/>
      <c r="C87" s="162"/>
      <c r="D87" s="163" t="s">
        <v>124</v>
      </c>
      <c r="E87" s="219"/>
      <c r="F87" s="220"/>
      <c r="G87" s="220"/>
      <c r="H87" s="220"/>
      <c r="I87" s="220"/>
      <c r="J87" s="202"/>
      <c r="K87" s="202"/>
      <c r="L87" s="202"/>
      <c r="M87" s="202"/>
      <c r="N87" s="202"/>
      <c r="O87" s="202"/>
      <c r="P87" s="202"/>
      <c r="Q87" s="202"/>
      <c r="R87" s="202"/>
      <c r="S87" s="202"/>
      <c r="T87" s="202"/>
      <c r="U87" s="202"/>
      <c r="V87" s="202"/>
      <c r="W87" s="202"/>
      <c r="X87" s="202"/>
      <c r="Y87" s="202"/>
      <c r="Z87" s="202"/>
      <c r="AA87" s="202"/>
      <c r="AB87" s="211"/>
      <c r="AC87" s="272" cm="1">
        <f t="array" ref="AC87">SUM(E87:AB87+E87:AB87)</f>
        <v>0</v>
      </c>
      <c r="AD87" s="272"/>
      <c r="AE87" s="365"/>
    </row>
    <row r="88" spans="2:31">
      <c r="B88" s="159"/>
      <c r="C88" s="162"/>
      <c r="D88" s="163" t="s">
        <v>125</v>
      </c>
      <c r="E88" s="219"/>
      <c r="F88" s="220"/>
      <c r="G88" s="220"/>
      <c r="H88" s="220"/>
      <c r="I88" s="220"/>
      <c r="J88" s="202"/>
      <c r="K88" s="202"/>
      <c r="L88" s="202"/>
      <c r="M88" s="202"/>
      <c r="N88" s="202"/>
      <c r="O88" s="202"/>
      <c r="P88" s="202"/>
      <c r="Q88" s="202"/>
      <c r="R88" s="202"/>
      <c r="S88" s="202"/>
      <c r="T88" s="202"/>
      <c r="U88" s="202"/>
      <c r="V88" s="202"/>
      <c r="W88" s="202"/>
      <c r="X88" s="202"/>
      <c r="Y88" s="202"/>
      <c r="Z88" s="202"/>
      <c r="AA88" s="202"/>
      <c r="AB88" s="211"/>
      <c r="AC88" s="272" cm="1">
        <f t="array" ref="AC88">SUM(E88:AB88+E88:AB88)</f>
        <v>0</v>
      </c>
      <c r="AD88" s="272"/>
      <c r="AE88" s="366"/>
    </row>
    <row r="89" spans="2:31">
      <c r="B89" s="159"/>
      <c r="C89" s="164"/>
      <c r="D89" s="165" t="s">
        <v>126</v>
      </c>
      <c r="E89" s="221"/>
      <c r="F89" s="222"/>
      <c r="G89" s="222"/>
      <c r="H89" s="222"/>
      <c r="I89" s="222"/>
      <c r="J89" s="205"/>
      <c r="K89" s="205"/>
      <c r="L89" s="205"/>
      <c r="M89" s="205"/>
      <c r="N89" s="205"/>
      <c r="O89" s="205"/>
      <c r="P89" s="205"/>
      <c r="Q89" s="205"/>
      <c r="R89" s="205"/>
      <c r="S89" s="205"/>
      <c r="T89" s="205"/>
      <c r="U89" s="205"/>
      <c r="V89" s="205"/>
      <c r="W89" s="205"/>
      <c r="X89" s="205"/>
      <c r="Y89" s="205"/>
      <c r="Z89" s="205"/>
      <c r="AA89" s="205"/>
      <c r="AB89" s="212"/>
      <c r="AC89" s="273" cm="1">
        <f t="array" ref="AC89">SUM(E89:AB89+E89:AB89)</f>
        <v>0</v>
      </c>
      <c r="AD89" s="273"/>
      <c r="AE89" s="367"/>
    </row>
    <row r="90" spans="2:31">
      <c r="B90" s="157"/>
      <c r="C90" s="169" t="s">
        <v>20</v>
      </c>
      <c r="D90" s="168"/>
      <c r="E90" s="216">
        <f>SUM(E91:E96)</f>
        <v>0</v>
      </c>
      <c r="F90" s="223">
        <f t="shared" ref="F90:AB90" si="14">SUM(F91:F96)</f>
        <v>0</v>
      </c>
      <c r="G90" s="223">
        <f t="shared" si="14"/>
        <v>0</v>
      </c>
      <c r="H90" s="224">
        <f t="shared" si="14"/>
        <v>0</v>
      </c>
      <c r="I90" s="223">
        <f t="shared" si="14"/>
        <v>0</v>
      </c>
      <c r="J90" s="183">
        <f t="shared" si="14"/>
        <v>0</v>
      </c>
      <c r="K90" s="183">
        <f t="shared" si="14"/>
        <v>0</v>
      </c>
      <c r="L90" s="183">
        <f t="shared" si="14"/>
        <v>0</v>
      </c>
      <c r="M90" s="183">
        <f t="shared" si="14"/>
        <v>0</v>
      </c>
      <c r="N90" s="183">
        <f t="shared" si="14"/>
        <v>0</v>
      </c>
      <c r="O90" s="183">
        <f t="shared" si="14"/>
        <v>0</v>
      </c>
      <c r="P90" s="183">
        <f t="shared" si="14"/>
        <v>0</v>
      </c>
      <c r="Q90" s="183">
        <f t="shared" si="14"/>
        <v>0</v>
      </c>
      <c r="R90" s="183">
        <f t="shared" si="14"/>
        <v>0</v>
      </c>
      <c r="S90" s="183">
        <f t="shared" si="14"/>
        <v>0</v>
      </c>
      <c r="T90" s="183">
        <f t="shared" si="14"/>
        <v>0</v>
      </c>
      <c r="U90" s="183">
        <f t="shared" si="14"/>
        <v>0</v>
      </c>
      <c r="V90" s="183">
        <f t="shared" si="14"/>
        <v>0</v>
      </c>
      <c r="W90" s="183">
        <f t="shared" si="14"/>
        <v>0</v>
      </c>
      <c r="X90" s="183">
        <f t="shared" si="14"/>
        <v>0</v>
      </c>
      <c r="Y90" s="183">
        <f t="shared" si="14"/>
        <v>0</v>
      </c>
      <c r="Z90" s="183">
        <f t="shared" si="14"/>
        <v>0</v>
      </c>
      <c r="AA90" s="183">
        <f t="shared" si="14"/>
        <v>0</v>
      </c>
      <c r="AB90" s="184">
        <f t="shared" si="14"/>
        <v>0</v>
      </c>
      <c r="AC90" s="274" cm="1">
        <f t="array" ref="AC90">SUM(E90:AB90+E90:AB90)</f>
        <v>0</v>
      </c>
      <c r="AD90" s="274"/>
      <c r="AE90" s="363"/>
    </row>
    <row r="91" spans="2:31">
      <c r="B91" s="159"/>
      <c r="C91" s="162"/>
      <c r="D91" s="161" t="s">
        <v>121</v>
      </c>
      <c r="E91" s="217"/>
      <c r="F91" s="218"/>
      <c r="G91" s="218"/>
      <c r="H91" s="218"/>
      <c r="I91" s="218"/>
      <c r="J91" s="200"/>
      <c r="K91" s="200"/>
      <c r="L91" s="200"/>
      <c r="M91" s="200"/>
      <c r="N91" s="200"/>
      <c r="O91" s="200"/>
      <c r="P91" s="200"/>
      <c r="Q91" s="200"/>
      <c r="R91" s="200"/>
      <c r="S91" s="200"/>
      <c r="T91" s="200"/>
      <c r="U91" s="200"/>
      <c r="V91" s="200"/>
      <c r="W91" s="200"/>
      <c r="X91" s="200"/>
      <c r="Y91" s="200"/>
      <c r="Z91" s="200"/>
      <c r="AA91" s="200"/>
      <c r="AB91" s="210"/>
      <c r="AC91" s="271" cm="1">
        <f t="array" ref="AC91">SUM(E91:AB91+E91:AB91)</f>
        <v>0</v>
      </c>
      <c r="AD91" s="271"/>
      <c r="AE91" s="364"/>
    </row>
    <row r="92" spans="2:31">
      <c r="B92" s="159"/>
      <c r="C92" s="162"/>
      <c r="D92" s="163" t="s">
        <v>122</v>
      </c>
      <c r="E92" s="219"/>
      <c r="F92" s="220"/>
      <c r="G92" s="220"/>
      <c r="H92" s="220"/>
      <c r="I92" s="220"/>
      <c r="J92" s="202"/>
      <c r="K92" s="202"/>
      <c r="L92" s="202"/>
      <c r="M92" s="202"/>
      <c r="N92" s="202"/>
      <c r="O92" s="202"/>
      <c r="P92" s="202"/>
      <c r="Q92" s="202"/>
      <c r="R92" s="202"/>
      <c r="S92" s="202"/>
      <c r="T92" s="202"/>
      <c r="U92" s="202"/>
      <c r="V92" s="202"/>
      <c r="W92" s="202"/>
      <c r="X92" s="202"/>
      <c r="Y92" s="202"/>
      <c r="Z92" s="202"/>
      <c r="AA92" s="202"/>
      <c r="AB92" s="211"/>
      <c r="AC92" s="272" cm="1">
        <f t="array" ref="AC92">SUM(E92:AB92+E92:AB92)</f>
        <v>0</v>
      </c>
      <c r="AD92" s="272"/>
      <c r="AE92" s="365"/>
    </row>
    <row r="93" spans="2:31">
      <c r="B93" s="159"/>
      <c r="C93" s="162"/>
      <c r="D93" s="163" t="s">
        <v>123</v>
      </c>
      <c r="E93" s="219"/>
      <c r="F93" s="220"/>
      <c r="G93" s="220"/>
      <c r="H93" s="220"/>
      <c r="I93" s="220"/>
      <c r="J93" s="202"/>
      <c r="K93" s="202"/>
      <c r="L93" s="202"/>
      <c r="M93" s="202"/>
      <c r="N93" s="202"/>
      <c r="O93" s="202"/>
      <c r="P93" s="202"/>
      <c r="Q93" s="202"/>
      <c r="R93" s="202"/>
      <c r="S93" s="202"/>
      <c r="T93" s="202"/>
      <c r="U93" s="202"/>
      <c r="V93" s="202"/>
      <c r="W93" s="202"/>
      <c r="X93" s="202"/>
      <c r="Y93" s="202"/>
      <c r="Z93" s="202"/>
      <c r="AA93" s="202"/>
      <c r="AB93" s="211"/>
      <c r="AC93" s="272" cm="1">
        <f t="array" ref="AC93">SUM(E93:AB93+E93:AB93)</f>
        <v>0</v>
      </c>
      <c r="AD93" s="272"/>
      <c r="AE93" s="365"/>
    </row>
    <row r="94" spans="2:31">
      <c r="B94" s="159"/>
      <c r="C94" s="162"/>
      <c r="D94" s="163" t="s">
        <v>124</v>
      </c>
      <c r="E94" s="219"/>
      <c r="F94" s="220"/>
      <c r="G94" s="220"/>
      <c r="H94" s="220"/>
      <c r="I94" s="220"/>
      <c r="J94" s="202"/>
      <c r="K94" s="202"/>
      <c r="L94" s="202"/>
      <c r="M94" s="202"/>
      <c r="N94" s="202"/>
      <c r="O94" s="202"/>
      <c r="P94" s="202"/>
      <c r="Q94" s="202"/>
      <c r="R94" s="202"/>
      <c r="S94" s="202"/>
      <c r="T94" s="202"/>
      <c r="U94" s="202"/>
      <c r="V94" s="202"/>
      <c r="W94" s="202"/>
      <c r="X94" s="202"/>
      <c r="Y94" s="202"/>
      <c r="Z94" s="202"/>
      <c r="AA94" s="202"/>
      <c r="AB94" s="211"/>
      <c r="AC94" s="272" cm="1">
        <f t="array" ref="AC94">SUM(E94:AB94+E94:AB94)</f>
        <v>0</v>
      </c>
      <c r="AD94" s="272"/>
      <c r="AE94" s="365"/>
    </row>
    <row r="95" spans="2:31">
      <c r="B95" s="159"/>
      <c r="C95" s="162"/>
      <c r="D95" s="163" t="s">
        <v>125</v>
      </c>
      <c r="E95" s="219"/>
      <c r="F95" s="220"/>
      <c r="G95" s="220"/>
      <c r="H95" s="220"/>
      <c r="I95" s="220"/>
      <c r="J95" s="202"/>
      <c r="K95" s="202"/>
      <c r="L95" s="202"/>
      <c r="M95" s="202"/>
      <c r="N95" s="202"/>
      <c r="O95" s="202"/>
      <c r="P95" s="202"/>
      <c r="Q95" s="202"/>
      <c r="R95" s="202"/>
      <c r="S95" s="202"/>
      <c r="T95" s="202"/>
      <c r="U95" s="202"/>
      <c r="V95" s="202"/>
      <c r="W95" s="202"/>
      <c r="X95" s="202"/>
      <c r="Y95" s="202"/>
      <c r="Z95" s="202"/>
      <c r="AA95" s="202"/>
      <c r="AB95" s="211"/>
      <c r="AC95" s="272" cm="1">
        <f t="array" ref="AC95">SUM(E95:AB95+E95:AB95)</f>
        <v>0</v>
      </c>
      <c r="AD95" s="272"/>
      <c r="AE95" s="366"/>
    </row>
    <row r="96" spans="2:31">
      <c r="B96" s="159"/>
      <c r="C96" s="164"/>
      <c r="D96" s="165" t="s">
        <v>126</v>
      </c>
      <c r="E96" s="221"/>
      <c r="F96" s="222"/>
      <c r="G96" s="222"/>
      <c r="H96" s="222"/>
      <c r="I96" s="222"/>
      <c r="J96" s="205"/>
      <c r="K96" s="205"/>
      <c r="L96" s="205"/>
      <c r="M96" s="205"/>
      <c r="N96" s="205"/>
      <c r="O96" s="205"/>
      <c r="P96" s="205"/>
      <c r="Q96" s="205"/>
      <c r="R96" s="205"/>
      <c r="S96" s="205"/>
      <c r="T96" s="205"/>
      <c r="U96" s="205"/>
      <c r="V96" s="205"/>
      <c r="W96" s="205"/>
      <c r="X96" s="205"/>
      <c r="Y96" s="205"/>
      <c r="Z96" s="205"/>
      <c r="AA96" s="205"/>
      <c r="AB96" s="212"/>
      <c r="AC96" s="273" cm="1">
        <f t="array" ref="AC96">SUM(E96:AB96+E96:AB96)</f>
        <v>0</v>
      </c>
      <c r="AD96" s="273"/>
      <c r="AE96" s="367"/>
    </row>
    <row r="97" spans="2:31">
      <c r="B97" s="157"/>
      <c r="C97" s="169" t="s">
        <v>21</v>
      </c>
      <c r="D97" s="168"/>
      <c r="E97" s="216">
        <f>SUM(E98:E103)</f>
        <v>0</v>
      </c>
      <c r="F97" s="223">
        <f t="shared" ref="F97:AB97" si="15">SUM(F98:F103)</f>
        <v>0</v>
      </c>
      <c r="G97" s="223">
        <f t="shared" si="15"/>
        <v>0</v>
      </c>
      <c r="H97" s="224">
        <f t="shared" si="15"/>
        <v>0</v>
      </c>
      <c r="I97" s="223">
        <f t="shared" si="15"/>
        <v>0</v>
      </c>
      <c r="J97" s="183">
        <f t="shared" si="15"/>
        <v>0</v>
      </c>
      <c r="K97" s="183">
        <f t="shared" si="15"/>
        <v>0</v>
      </c>
      <c r="L97" s="183">
        <f t="shared" si="15"/>
        <v>0</v>
      </c>
      <c r="M97" s="183">
        <f t="shared" si="15"/>
        <v>0</v>
      </c>
      <c r="N97" s="183">
        <f t="shared" si="15"/>
        <v>0</v>
      </c>
      <c r="O97" s="183">
        <f t="shared" si="15"/>
        <v>0</v>
      </c>
      <c r="P97" s="183">
        <f t="shared" si="15"/>
        <v>0</v>
      </c>
      <c r="Q97" s="183">
        <f t="shared" si="15"/>
        <v>0</v>
      </c>
      <c r="R97" s="183">
        <f t="shared" si="15"/>
        <v>0</v>
      </c>
      <c r="S97" s="183">
        <f t="shared" si="15"/>
        <v>0</v>
      </c>
      <c r="T97" s="183">
        <f t="shared" si="15"/>
        <v>0</v>
      </c>
      <c r="U97" s="183">
        <f t="shared" si="15"/>
        <v>0</v>
      </c>
      <c r="V97" s="183">
        <f t="shared" si="15"/>
        <v>0</v>
      </c>
      <c r="W97" s="183">
        <f t="shared" si="15"/>
        <v>0</v>
      </c>
      <c r="X97" s="183">
        <f t="shared" si="15"/>
        <v>0</v>
      </c>
      <c r="Y97" s="183">
        <f t="shared" si="15"/>
        <v>0</v>
      </c>
      <c r="Z97" s="183">
        <f t="shared" si="15"/>
        <v>0</v>
      </c>
      <c r="AA97" s="183">
        <f t="shared" si="15"/>
        <v>0</v>
      </c>
      <c r="AB97" s="184">
        <f t="shared" si="15"/>
        <v>0</v>
      </c>
      <c r="AC97" s="274" cm="1">
        <f t="array" ref="AC97">SUM(E97:AB97+E97:AB97)</f>
        <v>0</v>
      </c>
      <c r="AD97" s="274"/>
      <c r="AE97" s="363"/>
    </row>
    <row r="98" spans="2:31">
      <c r="B98" s="159"/>
      <c r="C98" s="162"/>
      <c r="D98" s="161" t="s">
        <v>121</v>
      </c>
      <c r="E98" s="217"/>
      <c r="F98" s="218"/>
      <c r="G98" s="218"/>
      <c r="H98" s="218"/>
      <c r="I98" s="218"/>
      <c r="J98" s="200"/>
      <c r="K98" s="200"/>
      <c r="L98" s="200"/>
      <c r="M98" s="200"/>
      <c r="N98" s="200"/>
      <c r="O98" s="200"/>
      <c r="P98" s="200"/>
      <c r="Q98" s="200"/>
      <c r="R98" s="200"/>
      <c r="S98" s="200"/>
      <c r="T98" s="200"/>
      <c r="U98" s="200"/>
      <c r="V98" s="200"/>
      <c r="W98" s="200"/>
      <c r="X98" s="200"/>
      <c r="Y98" s="200"/>
      <c r="Z98" s="200"/>
      <c r="AA98" s="200"/>
      <c r="AB98" s="210"/>
      <c r="AC98" s="271" cm="1">
        <f t="array" ref="AC98">SUM(E98:AB98+E98:AB98)</f>
        <v>0</v>
      </c>
      <c r="AD98" s="271"/>
      <c r="AE98" s="364"/>
    </row>
    <row r="99" spans="2:31">
      <c r="B99" s="159"/>
      <c r="C99" s="162"/>
      <c r="D99" s="163" t="s">
        <v>122</v>
      </c>
      <c r="E99" s="219"/>
      <c r="F99" s="220"/>
      <c r="G99" s="220"/>
      <c r="H99" s="220"/>
      <c r="I99" s="220"/>
      <c r="J99" s="202"/>
      <c r="K99" s="202"/>
      <c r="L99" s="202"/>
      <c r="M99" s="202"/>
      <c r="N99" s="202"/>
      <c r="O99" s="202"/>
      <c r="P99" s="202"/>
      <c r="Q99" s="202"/>
      <c r="R99" s="202"/>
      <c r="S99" s="202"/>
      <c r="T99" s="202"/>
      <c r="U99" s="202"/>
      <c r="V99" s="202"/>
      <c r="W99" s="202"/>
      <c r="X99" s="202"/>
      <c r="Y99" s="202"/>
      <c r="Z99" s="202"/>
      <c r="AA99" s="202"/>
      <c r="AB99" s="211"/>
      <c r="AC99" s="272" cm="1">
        <f t="array" ref="AC99">SUM(E99:AB99+E99:AB99)</f>
        <v>0</v>
      </c>
      <c r="AD99" s="272"/>
      <c r="AE99" s="365"/>
    </row>
    <row r="100" spans="2:31">
      <c r="B100" s="159"/>
      <c r="C100" s="162"/>
      <c r="D100" s="163" t="s">
        <v>123</v>
      </c>
      <c r="E100" s="219"/>
      <c r="F100" s="220"/>
      <c r="G100" s="220"/>
      <c r="H100" s="220"/>
      <c r="I100" s="220"/>
      <c r="J100" s="202"/>
      <c r="K100" s="202"/>
      <c r="L100" s="202"/>
      <c r="M100" s="202"/>
      <c r="N100" s="202"/>
      <c r="O100" s="202"/>
      <c r="P100" s="202"/>
      <c r="Q100" s="202"/>
      <c r="R100" s="202"/>
      <c r="S100" s="202"/>
      <c r="T100" s="202"/>
      <c r="U100" s="202"/>
      <c r="V100" s="202"/>
      <c r="W100" s="202"/>
      <c r="X100" s="202"/>
      <c r="Y100" s="202"/>
      <c r="Z100" s="202"/>
      <c r="AA100" s="202"/>
      <c r="AB100" s="211"/>
      <c r="AC100" s="272" cm="1">
        <f t="array" ref="AC100">SUM(E100:AB100+E100:AB100)</f>
        <v>0</v>
      </c>
      <c r="AD100" s="272"/>
      <c r="AE100" s="365"/>
    </row>
    <row r="101" spans="2:31">
      <c r="B101" s="159"/>
      <c r="C101" s="162"/>
      <c r="D101" s="163" t="s">
        <v>124</v>
      </c>
      <c r="E101" s="219"/>
      <c r="F101" s="220"/>
      <c r="G101" s="220"/>
      <c r="H101" s="220"/>
      <c r="I101" s="220"/>
      <c r="J101" s="202"/>
      <c r="K101" s="202"/>
      <c r="L101" s="202"/>
      <c r="M101" s="202"/>
      <c r="N101" s="202"/>
      <c r="O101" s="202"/>
      <c r="P101" s="202"/>
      <c r="Q101" s="202"/>
      <c r="R101" s="202"/>
      <c r="S101" s="202"/>
      <c r="T101" s="202"/>
      <c r="U101" s="202"/>
      <c r="V101" s="202"/>
      <c r="W101" s="202"/>
      <c r="X101" s="202"/>
      <c r="Y101" s="202"/>
      <c r="Z101" s="202"/>
      <c r="AA101" s="202"/>
      <c r="AB101" s="211"/>
      <c r="AC101" s="272" cm="1">
        <f t="array" ref="AC101">SUM(E101:AB101+E101:AB101)</f>
        <v>0</v>
      </c>
      <c r="AD101" s="272"/>
      <c r="AE101" s="365"/>
    </row>
    <row r="102" spans="2:31">
      <c r="B102" s="159"/>
      <c r="C102" s="162"/>
      <c r="D102" s="163" t="s">
        <v>125</v>
      </c>
      <c r="E102" s="219"/>
      <c r="F102" s="220"/>
      <c r="G102" s="220"/>
      <c r="H102" s="220"/>
      <c r="I102" s="220"/>
      <c r="J102" s="202"/>
      <c r="K102" s="202"/>
      <c r="L102" s="202"/>
      <c r="M102" s="202"/>
      <c r="N102" s="202"/>
      <c r="O102" s="202"/>
      <c r="P102" s="202"/>
      <c r="Q102" s="202"/>
      <c r="R102" s="202"/>
      <c r="S102" s="202"/>
      <c r="T102" s="202"/>
      <c r="U102" s="202"/>
      <c r="V102" s="202"/>
      <c r="W102" s="202"/>
      <c r="X102" s="202"/>
      <c r="Y102" s="202"/>
      <c r="Z102" s="202"/>
      <c r="AA102" s="202"/>
      <c r="AB102" s="211"/>
      <c r="AC102" s="272" cm="1">
        <f t="array" ref="AC102">SUM(E102:AB102+E102:AB102)</f>
        <v>0</v>
      </c>
      <c r="AD102" s="272"/>
      <c r="AE102" s="366"/>
    </row>
    <row r="103" spans="2:31">
      <c r="B103" s="159"/>
      <c r="C103" s="164"/>
      <c r="D103" s="165" t="s">
        <v>126</v>
      </c>
      <c r="E103" s="221"/>
      <c r="F103" s="222"/>
      <c r="G103" s="222"/>
      <c r="H103" s="222"/>
      <c r="I103" s="222"/>
      <c r="J103" s="205"/>
      <c r="K103" s="205"/>
      <c r="L103" s="205"/>
      <c r="M103" s="205"/>
      <c r="N103" s="205"/>
      <c r="O103" s="205"/>
      <c r="P103" s="205"/>
      <c r="Q103" s="205"/>
      <c r="R103" s="205"/>
      <c r="S103" s="205"/>
      <c r="T103" s="205"/>
      <c r="U103" s="205"/>
      <c r="V103" s="205"/>
      <c r="W103" s="205"/>
      <c r="X103" s="205"/>
      <c r="Y103" s="205"/>
      <c r="Z103" s="205"/>
      <c r="AA103" s="205"/>
      <c r="AB103" s="212"/>
      <c r="AC103" s="273" cm="1">
        <f t="array" ref="AC103">SUM(E103:AB103+E103:AB103)</f>
        <v>0</v>
      </c>
      <c r="AD103" s="273"/>
      <c r="AE103" s="367"/>
    </row>
    <row r="104" spans="2:31">
      <c r="B104" s="157"/>
      <c r="C104" s="169" t="s">
        <v>22</v>
      </c>
      <c r="D104" s="168"/>
      <c r="E104" s="216">
        <f>SUM(E105:E110)</f>
        <v>0</v>
      </c>
      <c r="F104" s="223">
        <f t="shared" ref="F104:AB104" si="16">SUM(F105:F110)</f>
        <v>0</v>
      </c>
      <c r="G104" s="223">
        <f t="shared" si="16"/>
        <v>0</v>
      </c>
      <c r="H104" s="224">
        <f t="shared" si="16"/>
        <v>0</v>
      </c>
      <c r="I104" s="223">
        <f t="shared" si="16"/>
        <v>0</v>
      </c>
      <c r="J104" s="183">
        <f t="shared" si="16"/>
        <v>0</v>
      </c>
      <c r="K104" s="183">
        <f t="shared" si="16"/>
        <v>0</v>
      </c>
      <c r="L104" s="183">
        <f t="shared" si="16"/>
        <v>0</v>
      </c>
      <c r="M104" s="183">
        <f t="shared" si="16"/>
        <v>0</v>
      </c>
      <c r="N104" s="183">
        <f t="shared" si="16"/>
        <v>0</v>
      </c>
      <c r="O104" s="183">
        <f t="shared" si="16"/>
        <v>0</v>
      </c>
      <c r="P104" s="183">
        <f t="shared" si="16"/>
        <v>0</v>
      </c>
      <c r="Q104" s="183">
        <f t="shared" si="16"/>
        <v>0</v>
      </c>
      <c r="R104" s="183">
        <f t="shared" si="16"/>
        <v>0</v>
      </c>
      <c r="S104" s="183">
        <f t="shared" si="16"/>
        <v>0</v>
      </c>
      <c r="T104" s="183">
        <f t="shared" si="16"/>
        <v>0</v>
      </c>
      <c r="U104" s="183">
        <f t="shared" si="16"/>
        <v>0</v>
      </c>
      <c r="V104" s="183">
        <f t="shared" si="16"/>
        <v>0</v>
      </c>
      <c r="W104" s="183">
        <f t="shared" si="16"/>
        <v>0</v>
      </c>
      <c r="X104" s="183">
        <f t="shared" si="16"/>
        <v>0</v>
      </c>
      <c r="Y104" s="183">
        <f t="shared" si="16"/>
        <v>0</v>
      </c>
      <c r="Z104" s="183">
        <f t="shared" si="16"/>
        <v>0</v>
      </c>
      <c r="AA104" s="183">
        <f t="shared" si="16"/>
        <v>0</v>
      </c>
      <c r="AB104" s="184">
        <f t="shared" si="16"/>
        <v>0</v>
      </c>
      <c r="AC104" s="274" cm="1">
        <f t="array" ref="AC104">SUM(E104:AB104+E104:AB104)</f>
        <v>0</v>
      </c>
      <c r="AD104" s="274"/>
      <c r="AE104" s="363"/>
    </row>
    <row r="105" spans="2:31">
      <c r="B105" s="159"/>
      <c r="C105" s="162"/>
      <c r="D105" s="161" t="s">
        <v>121</v>
      </c>
      <c r="E105" s="217"/>
      <c r="F105" s="218"/>
      <c r="G105" s="218"/>
      <c r="H105" s="218"/>
      <c r="I105" s="218"/>
      <c r="J105" s="200"/>
      <c r="K105" s="200"/>
      <c r="L105" s="200"/>
      <c r="M105" s="200"/>
      <c r="N105" s="200"/>
      <c r="O105" s="200"/>
      <c r="P105" s="200"/>
      <c r="Q105" s="200"/>
      <c r="R105" s="200"/>
      <c r="S105" s="200"/>
      <c r="T105" s="200"/>
      <c r="U105" s="200"/>
      <c r="V105" s="200"/>
      <c r="W105" s="200"/>
      <c r="X105" s="200"/>
      <c r="Y105" s="200"/>
      <c r="Z105" s="200"/>
      <c r="AA105" s="200"/>
      <c r="AB105" s="210"/>
      <c r="AC105" s="271" cm="1">
        <f t="array" ref="AC105">SUM(E105:AB105+E105:AB105)</f>
        <v>0</v>
      </c>
      <c r="AD105" s="271"/>
      <c r="AE105" s="364"/>
    </row>
    <row r="106" spans="2:31">
      <c r="B106" s="159"/>
      <c r="C106" s="162"/>
      <c r="D106" s="163" t="s">
        <v>122</v>
      </c>
      <c r="E106" s="219"/>
      <c r="F106" s="220"/>
      <c r="G106" s="220"/>
      <c r="H106" s="220"/>
      <c r="I106" s="220"/>
      <c r="J106" s="202"/>
      <c r="K106" s="202"/>
      <c r="L106" s="202"/>
      <c r="M106" s="202"/>
      <c r="N106" s="202"/>
      <c r="O106" s="202"/>
      <c r="P106" s="202"/>
      <c r="Q106" s="202"/>
      <c r="R106" s="202"/>
      <c r="S106" s="202"/>
      <c r="T106" s="202"/>
      <c r="U106" s="202"/>
      <c r="V106" s="202"/>
      <c r="W106" s="202"/>
      <c r="X106" s="202"/>
      <c r="Y106" s="202"/>
      <c r="Z106" s="202"/>
      <c r="AA106" s="202"/>
      <c r="AB106" s="211"/>
      <c r="AC106" s="272" cm="1">
        <f t="array" ref="AC106">SUM(E106:AB106+E106:AB106)</f>
        <v>0</v>
      </c>
      <c r="AD106" s="272"/>
      <c r="AE106" s="365"/>
    </row>
    <row r="107" spans="2:31">
      <c r="B107" s="159"/>
      <c r="C107" s="162"/>
      <c r="D107" s="163" t="s">
        <v>123</v>
      </c>
      <c r="E107" s="219"/>
      <c r="F107" s="220"/>
      <c r="G107" s="220"/>
      <c r="H107" s="220"/>
      <c r="I107" s="220"/>
      <c r="J107" s="202"/>
      <c r="K107" s="202"/>
      <c r="L107" s="202"/>
      <c r="M107" s="202"/>
      <c r="N107" s="202"/>
      <c r="O107" s="202"/>
      <c r="P107" s="202"/>
      <c r="Q107" s="202"/>
      <c r="R107" s="202"/>
      <c r="S107" s="202"/>
      <c r="T107" s="202"/>
      <c r="U107" s="202"/>
      <c r="V107" s="202"/>
      <c r="W107" s="202"/>
      <c r="X107" s="202"/>
      <c r="Y107" s="202"/>
      <c r="Z107" s="202"/>
      <c r="AA107" s="202"/>
      <c r="AB107" s="211"/>
      <c r="AC107" s="272" cm="1">
        <f t="array" ref="AC107">SUM(E107:AB107+E107:AB107)</f>
        <v>0</v>
      </c>
      <c r="AD107" s="272"/>
      <c r="AE107" s="365"/>
    </row>
    <row r="108" spans="2:31">
      <c r="B108" s="159"/>
      <c r="C108" s="162"/>
      <c r="D108" s="163" t="s">
        <v>124</v>
      </c>
      <c r="E108" s="219"/>
      <c r="F108" s="220"/>
      <c r="G108" s="220"/>
      <c r="H108" s="220"/>
      <c r="I108" s="220"/>
      <c r="J108" s="202"/>
      <c r="K108" s="202"/>
      <c r="L108" s="202"/>
      <c r="M108" s="202"/>
      <c r="N108" s="202"/>
      <c r="O108" s="202"/>
      <c r="P108" s="202"/>
      <c r="Q108" s="202"/>
      <c r="R108" s="202"/>
      <c r="S108" s="202"/>
      <c r="T108" s="202"/>
      <c r="U108" s="202"/>
      <c r="V108" s="202"/>
      <c r="W108" s="202"/>
      <c r="X108" s="202"/>
      <c r="Y108" s="202"/>
      <c r="Z108" s="202"/>
      <c r="AA108" s="202"/>
      <c r="AB108" s="211"/>
      <c r="AC108" s="272" cm="1">
        <f t="array" ref="AC108">SUM(E108:AB108+E108:AB108)</f>
        <v>0</v>
      </c>
      <c r="AD108" s="272"/>
      <c r="AE108" s="365"/>
    </row>
    <row r="109" spans="2:31">
      <c r="B109" s="159"/>
      <c r="C109" s="162"/>
      <c r="D109" s="163" t="s">
        <v>125</v>
      </c>
      <c r="E109" s="219"/>
      <c r="F109" s="220"/>
      <c r="G109" s="220"/>
      <c r="H109" s="220"/>
      <c r="I109" s="220"/>
      <c r="J109" s="202"/>
      <c r="K109" s="202"/>
      <c r="L109" s="202"/>
      <c r="M109" s="202"/>
      <c r="N109" s="202"/>
      <c r="O109" s="202"/>
      <c r="P109" s="202"/>
      <c r="Q109" s="202"/>
      <c r="R109" s="202"/>
      <c r="S109" s="202"/>
      <c r="T109" s="202"/>
      <c r="U109" s="202"/>
      <c r="V109" s="202"/>
      <c r="W109" s="202"/>
      <c r="X109" s="202"/>
      <c r="Y109" s="202"/>
      <c r="Z109" s="202"/>
      <c r="AA109" s="202"/>
      <c r="AB109" s="211"/>
      <c r="AC109" s="272" cm="1">
        <f t="array" ref="AC109">SUM(E109:AB109+E109:AB109)</f>
        <v>0</v>
      </c>
      <c r="AD109" s="272"/>
      <c r="AE109" s="366"/>
    </row>
    <row r="110" spans="2:31">
      <c r="B110" s="159"/>
      <c r="C110" s="164"/>
      <c r="D110" s="165" t="s">
        <v>126</v>
      </c>
      <c r="E110" s="221"/>
      <c r="F110" s="222"/>
      <c r="G110" s="222"/>
      <c r="H110" s="222"/>
      <c r="I110" s="222"/>
      <c r="J110" s="205"/>
      <c r="K110" s="205"/>
      <c r="L110" s="205"/>
      <c r="M110" s="205"/>
      <c r="N110" s="205"/>
      <c r="O110" s="205"/>
      <c r="P110" s="205"/>
      <c r="Q110" s="205"/>
      <c r="R110" s="205"/>
      <c r="S110" s="205"/>
      <c r="T110" s="205"/>
      <c r="U110" s="205"/>
      <c r="V110" s="205"/>
      <c r="W110" s="205"/>
      <c r="X110" s="205"/>
      <c r="Y110" s="205"/>
      <c r="Z110" s="205"/>
      <c r="AA110" s="205"/>
      <c r="AB110" s="212"/>
      <c r="AC110" s="273" cm="1">
        <f t="array" ref="AC110">SUM(E110:AB110+E110:AB110)</f>
        <v>0</v>
      </c>
      <c r="AD110" s="273"/>
      <c r="AE110" s="367"/>
    </row>
    <row r="111" spans="2:31">
      <c r="B111" s="157"/>
      <c r="C111" s="169" t="s">
        <v>23</v>
      </c>
      <c r="D111" s="168"/>
      <c r="E111" s="216">
        <f>SUM(E112:E117)</f>
        <v>0</v>
      </c>
      <c r="F111" s="223">
        <f t="shared" ref="F111:AB111" si="17">SUM(F112:F117)</f>
        <v>0</v>
      </c>
      <c r="G111" s="223">
        <f t="shared" si="17"/>
        <v>0</v>
      </c>
      <c r="H111" s="224">
        <f t="shared" si="17"/>
        <v>0</v>
      </c>
      <c r="I111" s="223">
        <f t="shared" si="17"/>
        <v>0</v>
      </c>
      <c r="J111" s="183">
        <f t="shared" si="17"/>
        <v>0</v>
      </c>
      <c r="K111" s="183">
        <f t="shared" si="17"/>
        <v>0</v>
      </c>
      <c r="L111" s="183">
        <f t="shared" si="17"/>
        <v>0</v>
      </c>
      <c r="M111" s="183">
        <f t="shared" si="17"/>
        <v>0</v>
      </c>
      <c r="N111" s="183">
        <f t="shared" si="17"/>
        <v>0</v>
      </c>
      <c r="O111" s="183">
        <f t="shared" si="17"/>
        <v>0</v>
      </c>
      <c r="P111" s="183">
        <f t="shared" si="17"/>
        <v>0</v>
      </c>
      <c r="Q111" s="183">
        <f t="shared" si="17"/>
        <v>0</v>
      </c>
      <c r="R111" s="183">
        <f t="shared" si="17"/>
        <v>0</v>
      </c>
      <c r="S111" s="183">
        <f t="shared" si="17"/>
        <v>0</v>
      </c>
      <c r="T111" s="183">
        <f t="shared" si="17"/>
        <v>0</v>
      </c>
      <c r="U111" s="183">
        <f t="shared" si="17"/>
        <v>0</v>
      </c>
      <c r="V111" s="183">
        <f t="shared" si="17"/>
        <v>0</v>
      </c>
      <c r="W111" s="183">
        <f t="shared" si="17"/>
        <v>0</v>
      </c>
      <c r="X111" s="183">
        <f t="shared" si="17"/>
        <v>0</v>
      </c>
      <c r="Y111" s="183">
        <f t="shared" si="17"/>
        <v>0</v>
      </c>
      <c r="Z111" s="183">
        <f t="shared" si="17"/>
        <v>0</v>
      </c>
      <c r="AA111" s="183">
        <f t="shared" si="17"/>
        <v>0</v>
      </c>
      <c r="AB111" s="184">
        <f t="shared" si="17"/>
        <v>0</v>
      </c>
      <c r="AC111" s="274" cm="1">
        <f t="array" ref="AC111">SUM(E111:AB111+E111:AB111)</f>
        <v>0</v>
      </c>
      <c r="AD111" s="274"/>
      <c r="AE111" s="363"/>
    </row>
    <row r="112" spans="2:31">
      <c r="B112" s="159"/>
      <c r="C112" s="162"/>
      <c r="D112" s="161" t="s">
        <v>121</v>
      </c>
      <c r="E112" s="217"/>
      <c r="F112" s="218"/>
      <c r="G112" s="218"/>
      <c r="H112" s="218"/>
      <c r="I112" s="218"/>
      <c r="J112" s="200"/>
      <c r="K112" s="200"/>
      <c r="L112" s="200"/>
      <c r="M112" s="200"/>
      <c r="N112" s="200"/>
      <c r="O112" s="200"/>
      <c r="P112" s="200"/>
      <c r="Q112" s="200"/>
      <c r="R112" s="200"/>
      <c r="S112" s="200"/>
      <c r="T112" s="200"/>
      <c r="U112" s="200"/>
      <c r="V112" s="200"/>
      <c r="W112" s="200"/>
      <c r="X112" s="200"/>
      <c r="Y112" s="200"/>
      <c r="Z112" s="200"/>
      <c r="AA112" s="200"/>
      <c r="AB112" s="200"/>
      <c r="AC112" s="275" cm="1">
        <f t="array" ref="AC112">SUM(E112:AB112+E112:AB112)</f>
        <v>0</v>
      </c>
      <c r="AD112" s="275"/>
      <c r="AE112" s="364"/>
    </row>
    <row r="113" spans="2:31">
      <c r="B113" s="159"/>
      <c r="C113" s="162"/>
      <c r="D113" s="163" t="s">
        <v>122</v>
      </c>
      <c r="E113" s="219"/>
      <c r="F113" s="220"/>
      <c r="G113" s="220"/>
      <c r="H113" s="220"/>
      <c r="I113" s="220"/>
      <c r="J113" s="202"/>
      <c r="K113" s="202"/>
      <c r="L113" s="202"/>
      <c r="M113" s="202"/>
      <c r="N113" s="202"/>
      <c r="O113" s="202"/>
      <c r="P113" s="202"/>
      <c r="Q113" s="202"/>
      <c r="R113" s="202"/>
      <c r="S113" s="202"/>
      <c r="T113" s="202"/>
      <c r="U113" s="202"/>
      <c r="V113" s="202"/>
      <c r="W113" s="202"/>
      <c r="X113" s="202"/>
      <c r="Y113" s="202"/>
      <c r="Z113" s="202"/>
      <c r="AA113" s="202"/>
      <c r="AB113" s="202"/>
      <c r="AC113" s="276" cm="1">
        <f t="array" ref="AC113">SUM(E113:AB113+E113:AB113)</f>
        <v>0</v>
      </c>
      <c r="AD113" s="276"/>
      <c r="AE113" s="365"/>
    </row>
    <row r="114" spans="2:31">
      <c r="B114" s="159"/>
      <c r="C114" s="162"/>
      <c r="D114" s="163" t="s">
        <v>123</v>
      </c>
      <c r="E114" s="219"/>
      <c r="F114" s="220"/>
      <c r="G114" s="220"/>
      <c r="H114" s="220"/>
      <c r="I114" s="220"/>
      <c r="J114" s="202"/>
      <c r="K114" s="202"/>
      <c r="L114" s="202"/>
      <c r="M114" s="202"/>
      <c r="N114" s="202"/>
      <c r="O114" s="202"/>
      <c r="P114" s="202"/>
      <c r="Q114" s="202"/>
      <c r="R114" s="202"/>
      <c r="S114" s="202"/>
      <c r="T114" s="202"/>
      <c r="U114" s="202"/>
      <c r="V114" s="202"/>
      <c r="W114" s="202"/>
      <c r="X114" s="202"/>
      <c r="Y114" s="202"/>
      <c r="Z114" s="202"/>
      <c r="AA114" s="202"/>
      <c r="AB114" s="202"/>
      <c r="AC114" s="276" cm="1">
        <f t="array" ref="AC114">SUM(E114:AB114+E114:AB114)</f>
        <v>0</v>
      </c>
      <c r="AD114" s="276"/>
      <c r="AE114" s="365"/>
    </row>
    <row r="115" spans="2:31">
      <c r="B115" s="159"/>
      <c r="C115" s="162"/>
      <c r="D115" s="163" t="s">
        <v>124</v>
      </c>
      <c r="E115" s="219"/>
      <c r="F115" s="220"/>
      <c r="G115" s="220"/>
      <c r="H115" s="220"/>
      <c r="I115" s="220"/>
      <c r="J115" s="202"/>
      <c r="K115" s="202"/>
      <c r="L115" s="202"/>
      <c r="M115" s="202"/>
      <c r="N115" s="202"/>
      <c r="O115" s="202"/>
      <c r="P115" s="202"/>
      <c r="Q115" s="202"/>
      <c r="R115" s="202"/>
      <c r="S115" s="202"/>
      <c r="T115" s="202"/>
      <c r="U115" s="202"/>
      <c r="V115" s="202"/>
      <c r="W115" s="202"/>
      <c r="X115" s="202"/>
      <c r="Y115" s="202"/>
      <c r="Z115" s="202"/>
      <c r="AA115" s="202"/>
      <c r="AB115" s="202"/>
      <c r="AC115" s="276" cm="1">
        <f t="array" ref="AC115">SUM(E115:AB115+E115:AB115)</f>
        <v>0</v>
      </c>
      <c r="AD115" s="276"/>
      <c r="AE115" s="365"/>
    </row>
    <row r="116" spans="2:31">
      <c r="B116" s="159"/>
      <c r="C116" s="162"/>
      <c r="D116" s="163" t="s">
        <v>125</v>
      </c>
      <c r="E116" s="219"/>
      <c r="F116" s="220"/>
      <c r="G116" s="220"/>
      <c r="H116" s="220"/>
      <c r="I116" s="220"/>
      <c r="J116" s="202"/>
      <c r="K116" s="202"/>
      <c r="L116" s="202"/>
      <c r="M116" s="202"/>
      <c r="N116" s="202"/>
      <c r="O116" s="202"/>
      <c r="P116" s="202"/>
      <c r="Q116" s="202"/>
      <c r="R116" s="202"/>
      <c r="S116" s="202"/>
      <c r="T116" s="202"/>
      <c r="U116" s="202"/>
      <c r="V116" s="202"/>
      <c r="W116" s="202"/>
      <c r="X116" s="202"/>
      <c r="Y116" s="202"/>
      <c r="Z116" s="202"/>
      <c r="AA116" s="202"/>
      <c r="AB116" s="202"/>
      <c r="AC116" s="276" cm="1">
        <f t="array" ref="AC116">SUM(E116:AB116+E116:AB116)</f>
        <v>0</v>
      </c>
      <c r="AD116" s="276"/>
      <c r="AE116" s="366"/>
    </row>
    <row r="117" spans="2:31">
      <c r="B117" s="159"/>
      <c r="C117" s="164"/>
      <c r="D117" s="165" t="s">
        <v>126</v>
      </c>
      <c r="E117" s="221"/>
      <c r="F117" s="222"/>
      <c r="G117" s="222"/>
      <c r="H117" s="222"/>
      <c r="I117" s="222"/>
      <c r="J117" s="205"/>
      <c r="K117" s="205"/>
      <c r="L117" s="205"/>
      <c r="M117" s="205"/>
      <c r="N117" s="205"/>
      <c r="O117" s="205"/>
      <c r="P117" s="205"/>
      <c r="Q117" s="205"/>
      <c r="R117" s="205"/>
      <c r="S117" s="205"/>
      <c r="T117" s="205"/>
      <c r="U117" s="205"/>
      <c r="V117" s="205"/>
      <c r="W117" s="205"/>
      <c r="X117" s="205"/>
      <c r="Y117" s="205"/>
      <c r="Z117" s="205"/>
      <c r="AA117" s="205"/>
      <c r="AB117" s="205"/>
      <c r="AC117" s="277" cm="1">
        <f t="array" ref="AC117">SUM(E117:AB117+E117:AB117)</f>
        <v>0</v>
      </c>
      <c r="AD117" s="277"/>
      <c r="AE117" s="367"/>
    </row>
    <row r="118" spans="2:31">
      <c r="B118" s="157"/>
      <c r="C118" s="169" t="s">
        <v>24</v>
      </c>
      <c r="D118" s="168"/>
      <c r="E118" s="216">
        <f>SUM(E119:E124)</f>
        <v>0</v>
      </c>
      <c r="F118" s="225">
        <f t="shared" ref="F118:AB118" si="18">SUM(F119:F124)</f>
        <v>0</v>
      </c>
      <c r="G118" s="225">
        <f t="shared" si="18"/>
        <v>0</v>
      </c>
      <c r="H118" s="226">
        <f t="shared" si="18"/>
        <v>0</v>
      </c>
      <c r="I118" s="225">
        <f t="shared" si="18"/>
        <v>0</v>
      </c>
      <c r="J118" s="173">
        <f t="shared" si="18"/>
        <v>0</v>
      </c>
      <c r="K118" s="173">
        <f t="shared" si="18"/>
        <v>0</v>
      </c>
      <c r="L118" s="173">
        <f t="shared" si="18"/>
        <v>0</v>
      </c>
      <c r="M118" s="173">
        <f t="shared" si="18"/>
        <v>0</v>
      </c>
      <c r="N118" s="173">
        <f t="shared" si="18"/>
        <v>0</v>
      </c>
      <c r="O118" s="173">
        <f t="shared" si="18"/>
        <v>0</v>
      </c>
      <c r="P118" s="173">
        <f t="shared" si="18"/>
        <v>0</v>
      </c>
      <c r="Q118" s="173">
        <f t="shared" si="18"/>
        <v>0</v>
      </c>
      <c r="R118" s="173">
        <f t="shared" si="18"/>
        <v>0</v>
      </c>
      <c r="S118" s="173">
        <f t="shared" si="18"/>
        <v>0</v>
      </c>
      <c r="T118" s="173">
        <f t="shared" si="18"/>
        <v>0</v>
      </c>
      <c r="U118" s="173">
        <f t="shared" si="18"/>
        <v>0</v>
      </c>
      <c r="V118" s="173">
        <f t="shared" si="18"/>
        <v>0</v>
      </c>
      <c r="W118" s="173">
        <f t="shared" si="18"/>
        <v>0</v>
      </c>
      <c r="X118" s="173">
        <f t="shared" si="18"/>
        <v>0</v>
      </c>
      <c r="Y118" s="173">
        <f t="shared" si="18"/>
        <v>0</v>
      </c>
      <c r="Z118" s="173">
        <f t="shared" si="18"/>
        <v>0</v>
      </c>
      <c r="AA118" s="173">
        <f t="shared" si="18"/>
        <v>0</v>
      </c>
      <c r="AB118" s="174">
        <f t="shared" si="18"/>
        <v>0</v>
      </c>
      <c r="AC118" s="278" cm="1">
        <f t="array" ref="AC118">SUM(E118:AB118+E118:AB118)</f>
        <v>0</v>
      </c>
      <c r="AD118" s="278"/>
      <c r="AE118" s="368"/>
    </row>
    <row r="119" spans="2:31">
      <c r="B119" s="157"/>
      <c r="C119" s="162"/>
      <c r="D119" s="161" t="s">
        <v>121</v>
      </c>
      <c r="E119" s="217"/>
      <c r="F119" s="218"/>
      <c r="G119" s="218"/>
      <c r="H119" s="218"/>
      <c r="I119" s="218"/>
      <c r="J119" s="200"/>
      <c r="K119" s="200"/>
      <c r="L119" s="200"/>
      <c r="M119" s="200"/>
      <c r="N119" s="200"/>
      <c r="O119" s="200"/>
      <c r="P119" s="200"/>
      <c r="Q119" s="200"/>
      <c r="R119" s="200"/>
      <c r="S119" s="200"/>
      <c r="T119" s="200"/>
      <c r="U119" s="200"/>
      <c r="V119" s="200"/>
      <c r="W119" s="200"/>
      <c r="X119" s="200"/>
      <c r="Y119" s="200"/>
      <c r="Z119" s="200"/>
      <c r="AA119" s="200"/>
      <c r="AB119" s="210"/>
      <c r="AC119" s="271" cm="1">
        <f t="array" ref="AC119">SUM(E119:AB119+E119:AB119)</f>
        <v>0</v>
      </c>
      <c r="AD119" s="271"/>
      <c r="AE119" s="368"/>
    </row>
    <row r="120" spans="2:31">
      <c r="B120" s="157"/>
      <c r="C120" s="162"/>
      <c r="D120" s="163" t="s">
        <v>122</v>
      </c>
      <c r="E120" s="219"/>
      <c r="F120" s="220"/>
      <c r="G120" s="220"/>
      <c r="H120" s="220"/>
      <c r="I120" s="220"/>
      <c r="J120" s="202"/>
      <c r="K120" s="202"/>
      <c r="L120" s="202"/>
      <c r="M120" s="202"/>
      <c r="N120" s="202"/>
      <c r="O120" s="202"/>
      <c r="P120" s="202"/>
      <c r="Q120" s="202"/>
      <c r="R120" s="202"/>
      <c r="S120" s="202"/>
      <c r="T120" s="202"/>
      <c r="U120" s="202"/>
      <c r="V120" s="202"/>
      <c r="W120" s="202"/>
      <c r="X120" s="202"/>
      <c r="Y120" s="202"/>
      <c r="Z120" s="202"/>
      <c r="AA120" s="202"/>
      <c r="AB120" s="211"/>
      <c r="AC120" s="272" cm="1">
        <f t="array" ref="AC120">SUM(E120:AB120+E120:AB120)</f>
        <v>0</v>
      </c>
      <c r="AD120" s="272"/>
      <c r="AE120" s="368"/>
    </row>
    <row r="121" spans="2:31">
      <c r="B121" s="157"/>
      <c r="C121" s="162"/>
      <c r="D121" s="163" t="s">
        <v>123</v>
      </c>
      <c r="E121" s="219"/>
      <c r="F121" s="220"/>
      <c r="G121" s="220"/>
      <c r="H121" s="220"/>
      <c r="I121" s="220"/>
      <c r="J121" s="202"/>
      <c r="K121" s="202"/>
      <c r="L121" s="202"/>
      <c r="M121" s="202"/>
      <c r="N121" s="202"/>
      <c r="O121" s="202"/>
      <c r="P121" s="202"/>
      <c r="Q121" s="202"/>
      <c r="R121" s="202"/>
      <c r="S121" s="202"/>
      <c r="T121" s="202"/>
      <c r="U121" s="202"/>
      <c r="V121" s="202"/>
      <c r="W121" s="202"/>
      <c r="X121" s="202"/>
      <c r="Y121" s="202"/>
      <c r="Z121" s="202"/>
      <c r="AA121" s="202"/>
      <c r="AB121" s="211"/>
      <c r="AC121" s="272" cm="1">
        <f t="array" ref="AC121">SUM(E121:AB121+E121:AB121)</f>
        <v>0</v>
      </c>
      <c r="AD121" s="272"/>
      <c r="AE121" s="368"/>
    </row>
    <row r="122" spans="2:31">
      <c r="B122" s="157"/>
      <c r="C122" s="162"/>
      <c r="D122" s="163" t="s">
        <v>124</v>
      </c>
      <c r="E122" s="219"/>
      <c r="F122" s="220"/>
      <c r="G122" s="220"/>
      <c r="H122" s="220"/>
      <c r="I122" s="220"/>
      <c r="J122" s="202"/>
      <c r="K122" s="202"/>
      <c r="L122" s="202"/>
      <c r="M122" s="202"/>
      <c r="N122" s="202"/>
      <c r="O122" s="202"/>
      <c r="P122" s="202"/>
      <c r="Q122" s="202"/>
      <c r="R122" s="202"/>
      <c r="S122" s="202"/>
      <c r="T122" s="202"/>
      <c r="U122" s="202"/>
      <c r="V122" s="202"/>
      <c r="W122" s="202"/>
      <c r="X122" s="202"/>
      <c r="Y122" s="202"/>
      <c r="Z122" s="202"/>
      <c r="AA122" s="202"/>
      <c r="AB122" s="211"/>
      <c r="AC122" s="272" cm="1">
        <f t="array" ref="AC122">SUM(E122:AB122+E122:AB122)</f>
        <v>0</v>
      </c>
      <c r="AD122" s="272"/>
      <c r="AE122" s="368"/>
    </row>
    <row r="123" spans="2:31">
      <c r="B123" s="157"/>
      <c r="C123" s="162"/>
      <c r="D123" s="163" t="s">
        <v>125</v>
      </c>
      <c r="E123" s="219"/>
      <c r="F123" s="220"/>
      <c r="G123" s="220"/>
      <c r="H123" s="220"/>
      <c r="I123" s="220"/>
      <c r="J123" s="202"/>
      <c r="K123" s="202"/>
      <c r="L123" s="202"/>
      <c r="M123" s="202"/>
      <c r="N123" s="202"/>
      <c r="O123" s="202"/>
      <c r="P123" s="202"/>
      <c r="Q123" s="202"/>
      <c r="R123" s="202"/>
      <c r="S123" s="202"/>
      <c r="T123" s="202"/>
      <c r="U123" s="202"/>
      <c r="V123" s="202"/>
      <c r="W123" s="202"/>
      <c r="X123" s="202"/>
      <c r="Y123" s="202"/>
      <c r="Z123" s="202"/>
      <c r="AA123" s="202"/>
      <c r="AB123" s="211"/>
      <c r="AC123" s="272" cm="1">
        <f t="array" ref="AC123">SUM(E123:AB123+E123:AB123)</f>
        <v>0</v>
      </c>
      <c r="AD123" s="272"/>
      <c r="AE123" s="368"/>
    </row>
    <row r="124" spans="2:31">
      <c r="B124" s="157"/>
      <c r="C124" s="164"/>
      <c r="D124" s="165" t="s">
        <v>126</v>
      </c>
      <c r="E124" s="221"/>
      <c r="F124" s="222"/>
      <c r="G124" s="222"/>
      <c r="H124" s="222"/>
      <c r="I124" s="222"/>
      <c r="J124" s="205"/>
      <c r="K124" s="205"/>
      <c r="L124" s="205"/>
      <c r="M124" s="205"/>
      <c r="N124" s="205"/>
      <c r="O124" s="205"/>
      <c r="P124" s="205"/>
      <c r="Q124" s="205"/>
      <c r="R124" s="205"/>
      <c r="S124" s="205"/>
      <c r="T124" s="205"/>
      <c r="U124" s="205"/>
      <c r="V124" s="205"/>
      <c r="W124" s="205"/>
      <c r="X124" s="205"/>
      <c r="Y124" s="205"/>
      <c r="Z124" s="205"/>
      <c r="AA124" s="205"/>
      <c r="AB124" s="212"/>
      <c r="AC124" s="273" cm="1">
        <f t="array" ref="AC124">SUM(E124:AB124+E124:AB124)</f>
        <v>0</v>
      </c>
      <c r="AD124" s="273"/>
      <c r="AE124" s="368"/>
    </row>
    <row r="125" spans="2:31">
      <c r="B125" s="157"/>
      <c r="C125" s="169" t="s">
        <v>25</v>
      </c>
      <c r="D125" s="168"/>
      <c r="E125" s="216">
        <f>SUM(E126:E131)</f>
        <v>0</v>
      </c>
      <c r="F125" s="227">
        <f t="shared" ref="F125:AB125" si="19">SUM(F126:F131)</f>
        <v>0</v>
      </c>
      <c r="G125" s="227">
        <f t="shared" si="19"/>
        <v>0</v>
      </c>
      <c r="H125" s="227">
        <f t="shared" si="19"/>
        <v>0</v>
      </c>
      <c r="I125" s="227">
        <f t="shared" si="19"/>
        <v>0</v>
      </c>
      <c r="J125" s="183">
        <f t="shared" si="19"/>
        <v>0</v>
      </c>
      <c r="K125" s="183">
        <f t="shared" si="19"/>
        <v>0</v>
      </c>
      <c r="L125" s="183">
        <f t="shared" si="19"/>
        <v>0</v>
      </c>
      <c r="M125" s="183">
        <f t="shared" si="19"/>
        <v>0</v>
      </c>
      <c r="N125" s="183">
        <f t="shared" si="19"/>
        <v>0</v>
      </c>
      <c r="O125" s="183">
        <f t="shared" si="19"/>
        <v>0</v>
      </c>
      <c r="P125" s="183">
        <f t="shared" si="19"/>
        <v>0</v>
      </c>
      <c r="Q125" s="183">
        <f t="shared" si="19"/>
        <v>0</v>
      </c>
      <c r="R125" s="183">
        <f t="shared" si="19"/>
        <v>0</v>
      </c>
      <c r="S125" s="183">
        <f t="shared" si="19"/>
        <v>0</v>
      </c>
      <c r="T125" s="183">
        <f t="shared" si="19"/>
        <v>0</v>
      </c>
      <c r="U125" s="183">
        <f t="shared" si="19"/>
        <v>0</v>
      </c>
      <c r="V125" s="183">
        <f t="shared" si="19"/>
        <v>0</v>
      </c>
      <c r="W125" s="183">
        <f t="shared" si="19"/>
        <v>0</v>
      </c>
      <c r="X125" s="183">
        <f t="shared" si="19"/>
        <v>0</v>
      </c>
      <c r="Y125" s="183">
        <f t="shared" si="19"/>
        <v>0</v>
      </c>
      <c r="Z125" s="183">
        <f t="shared" si="19"/>
        <v>0</v>
      </c>
      <c r="AA125" s="183">
        <f t="shared" si="19"/>
        <v>0</v>
      </c>
      <c r="AB125" s="213">
        <f t="shared" si="19"/>
        <v>0</v>
      </c>
      <c r="AC125" s="279" cm="1">
        <f t="array" ref="AC125">SUM(E125:AB125+E125:AB125)</f>
        <v>0</v>
      </c>
      <c r="AD125" s="279"/>
      <c r="AE125" s="363"/>
    </row>
    <row r="126" spans="2:31">
      <c r="B126" s="159"/>
      <c r="C126" s="162"/>
      <c r="D126" s="161" t="s">
        <v>121</v>
      </c>
      <c r="E126" s="217"/>
      <c r="F126" s="218"/>
      <c r="G126" s="218"/>
      <c r="H126" s="218"/>
      <c r="I126" s="218"/>
      <c r="J126" s="200"/>
      <c r="K126" s="200"/>
      <c r="L126" s="200"/>
      <c r="M126" s="200"/>
      <c r="N126" s="200"/>
      <c r="O126" s="200"/>
      <c r="P126" s="200"/>
      <c r="Q126" s="200"/>
      <c r="R126" s="200"/>
      <c r="S126" s="200"/>
      <c r="T126" s="200"/>
      <c r="U126" s="200"/>
      <c r="V126" s="200"/>
      <c r="W126" s="200"/>
      <c r="X126" s="200"/>
      <c r="Y126" s="200"/>
      <c r="Z126" s="200"/>
      <c r="AA126" s="200"/>
      <c r="AB126" s="210"/>
      <c r="AC126" s="271" cm="1">
        <f t="array" ref="AC126">SUM(E126:AB126+E126:AB126)</f>
        <v>0</v>
      </c>
      <c r="AD126" s="271"/>
      <c r="AE126" s="364"/>
    </row>
    <row r="127" spans="2:31">
      <c r="B127" s="159"/>
      <c r="C127" s="162"/>
      <c r="D127" s="163" t="s">
        <v>122</v>
      </c>
      <c r="E127" s="219"/>
      <c r="F127" s="220"/>
      <c r="G127" s="220"/>
      <c r="H127" s="220"/>
      <c r="I127" s="220"/>
      <c r="J127" s="202"/>
      <c r="K127" s="202"/>
      <c r="L127" s="202"/>
      <c r="M127" s="202"/>
      <c r="N127" s="202"/>
      <c r="O127" s="202"/>
      <c r="P127" s="202"/>
      <c r="Q127" s="202"/>
      <c r="R127" s="202"/>
      <c r="S127" s="202"/>
      <c r="T127" s="202"/>
      <c r="U127" s="202"/>
      <c r="V127" s="202"/>
      <c r="W127" s="202"/>
      <c r="X127" s="202"/>
      <c r="Y127" s="202"/>
      <c r="Z127" s="202"/>
      <c r="AA127" s="202"/>
      <c r="AB127" s="211"/>
      <c r="AC127" s="272" cm="1">
        <f t="array" ref="AC127">SUM(E127:AB127+E127:AB127)</f>
        <v>0</v>
      </c>
      <c r="AD127" s="272"/>
      <c r="AE127" s="365"/>
    </row>
    <row r="128" spans="2:31">
      <c r="B128" s="159"/>
      <c r="C128" s="162"/>
      <c r="D128" s="163" t="s">
        <v>123</v>
      </c>
      <c r="E128" s="219"/>
      <c r="F128" s="220"/>
      <c r="G128" s="220"/>
      <c r="H128" s="220"/>
      <c r="I128" s="220"/>
      <c r="J128" s="202"/>
      <c r="K128" s="202"/>
      <c r="L128" s="202"/>
      <c r="M128" s="202"/>
      <c r="N128" s="202"/>
      <c r="O128" s="202"/>
      <c r="P128" s="202"/>
      <c r="Q128" s="202"/>
      <c r="R128" s="202"/>
      <c r="S128" s="202"/>
      <c r="T128" s="202"/>
      <c r="U128" s="202"/>
      <c r="V128" s="202"/>
      <c r="W128" s="202"/>
      <c r="X128" s="202"/>
      <c r="Y128" s="202"/>
      <c r="Z128" s="202"/>
      <c r="AA128" s="202"/>
      <c r="AB128" s="211"/>
      <c r="AC128" s="272" cm="1">
        <f t="array" ref="AC128">SUM(E128:AB128+E128:AB128)</f>
        <v>0</v>
      </c>
      <c r="AD128" s="272"/>
      <c r="AE128" s="365"/>
    </row>
    <row r="129" spans="2:31">
      <c r="B129" s="159"/>
      <c r="C129" s="162"/>
      <c r="D129" s="163" t="s">
        <v>124</v>
      </c>
      <c r="E129" s="219"/>
      <c r="F129" s="220"/>
      <c r="G129" s="220"/>
      <c r="H129" s="220"/>
      <c r="I129" s="220"/>
      <c r="J129" s="202"/>
      <c r="K129" s="202"/>
      <c r="L129" s="202"/>
      <c r="M129" s="202"/>
      <c r="N129" s="202"/>
      <c r="O129" s="202"/>
      <c r="P129" s="202"/>
      <c r="Q129" s="202"/>
      <c r="R129" s="202"/>
      <c r="S129" s="202"/>
      <c r="T129" s="202"/>
      <c r="U129" s="202"/>
      <c r="V129" s="202"/>
      <c r="W129" s="202"/>
      <c r="X129" s="202"/>
      <c r="Y129" s="202"/>
      <c r="Z129" s="202"/>
      <c r="AA129" s="202"/>
      <c r="AB129" s="211"/>
      <c r="AC129" s="272" cm="1">
        <f t="array" ref="AC129">SUM(E129:AB129+E129:AB129)</f>
        <v>0</v>
      </c>
      <c r="AD129" s="272"/>
      <c r="AE129" s="365"/>
    </row>
    <row r="130" spans="2:31">
      <c r="B130" s="159"/>
      <c r="C130" s="162"/>
      <c r="D130" s="163" t="s">
        <v>125</v>
      </c>
      <c r="E130" s="228"/>
      <c r="F130" s="229"/>
      <c r="G130" s="229"/>
      <c r="H130" s="229"/>
      <c r="I130" s="229"/>
      <c r="J130" s="203"/>
      <c r="K130" s="203"/>
      <c r="L130" s="203"/>
      <c r="M130" s="203"/>
      <c r="N130" s="203"/>
      <c r="O130" s="203"/>
      <c r="P130" s="203"/>
      <c r="Q130" s="203"/>
      <c r="R130" s="203"/>
      <c r="S130" s="203"/>
      <c r="T130" s="203"/>
      <c r="U130" s="203"/>
      <c r="V130" s="203"/>
      <c r="W130" s="203"/>
      <c r="X130" s="203"/>
      <c r="Y130" s="203"/>
      <c r="Z130" s="203"/>
      <c r="AA130" s="203"/>
      <c r="AB130" s="214"/>
      <c r="AC130" s="280" cm="1">
        <f t="array" ref="AC130">SUM(E130:AB130+E130:AB130)</f>
        <v>0</v>
      </c>
      <c r="AD130" s="280"/>
      <c r="AE130" s="366"/>
    </row>
    <row r="131" spans="2:31">
      <c r="B131" s="159"/>
      <c r="C131" s="164"/>
      <c r="D131" s="165" t="s">
        <v>126</v>
      </c>
      <c r="E131" s="221"/>
      <c r="F131" s="222"/>
      <c r="G131" s="222"/>
      <c r="H131" s="222"/>
      <c r="I131" s="222"/>
      <c r="J131" s="205"/>
      <c r="K131" s="205"/>
      <c r="L131" s="205"/>
      <c r="M131" s="205"/>
      <c r="N131" s="205"/>
      <c r="O131" s="205"/>
      <c r="P131" s="205"/>
      <c r="Q131" s="205"/>
      <c r="R131" s="205"/>
      <c r="S131" s="205"/>
      <c r="T131" s="205"/>
      <c r="U131" s="205"/>
      <c r="V131" s="205"/>
      <c r="W131" s="205"/>
      <c r="X131" s="205"/>
      <c r="Y131" s="205"/>
      <c r="Z131" s="205"/>
      <c r="AA131" s="205"/>
      <c r="AB131" s="212"/>
      <c r="AC131" s="273" cm="1">
        <f t="array" ref="AC131">SUM(E131:AB131+E131:AB131)</f>
        <v>0</v>
      </c>
      <c r="AD131" s="273"/>
      <c r="AE131" s="367"/>
    </row>
    <row r="132" spans="2:31">
      <c r="B132" s="157"/>
      <c r="C132" s="169" t="s">
        <v>26</v>
      </c>
      <c r="D132" s="168"/>
      <c r="E132" s="216">
        <f>SUM(E133:E138)</f>
        <v>0</v>
      </c>
      <c r="F132" s="227">
        <f t="shared" ref="F132:AB132" si="20">SUM(F133:F138)</f>
        <v>0</v>
      </c>
      <c r="G132" s="227">
        <f t="shared" si="20"/>
        <v>0</v>
      </c>
      <c r="H132" s="227">
        <f t="shared" si="20"/>
        <v>0</v>
      </c>
      <c r="I132" s="227">
        <f t="shared" si="20"/>
        <v>0</v>
      </c>
      <c r="J132" s="183">
        <f t="shared" si="20"/>
        <v>0</v>
      </c>
      <c r="K132" s="183">
        <f t="shared" si="20"/>
        <v>0</v>
      </c>
      <c r="L132" s="183">
        <f t="shared" si="20"/>
        <v>0</v>
      </c>
      <c r="M132" s="183">
        <f t="shared" si="20"/>
        <v>0</v>
      </c>
      <c r="N132" s="183">
        <f t="shared" si="20"/>
        <v>0</v>
      </c>
      <c r="O132" s="183">
        <f t="shared" si="20"/>
        <v>0</v>
      </c>
      <c r="P132" s="183">
        <f t="shared" si="20"/>
        <v>0</v>
      </c>
      <c r="Q132" s="183">
        <f t="shared" si="20"/>
        <v>0</v>
      </c>
      <c r="R132" s="183">
        <f t="shared" si="20"/>
        <v>0</v>
      </c>
      <c r="S132" s="183">
        <f t="shared" si="20"/>
        <v>0</v>
      </c>
      <c r="T132" s="183">
        <f t="shared" si="20"/>
        <v>0</v>
      </c>
      <c r="U132" s="183">
        <f t="shared" si="20"/>
        <v>0</v>
      </c>
      <c r="V132" s="183">
        <f t="shared" si="20"/>
        <v>0</v>
      </c>
      <c r="W132" s="183">
        <f t="shared" si="20"/>
        <v>0</v>
      </c>
      <c r="X132" s="183">
        <f t="shared" si="20"/>
        <v>0</v>
      </c>
      <c r="Y132" s="183">
        <f t="shared" si="20"/>
        <v>0</v>
      </c>
      <c r="Z132" s="183">
        <f t="shared" si="20"/>
        <v>0</v>
      </c>
      <c r="AA132" s="183">
        <f t="shared" si="20"/>
        <v>0</v>
      </c>
      <c r="AB132" s="213">
        <f t="shared" si="20"/>
        <v>0</v>
      </c>
      <c r="AC132" s="279" cm="1">
        <f t="array" ref="AC132">SUM(E132:AB132+E132:AB132)</f>
        <v>0</v>
      </c>
      <c r="AD132" s="279"/>
      <c r="AE132" s="363"/>
    </row>
    <row r="133" spans="2:31">
      <c r="B133" s="159"/>
      <c r="C133" s="162"/>
      <c r="D133" s="161" t="s">
        <v>121</v>
      </c>
      <c r="E133" s="217"/>
      <c r="F133" s="218"/>
      <c r="G133" s="218"/>
      <c r="H133" s="218"/>
      <c r="I133" s="218"/>
      <c r="J133" s="200"/>
      <c r="K133" s="200"/>
      <c r="L133" s="200"/>
      <c r="M133" s="200"/>
      <c r="N133" s="200"/>
      <c r="O133" s="200"/>
      <c r="P133" s="200"/>
      <c r="Q133" s="200"/>
      <c r="R133" s="200"/>
      <c r="S133" s="200"/>
      <c r="T133" s="200"/>
      <c r="U133" s="200"/>
      <c r="V133" s="200"/>
      <c r="W133" s="200"/>
      <c r="X133" s="200"/>
      <c r="Y133" s="200"/>
      <c r="Z133" s="200"/>
      <c r="AA133" s="200"/>
      <c r="AB133" s="210"/>
      <c r="AC133" s="271" cm="1">
        <f t="array" ref="AC133">SUM(E133:AB133+E133:AB133)</f>
        <v>0</v>
      </c>
      <c r="AD133" s="271"/>
      <c r="AE133" s="364"/>
    </row>
    <row r="134" spans="2:31">
      <c r="B134" s="159"/>
      <c r="C134" s="162"/>
      <c r="D134" s="163" t="s">
        <v>122</v>
      </c>
      <c r="E134" s="219"/>
      <c r="F134" s="220"/>
      <c r="G134" s="220"/>
      <c r="H134" s="220"/>
      <c r="I134" s="220"/>
      <c r="J134" s="202"/>
      <c r="K134" s="202"/>
      <c r="L134" s="202"/>
      <c r="M134" s="202"/>
      <c r="N134" s="202"/>
      <c r="O134" s="202"/>
      <c r="P134" s="202"/>
      <c r="Q134" s="202"/>
      <c r="R134" s="202"/>
      <c r="S134" s="202"/>
      <c r="T134" s="202"/>
      <c r="U134" s="202"/>
      <c r="V134" s="202"/>
      <c r="W134" s="202"/>
      <c r="X134" s="202"/>
      <c r="Y134" s="202"/>
      <c r="Z134" s="202"/>
      <c r="AA134" s="202"/>
      <c r="AB134" s="211"/>
      <c r="AC134" s="272" cm="1">
        <f t="array" ref="AC134">SUM(E134:AB134+E134:AB134)</f>
        <v>0</v>
      </c>
      <c r="AD134" s="272"/>
      <c r="AE134" s="365"/>
    </row>
    <row r="135" spans="2:31">
      <c r="B135" s="159"/>
      <c r="C135" s="162"/>
      <c r="D135" s="163" t="s">
        <v>123</v>
      </c>
      <c r="E135" s="219"/>
      <c r="F135" s="220"/>
      <c r="G135" s="220"/>
      <c r="H135" s="220"/>
      <c r="I135" s="220"/>
      <c r="J135" s="202"/>
      <c r="K135" s="202"/>
      <c r="L135" s="202"/>
      <c r="M135" s="202"/>
      <c r="N135" s="202"/>
      <c r="O135" s="202"/>
      <c r="P135" s="202"/>
      <c r="Q135" s="202"/>
      <c r="R135" s="202"/>
      <c r="S135" s="202"/>
      <c r="T135" s="202"/>
      <c r="U135" s="202"/>
      <c r="V135" s="202"/>
      <c r="W135" s="202"/>
      <c r="X135" s="202"/>
      <c r="Y135" s="202"/>
      <c r="Z135" s="202"/>
      <c r="AA135" s="202"/>
      <c r="AB135" s="211"/>
      <c r="AC135" s="272" cm="1">
        <f t="array" ref="AC135">SUM(E135:AB135+E135:AB135)</f>
        <v>0</v>
      </c>
      <c r="AD135" s="272"/>
      <c r="AE135" s="365"/>
    </row>
    <row r="136" spans="2:31">
      <c r="B136" s="159"/>
      <c r="C136" s="162"/>
      <c r="D136" s="163" t="s">
        <v>124</v>
      </c>
      <c r="E136" s="219"/>
      <c r="F136" s="220"/>
      <c r="G136" s="220"/>
      <c r="H136" s="220"/>
      <c r="I136" s="220"/>
      <c r="J136" s="202"/>
      <c r="K136" s="202"/>
      <c r="L136" s="202"/>
      <c r="M136" s="202"/>
      <c r="N136" s="202"/>
      <c r="O136" s="202"/>
      <c r="P136" s="202"/>
      <c r="Q136" s="202"/>
      <c r="R136" s="202"/>
      <c r="S136" s="202"/>
      <c r="T136" s="202"/>
      <c r="U136" s="202"/>
      <c r="V136" s="202"/>
      <c r="W136" s="202"/>
      <c r="X136" s="202"/>
      <c r="Y136" s="202"/>
      <c r="Z136" s="202"/>
      <c r="AA136" s="202"/>
      <c r="AB136" s="211"/>
      <c r="AC136" s="272" cm="1">
        <f t="array" ref="AC136">SUM(E136:AB136+E136:AB136)</f>
        <v>0</v>
      </c>
      <c r="AD136" s="272"/>
      <c r="AE136" s="365"/>
    </row>
    <row r="137" spans="2:31">
      <c r="B137" s="159"/>
      <c r="C137" s="162"/>
      <c r="D137" s="163" t="s">
        <v>125</v>
      </c>
      <c r="E137" s="228"/>
      <c r="F137" s="229"/>
      <c r="G137" s="229"/>
      <c r="H137" s="229"/>
      <c r="I137" s="229"/>
      <c r="J137" s="203"/>
      <c r="K137" s="203"/>
      <c r="L137" s="203"/>
      <c r="M137" s="203"/>
      <c r="N137" s="203"/>
      <c r="O137" s="203"/>
      <c r="P137" s="203"/>
      <c r="Q137" s="203"/>
      <c r="R137" s="203"/>
      <c r="S137" s="203"/>
      <c r="T137" s="203"/>
      <c r="U137" s="203"/>
      <c r="V137" s="203"/>
      <c r="W137" s="203"/>
      <c r="X137" s="203"/>
      <c r="Y137" s="203"/>
      <c r="Z137" s="203"/>
      <c r="AA137" s="203"/>
      <c r="AB137" s="214"/>
      <c r="AC137" s="280" cm="1">
        <f t="array" ref="AC137">SUM(E137:AB137+E137:AB137)</f>
        <v>0</v>
      </c>
      <c r="AD137" s="280"/>
      <c r="AE137" s="366"/>
    </row>
    <row r="138" spans="2:31">
      <c r="B138" s="159"/>
      <c r="C138" s="164"/>
      <c r="D138" s="165" t="s">
        <v>126</v>
      </c>
      <c r="E138" s="221"/>
      <c r="F138" s="222"/>
      <c r="G138" s="222"/>
      <c r="H138" s="222"/>
      <c r="I138" s="222"/>
      <c r="J138" s="205"/>
      <c r="K138" s="205"/>
      <c r="L138" s="205"/>
      <c r="M138" s="205"/>
      <c r="N138" s="205"/>
      <c r="O138" s="205"/>
      <c r="P138" s="205"/>
      <c r="Q138" s="205"/>
      <c r="R138" s="205"/>
      <c r="S138" s="205"/>
      <c r="T138" s="205"/>
      <c r="U138" s="205"/>
      <c r="V138" s="205"/>
      <c r="W138" s="205"/>
      <c r="X138" s="205"/>
      <c r="Y138" s="205"/>
      <c r="Z138" s="205"/>
      <c r="AA138" s="205"/>
      <c r="AB138" s="212"/>
      <c r="AC138" s="273" cm="1">
        <f t="array" ref="AC138">SUM(E138:AB138+E138:AB138)</f>
        <v>0</v>
      </c>
      <c r="AD138" s="273"/>
      <c r="AE138" s="367"/>
    </row>
    <row r="139" spans="2:31">
      <c r="B139" s="157"/>
      <c r="C139" s="169" t="s">
        <v>27</v>
      </c>
      <c r="D139" s="168"/>
      <c r="E139" s="216">
        <f>SUM(E140:E145)</f>
        <v>0</v>
      </c>
      <c r="F139" s="227">
        <f t="shared" ref="F139:AB139" si="21">SUM(F140:F145)</f>
        <v>0</v>
      </c>
      <c r="G139" s="227">
        <f t="shared" si="21"/>
        <v>0</v>
      </c>
      <c r="H139" s="227">
        <f t="shared" si="21"/>
        <v>0</v>
      </c>
      <c r="I139" s="227">
        <f t="shared" si="21"/>
        <v>0</v>
      </c>
      <c r="J139" s="183">
        <f t="shared" si="21"/>
        <v>0</v>
      </c>
      <c r="K139" s="183">
        <f t="shared" si="21"/>
        <v>0</v>
      </c>
      <c r="L139" s="183">
        <f t="shared" si="21"/>
        <v>0</v>
      </c>
      <c r="M139" s="183">
        <f t="shared" si="21"/>
        <v>0</v>
      </c>
      <c r="N139" s="183">
        <f t="shared" si="21"/>
        <v>0</v>
      </c>
      <c r="O139" s="183">
        <f t="shared" si="21"/>
        <v>0</v>
      </c>
      <c r="P139" s="183">
        <f t="shared" si="21"/>
        <v>0</v>
      </c>
      <c r="Q139" s="183">
        <f t="shared" si="21"/>
        <v>0</v>
      </c>
      <c r="R139" s="183">
        <f t="shared" si="21"/>
        <v>0</v>
      </c>
      <c r="S139" s="183">
        <f t="shared" si="21"/>
        <v>0</v>
      </c>
      <c r="T139" s="183">
        <f t="shared" si="21"/>
        <v>0</v>
      </c>
      <c r="U139" s="183">
        <f t="shared" si="21"/>
        <v>0</v>
      </c>
      <c r="V139" s="183">
        <f t="shared" si="21"/>
        <v>0</v>
      </c>
      <c r="W139" s="183">
        <f t="shared" si="21"/>
        <v>0</v>
      </c>
      <c r="X139" s="183">
        <f t="shared" si="21"/>
        <v>0</v>
      </c>
      <c r="Y139" s="183">
        <f t="shared" si="21"/>
        <v>0</v>
      </c>
      <c r="Z139" s="183">
        <f t="shared" si="21"/>
        <v>0</v>
      </c>
      <c r="AA139" s="183">
        <f t="shared" si="21"/>
        <v>0</v>
      </c>
      <c r="AB139" s="213">
        <f t="shared" si="21"/>
        <v>0</v>
      </c>
      <c r="AC139" s="279" cm="1">
        <f t="array" ref="AC139">SUM(E139:AB139+E139:AB139)</f>
        <v>0</v>
      </c>
      <c r="AD139" s="279"/>
      <c r="AE139" s="363"/>
    </row>
    <row r="140" spans="2:31">
      <c r="B140" s="159"/>
      <c r="C140" s="162"/>
      <c r="D140" s="161" t="s">
        <v>121</v>
      </c>
      <c r="E140" s="217"/>
      <c r="F140" s="218"/>
      <c r="G140" s="218"/>
      <c r="H140" s="218"/>
      <c r="I140" s="218"/>
      <c r="J140" s="200"/>
      <c r="K140" s="200"/>
      <c r="L140" s="200"/>
      <c r="M140" s="200"/>
      <c r="N140" s="200"/>
      <c r="O140" s="200"/>
      <c r="P140" s="200"/>
      <c r="Q140" s="200"/>
      <c r="R140" s="200"/>
      <c r="S140" s="200"/>
      <c r="T140" s="200"/>
      <c r="U140" s="200"/>
      <c r="V140" s="200"/>
      <c r="W140" s="200"/>
      <c r="X140" s="200"/>
      <c r="Y140" s="200"/>
      <c r="Z140" s="200"/>
      <c r="AA140" s="200"/>
      <c r="AB140" s="210"/>
      <c r="AC140" s="271" cm="1">
        <f t="array" ref="AC140">SUM(E140:AB140+E140:AB140)</f>
        <v>0</v>
      </c>
      <c r="AD140" s="271"/>
      <c r="AE140" s="364"/>
    </row>
    <row r="141" spans="2:31">
      <c r="B141" s="159"/>
      <c r="C141" s="162"/>
      <c r="D141" s="163" t="s">
        <v>122</v>
      </c>
      <c r="E141" s="219"/>
      <c r="F141" s="220"/>
      <c r="G141" s="220"/>
      <c r="H141" s="220"/>
      <c r="I141" s="220"/>
      <c r="J141" s="202"/>
      <c r="K141" s="202"/>
      <c r="L141" s="202"/>
      <c r="M141" s="202"/>
      <c r="N141" s="202"/>
      <c r="O141" s="202"/>
      <c r="P141" s="202"/>
      <c r="Q141" s="202"/>
      <c r="R141" s="202"/>
      <c r="S141" s="202"/>
      <c r="T141" s="202"/>
      <c r="U141" s="202"/>
      <c r="V141" s="202"/>
      <c r="W141" s="202"/>
      <c r="X141" s="202"/>
      <c r="Y141" s="202"/>
      <c r="Z141" s="202"/>
      <c r="AA141" s="202"/>
      <c r="AB141" s="211"/>
      <c r="AC141" s="272" cm="1">
        <f t="array" ref="AC141">SUM(E141:AB141+E141:AB141)</f>
        <v>0</v>
      </c>
      <c r="AD141" s="272"/>
      <c r="AE141" s="365"/>
    </row>
    <row r="142" spans="2:31">
      <c r="B142" s="159"/>
      <c r="C142" s="162"/>
      <c r="D142" s="163" t="s">
        <v>123</v>
      </c>
      <c r="E142" s="219"/>
      <c r="F142" s="220"/>
      <c r="G142" s="220"/>
      <c r="H142" s="220"/>
      <c r="I142" s="220"/>
      <c r="J142" s="202"/>
      <c r="K142" s="202"/>
      <c r="L142" s="202"/>
      <c r="M142" s="202"/>
      <c r="N142" s="202"/>
      <c r="O142" s="202"/>
      <c r="P142" s="202"/>
      <c r="Q142" s="202"/>
      <c r="R142" s="202"/>
      <c r="S142" s="202"/>
      <c r="T142" s="202"/>
      <c r="U142" s="202"/>
      <c r="V142" s="202"/>
      <c r="W142" s="202"/>
      <c r="X142" s="202"/>
      <c r="Y142" s="202"/>
      <c r="Z142" s="202"/>
      <c r="AA142" s="202"/>
      <c r="AB142" s="211"/>
      <c r="AC142" s="272" cm="1">
        <f t="array" ref="AC142">SUM(E142:AB142+E142:AB142)</f>
        <v>0</v>
      </c>
      <c r="AD142" s="272"/>
      <c r="AE142" s="365"/>
    </row>
    <row r="143" spans="2:31">
      <c r="B143" s="159"/>
      <c r="C143" s="162"/>
      <c r="D143" s="163" t="s">
        <v>124</v>
      </c>
      <c r="E143" s="219"/>
      <c r="F143" s="220"/>
      <c r="G143" s="220"/>
      <c r="H143" s="220"/>
      <c r="I143" s="220"/>
      <c r="J143" s="202"/>
      <c r="K143" s="202"/>
      <c r="L143" s="202"/>
      <c r="M143" s="202"/>
      <c r="N143" s="202"/>
      <c r="O143" s="202"/>
      <c r="P143" s="202"/>
      <c r="Q143" s="202"/>
      <c r="R143" s="202"/>
      <c r="S143" s="202"/>
      <c r="T143" s="202"/>
      <c r="U143" s="202"/>
      <c r="V143" s="202"/>
      <c r="W143" s="202"/>
      <c r="X143" s="202"/>
      <c r="Y143" s="202"/>
      <c r="Z143" s="202"/>
      <c r="AA143" s="202"/>
      <c r="AB143" s="211"/>
      <c r="AC143" s="272" cm="1">
        <f t="array" ref="AC143">SUM(E143:AB143+E143:AB143)</f>
        <v>0</v>
      </c>
      <c r="AD143" s="272"/>
      <c r="AE143" s="365"/>
    </row>
    <row r="144" spans="2:31">
      <c r="B144" s="159"/>
      <c r="C144" s="162"/>
      <c r="D144" s="163" t="s">
        <v>125</v>
      </c>
      <c r="E144" s="228"/>
      <c r="F144" s="229"/>
      <c r="G144" s="229"/>
      <c r="H144" s="229"/>
      <c r="I144" s="229"/>
      <c r="J144" s="203"/>
      <c r="K144" s="203"/>
      <c r="L144" s="203"/>
      <c r="M144" s="203"/>
      <c r="N144" s="203"/>
      <c r="O144" s="203"/>
      <c r="P144" s="203"/>
      <c r="Q144" s="203"/>
      <c r="R144" s="203"/>
      <c r="S144" s="203"/>
      <c r="T144" s="203"/>
      <c r="U144" s="203"/>
      <c r="V144" s="203"/>
      <c r="W144" s="203"/>
      <c r="X144" s="203"/>
      <c r="Y144" s="203"/>
      <c r="Z144" s="203"/>
      <c r="AA144" s="203"/>
      <c r="AB144" s="214"/>
      <c r="AC144" s="280" cm="1">
        <f t="array" ref="AC144">SUM(E144:AB144+E144:AB144)</f>
        <v>0</v>
      </c>
      <c r="AD144" s="280"/>
      <c r="AE144" s="366"/>
    </row>
    <row r="145" spans="2:31">
      <c r="B145" s="159"/>
      <c r="C145" s="164"/>
      <c r="D145" s="165" t="s">
        <v>126</v>
      </c>
      <c r="E145" s="221"/>
      <c r="F145" s="222"/>
      <c r="G145" s="222"/>
      <c r="H145" s="222"/>
      <c r="I145" s="222"/>
      <c r="J145" s="205"/>
      <c r="K145" s="205"/>
      <c r="L145" s="205"/>
      <c r="M145" s="205"/>
      <c r="N145" s="205"/>
      <c r="O145" s="205"/>
      <c r="P145" s="205"/>
      <c r="Q145" s="205"/>
      <c r="R145" s="205"/>
      <c r="S145" s="205"/>
      <c r="T145" s="205"/>
      <c r="U145" s="205"/>
      <c r="V145" s="205"/>
      <c r="W145" s="205"/>
      <c r="X145" s="205"/>
      <c r="Y145" s="205"/>
      <c r="Z145" s="205"/>
      <c r="AA145" s="205"/>
      <c r="AB145" s="212"/>
      <c r="AC145" s="273" cm="1">
        <f t="array" ref="AC145">SUM(E145:AB145+E145:AB145)</f>
        <v>0</v>
      </c>
      <c r="AD145" s="273"/>
      <c r="AE145" s="367"/>
    </row>
    <row r="146" spans="2:31">
      <c r="B146" s="166" t="s">
        <v>129</v>
      </c>
      <c r="C146" s="167"/>
      <c r="D146" s="168"/>
      <c r="E146" s="216">
        <f>SUM(E147,E154)</f>
        <v>0</v>
      </c>
      <c r="F146" s="227">
        <f t="shared" ref="F146:AB146" si="22">SUM(F147,F154)</f>
        <v>0</v>
      </c>
      <c r="G146" s="227">
        <f t="shared" si="22"/>
        <v>0</v>
      </c>
      <c r="H146" s="227">
        <f t="shared" si="22"/>
        <v>0</v>
      </c>
      <c r="I146" s="227">
        <f t="shared" si="22"/>
        <v>0</v>
      </c>
      <c r="J146" s="183">
        <f t="shared" si="22"/>
        <v>0</v>
      </c>
      <c r="K146" s="183">
        <f t="shared" si="22"/>
        <v>0</v>
      </c>
      <c r="L146" s="183">
        <f t="shared" si="22"/>
        <v>0</v>
      </c>
      <c r="M146" s="183">
        <f t="shared" si="22"/>
        <v>0</v>
      </c>
      <c r="N146" s="183">
        <f t="shared" si="22"/>
        <v>0</v>
      </c>
      <c r="O146" s="183">
        <f t="shared" si="22"/>
        <v>0</v>
      </c>
      <c r="P146" s="183">
        <f t="shared" si="22"/>
        <v>0</v>
      </c>
      <c r="Q146" s="183">
        <f t="shared" si="22"/>
        <v>0</v>
      </c>
      <c r="R146" s="183">
        <f t="shared" si="22"/>
        <v>0</v>
      </c>
      <c r="S146" s="183">
        <f t="shared" si="22"/>
        <v>0</v>
      </c>
      <c r="T146" s="183">
        <f t="shared" si="22"/>
        <v>0</v>
      </c>
      <c r="U146" s="183">
        <f t="shared" si="22"/>
        <v>0</v>
      </c>
      <c r="V146" s="183">
        <f t="shared" si="22"/>
        <v>0</v>
      </c>
      <c r="W146" s="183">
        <f t="shared" si="22"/>
        <v>0</v>
      </c>
      <c r="X146" s="183">
        <f t="shared" si="22"/>
        <v>0</v>
      </c>
      <c r="Y146" s="183">
        <f t="shared" si="22"/>
        <v>0</v>
      </c>
      <c r="Z146" s="183">
        <f t="shared" si="22"/>
        <v>0</v>
      </c>
      <c r="AA146" s="183">
        <f t="shared" si="22"/>
        <v>0</v>
      </c>
      <c r="AB146" s="213">
        <f t="shared" si="22"/>
        <v>0</v>
      </c>
      <c r="AC146" s="279" cm="1">
        <f t="array" ref="AC146">SUM(E146:AB146+E146:AB146)</f>
        <v>0</v>
      </c>
      <c r="AD146" s="279"/>
      <c r="AE146" s="363"/>
    </row>
    <row r="147" spans="2:31">
      <c r="B147" s="157"/>
      <c r="C147" s="169" t="s">
        <v>29</v>
      </c>
      <c r="D147" s="168"/>
      <c r="E147" s="216">
        <f>SUM(E148:E153)</f>
        <v>0</v>
      </c>
      <c r="F147" s="227">
        <f t="shared" ref="F147:AB147" si="23">SUM(F148:F153)</f>
        <v>0</v>
      </c>
      <c r="G147" s="227">
        <f t="shared" si="23"/>
        <v>0</v>
      </c>
      <c r="H147" s="227">
        <f t="shared" si="23"/>
        <v>0</v>
      </c>
      <c r="I147" s="227">
        <f t="shared" si="23"/>
        <v>0</v>
      </c>
      <c r="J147" s="183">
        <f t="shared" si="23"/>
        <v>0</v>
      </c>
      <c r="K147" s="183">
        <f t="shared" si="23"/>
        <v>0</v>
      </c>
      <c r="L147" s="183">
        <f t="shared" si="23"/>
        <v>0</v>
      </c>
      <c r="M147" s="183">
        <f t="shared" si="23"/>
        <v>0</v>
      </c>
      <c r="N147" s="183">
        <f t="shared" si="23"/>
        <v>0</v>
      </c>
      <c r="O147" s="183">
        <f t="shared" si="23"/>
        <v>0</v>
      </c>
      <c r="P147" s="183">
        <f t="shared" si="23"/>
        <v>0</v>
      </c>
      <c r="Q147" s="183">
        <f t="shared" si="23"/>
        <v>0</v>
      </c>
      <c r="R147" s="183">
        <f t="shared" si="23"/>
        <v>0</v>
      </c>
      <c r="S147" s="183">
        <f t="shared" si="23"/>
        <v>0</v>
      </c>
      <c r="T147" s="183">
        <f t="shared" si="23"/>
        <v>0</v>
      </c>
      <c r="U147" s="183">
        <f t="shared" si="23"/>
        <v>0</v>
      </c>
      <c r="V147" s="183">
        <f t="shared" si="23"/>
        <v>0</v>
      </c>
      <c r="W147" s="183">
        <f t="shared" si="23"/>
        <v>0</v>
      </c>
      <c r="X147" s="183">
        <f t="shared" si="23"/>
        <v>0</v>
      </c>
      <c r="Y147" s="183">
        <f t="shared" si="23"/>
        <v>0</v>
      </c>
      <c r="Z147" s="183">
        <f t="shared" si="23"/>
        <v>0</v>
      </c>
      <c r="AA147" s="183">
        <f t="shared" si="23"/>
        <v>0</v>
      </c>
      <c r="AB147" s="213">
        <f t="shared" si="23"/>
        <v>0</v>
      </c>
      <c r="AC147" s="279" cm="1">
        <f t="array" ref="AC147">SUM(E147:AB147+E147:AB147)</f>
        <v>0</v>
      </c>
      <c r="AD147" s="279"/>
      <c r="AE147" s="363"/>
    </row>
    <row r="148" spans="2:31">
      <c r="B148" s="159"/>
      <c r="C148" s="162"/>
      <c r="D148" s="161" t="s">
        <v>121</v>
      </c>
      <c r="E148" s="217"/>
      <c r="F148" s="218"/>
      <c r="G148" s="218"/>
      <c r="H148" s="218"/>
      <c r="I148" s="218"/>
      <c r="J148" s="200"/>
      <c r="K148" s="200"/>
      <c r="L148" s="200"/>
      <c r="M148" s="200"/>
      <c r="N148" s="200"/>
      <c r="O148" s="200"/>
      <c r="P148" s="200"/>
      <c r="Q148" s="200"/>
      <c r="R148" s="200"/>
      <c r="S148" s="200"/>
      <c r="T148" s="200"/>
      <c r="U148" s="200"/>
      <c r="V148" s="200"/>
      <c r="W148" s="200"/>
      <c r="X148" s="200"/>
      <c r="Y148" s="200"/>
      <c r="Z148" s="200"/>
      <c r="AA148" s="200"/>
      <c r="AB148" s="210"/>
      <c r="AC148" s="271" cm="1">
        <f t="array" ref="AC148">SUM(E148:AB148+E148:AB148)</f>
        <v>0</v>
      </c>
      <c r="AD148" s="271"/>
      <c r="AE148" s="364"/>
    </row>
    <row r="149" spans="2:31">
      <c r="B149" s="159"/>
      <c r="C149" s="162"/>
      <c r="D149" s="163" t="s">
        <v>122</v>
      </c>
      <c r="E149" s="219"/>
      <c r="F149" s="220"/>
      <c r="G149" s="220"/>
      <c r="H149" s="220"/>
      <c r="I149" s="220"/>
      <c r="J149" s="202"/>
      <c r="K149" s="202"/>
      <c r="L149" s="202"/>
      <c r="M149" s="202"/>
      <c r="N149" s="202"/>
      <c r="O149" s="202"/>
      <c r="P149" s="202"/>
      <c r="Q149" s="202"/>
      <c r="R149" s="202"/>
      <c r="S149" s="202"/>
      <c r="T149" s="202"/>
      <c r="U149" s="202"/>
      <c r="V149" s="202"/>
      <c r="W149" s="202"/>
      <c r="X149" s="202"/>
      <c r="Y149" s="202"/>
      <c r="Z149" s="202"/>
      <c r="AA149" s="202"/>
      <c r="AB149" s="211"/>
      <c r="AC149" s="272" cm="1">
        <f t="array" ref="AC149">SUM(E149:AB149+E149:AB149)</f>
        <v>0</v>
      </c>
      <c r="AD149" s="272"/>
      <c r="AE149" s="365"/>
    </row>
    <row r="150" spans="2:31">
      <c r="B150" s="159"/>
      <c r="C150" s="162"/>
      <c r="D150" s="163" t="s">
        <v>123</v>
      </c>
      <c r="E150" s="219"/>
      <c r="F150" s="220"/>
      <c r="G150" s="220"/>
      <c r="H150" s="220"/>
      <c r="I150" s="220"/>
      <c r="J150" s="202"/>
      <c r="K150" s="202"/>
      <c r="L150" s="202"/>
      <c r="M150" s="202"/>
      <c r="N150" s="202"/>
      <c r="O150" s="202"/>
      <c r="P150" s="202"/>
      <c r="Q150" s="202"/>
      <c r="R150" s="202"/>
      <c r="S150" s="202"/>
      <c r="T150" s="202"/>
      <c r="U150" s="202"/>
      <c r="V150" s="202"/>
      <c r="W150" s="202"/>
      <c r="X150" s="202"/>
      <c r="Y150" s="202"/>
      <c r="Z150" s="202"/>
      <c r="AA150" s="202"/>
      <c r="AB150" s="211"/>
      <c r="AC150" s="272" cm="1">
        <f t="array" ref="AC150">SUM(E150:AB150+E150:AB150)</f>
        <v>0</v>
      </c>
      <c r="AD150" s="272"/>
      <c r="AE150" s="365"/>
    </row>
    <row r="151" spans="2:31">
      <c r="B151" s="159"/>
      <c r="C151" s="162"/>
      <c r="D151" s="163" t="s">
        <v>124</v>
      </c>
      <c r="E151" s="219"/>
      <c r="F151" s="220"/>
      <c r="G151" s="220"/>
      <c r="H151" s="220"/>
      <c r="I151" s="220"/>
      <c r="J151" s="202"/>
      <c r="K151" s="202"/>
      <c r="L151" s="202"/>
      <c r="M151" s="202"/>
      <c r="N151" s="202"/>
      <c r="O151" s="202"/>
      <c r="P151" s="202"/>
      <c r="Q151" s="202"/>
      <c r="R151" s="202"/>
      <c r="S151" s="202"/>
      <c r="T151" s="202"/>
      <c r="U151" s="202"/>
      <c r="V151" s="202"/>
      <c r="W151" s="202"/>
      <c r="X151" s="202"/>
      <c r="Y151" s="202"/>
      <c r="Z151" s="202"/>
      <c r="AA151" s="202"/>
      <c r="AB151" s="211"/>
      <c r="AC151" s="272" cm="1">
        <f t="array" ref="AC151">SUM(E151:AB151+E151:AB151)</f>
        <v>0</v>
      </c>
      <c r="AD151" s="272"/>
      <c r="AE151" s="365"/>
    </row>
    <row r="152" spans="2:31">
      <c r="B152" s="159"/>
      <c r="C152" s="162"/>
      <c r="D152" s="163" t="s">
        <v>125</v>
      </c>
      <c r="E152" s="228"/>
      <c r="F152" s="229"/>
      <c r="G152" s="229"/>
      <c r="H152" s="229"/>
      <c r="I152" s="229"/>
      <c r="J152" s="203"/>
      <c r="K152" s="203"/>
      <c r="L152" s="203"/>
      <c r="M152" s="203"/>
      <c r="N152" s="203"/>
      <c r="O152" s="203"/>
      <c r="P152" s="203"/>
      <c r="Q152" s="203"/>
      <c r="R152" s="203"/>
      <c r="S152" s="203"/>
      <c r="T152" s="203"/>
      <c r="U152" s="203"/>
      <c r="V152" s="203"/>
      <c r="W152" s="203"/>
      <c r="X152" s="203"/>
      <c r="Y152" s="203"/>
      <c r="Z152" s="203"/>
      <c r="AA152" s="203"/>
      <c r="AB152" s="214"/>
      <c r="AC152" s="280" cm="1">
        <f t="array" ref="AC152">SUM(E152:AB152+E152:AB152)</f>
        <v>0</v>
      </c>
      <c r="AD152" s="280"/>
      <c r="AE152" s="366"/>
    </row>
    <row r="153" spans="2:31">
      <c r="B153" s="159"/>
      <c r="C153" s="164"/>
      <c r="D153" s="165" t="s">
        <v>126</v>
      </c>
      <c r="E153" s="221"/>
      <c r="F153" s="222"/>
      <c r="G153" s="222"/>
      <c r="H153" s="222"/>
      <c r="I153" s="222"/>
      <c r="J153" s="205"/>
      <c r="K153" s="205"/>
      <c r="L153" s="205"/>
      <c r="M153" s="205"/>
      <c r="N153" s="205"/>
      <c r="O153" s="205"/>
      <c r="P153" s="205"/>
      <c r="Q153" s="205"/>
      <c r="R153" s="205"/>
      <c r="S153" s="205"/>
      <c r="T153" s="205"/>
      <c r="U153" s="205"/>
      <c r="V153" s="205"/>
      <c r="W153" s="205"/>
      <c r="X153" s="205"/>
      <c r="Y153" s="205"/>
      <c r="Z153" s="205"/>
      <c r="AA153" s="205"/>
      <c r="AB153" s="212"/>
      <c r="AC153" s="273" cm="1">
        <f t="array" ref="AC153">SUM(E153:AB153+E153:AB153)</f>
        <v>0</v>
      </c>
      <c r="AD153" s="273"/>
      <c r="AE153" s="367"/>
    </row>
    <row r="154" spans="2:31">
      <c r="B154" s="157"/>
      <c r="C154" s="169" t="s">
        <v>30</v>
      </c>
      <c r="D154" s="168"/>
      <c r="E154" s="216">
        <f>SUM(E155:E160)</f>
        <v>0</v>
      </c>
      <c r="F154" s="227">
        <f t="shared" ref="F154:AB154" si="24">SUM(F155:F160)</f>
        <v>0</v>
      </c>
      <c r="G154" s="227">
        <f t="shared" si="24"/>
        <v>0</v>
      </c>
      <c r="H154" s="227">
        <f t="shared" si="24"/>
        <v>0</v>
      </c>
      <c r="I154" s="227">
        <f t="shared" si="24"/>
        <v>0</v>
      </c>
      <c r="J154" s="183">
        <f t="shared" si="24"/>
        <v>0</v>
      </c>
      <c r="K154" s="183">
        <f t="shared" si="24"/>
        <v>0</v>
      </c>
      <c r="L154" s="183">
        <f t="shared" si="24"/>
        <v>0</v>
      </c>
      <c r="M154" s="183">
        <f t="shared" si="24"/>
        <v>0</v>
      </c>
      <c r="N154" s="183">
        <f t="shared" si="24"/>
        <v>0</v>
      </c>
      <c r="O154" s="183">
        <f t="shared" si="24"/>
        <v>0</v>
      </c>
      <c r="P154" s="183">
        <f t="shared" si="24"/>
        <v>0</v>
      </c>
      <c r="Q154" s="183">
        <f t="shared" si="24"/>
        <v>0</v>
      </c>
      <c r="R154" s="183">
        <f t="shared" si="24"/>
        <v>0</v>
      </c>
      <c r="S154" s="183">
        <f t="shared" si="24"/>
        <v>0</v>
      </c>
      <c r="T154" s="183">
        <f t="shared" si="24"/>
        <v>0</v>
      </c>
      <c r="U154" s="183">
        <f t="shared" si="24"/>
        <v>0</v>
      </c>
      <c r="V154" s="183">
        <f t="shared" si="24"/>
        <v>0</v>
      </c>
      <c r="W154" s="183">
        <f t="shared" si="24"/>
        <v>0</v>
      </c>
      <c r="X154" s="183">
        <f t="shared" si="24"/>
        <v>0</v>
      </c>
      <c r="Y154" s="183">
        <f t="shared" si="24"/>
        <v>0</v>
      </c>
      <c r="Z154" s="183">
        <f t="shared" si="24"/>
        <v>0</v>
      </c>
      <c r="AA154" s="183">
        <f t="shared" si="24"/>
        <v>0</v>
      </c>
      <c r="AB154" s="213">
        <f t="shared" si="24"/>
        <v>0</v>
      </c>
      <c r="AC154" s="279" cm="1">
        <f t="array" ref="AC154">SUM(E154:AB154+E154:AB154)</f>
        <v>0</v>
      </c>
      <c r="AD154" s="279"/>
      <c r="AE154" s="363"/>
    </row>
    <row r="155" spans="2:31">
      <c r="B155" s="159"/>
      <c r="C155" s="162"/>
      <c r="D155" s="161" t="s">
        <v>121</v>
      </c>
      <c r="E155" s="217"/>
      <c r="F155" s="218"/>
      <c r="G155" s="218"/>
      <c r="H155" s="218"/>
      <c r="I155" s="218"/>
      <c r="J155" s="200"/>
      <c r="K155" s="200"/>
      <c r="L155" s="200"/>
      <c r="M155" s="200"/>
      <c r="N155" s="200"/>
      <c r="O155" s="200"/>
      <c r="P155" s="200"/>
      <c r="Q155" s="200"/>
      <c r="R155" s="200"/>
      <c r="S155" s="200"/>
      <c r="T155" s="200"/>
      <c r="U155" s="200"/>
      <c r="V155" s="200"/>
      <c r="W155" s="200"/>
      <c r="X155" s="200"/>
      <c r="Y155" s="200"/>
      <c r="Z155" s="200"/>
      <c r="AA155" s="200"/>
      <c r="AB155" s="210"/>
      <c r="AC155" s="271" cm="1">
        <f t="array" ref="AC155">SUM(E155:AB155+E155:AB155)</f>
        <v>0</v>
      </c>
      <c r="AD155" s="271"/>
      <c r="AE155" s="364"/>
    </row>
    <row r="156" spans="2:31">
      <c r="B156" s="159"/>
      <c r="C156" s="162"/>
      <c r="D156" s="163" t="s">
        <v>122</v>
      </c>
      <c r="E156" s="219"/>
      <c r="F156" s="220"/>
      <c r="G156" s="220"/>
      <c r="H156" s="220"/>
      <c r="I156" s="220"/>
      <c r="J156" s="202"/>
      <c r="K156" s="202"/>
      <c r="L156" s="202"/>
      <c r="M156" s="202"/>
      <c r="N156" s="202"/>
      <c r="O156" s="202"/>
      <c r="P156" s="202"/>
      <c r="Q156" s="202"/>
      <c r="R156" s="202"/>
      <c r="S156" s="202"/>
      <c r="T156" s="202"/>
      <c r="U156" s="202"/>
      <c r="V156" s="202"/>
      <c r="W156" s="202"/>
      <c r="X156" s="202"/>
      <c r="Y156" s="202"/>
      <c r="Z156" s="202"/>
      <c r="AA156" s="202"/>
      <c r="AB156" s="211"/>
      <c r="AC156" s="272" cm="1">
        <f t="array" ref="AC156">SUM(E156:AB156+E156:AB156)</f>
        <v>0</v>
      </c>
      <c r="AD156" s="272"/>
      <c r="AE156" s="365"/>
    </row>
    <row r="157" spans="2:31">
      <c r="B157" s="159"/>
      <c r="C157" s="162"/>
      <c r="D157" s="163" t="s">
        <v>123</v>
      </c>
      <c r="E157" s="219"/>
      <c r="F157" s="220"/>
      <c r="G157" s="220"/>
      <c r="H157" s="220"/>
      <c r="I157" s="220"/>
      <c r="J157" s="202"/>
      <c r="K157" s="202"/>
      <c r="L157" s="202"/>
      <c r="M157" s="202"/>
      <c r="N157" s="202"/>
      <c r="O157" s="202"/>
      <c r="P157" s="202"/>
      <c r="Q157" s="202"/>
      <c r="R157" s="202"/>
      <c r="S157" s="202"/>
      <c r="T157" s="202"/>
      <c r="U157" s="202"/>
      <c r="V157" s="202"/>
      <c r="W157" s="202"/>
      <c r="X157" s="202"/>
      <c r="Y157" s="202"/>
      <c r="Z157" s="202"/>
      <c r="AA157" s="202"/>
      <c r="AB157" s="211"/>
      <c r="AC157" s="272" cm="1">
        <f t="array" ref="AC157">SUM(E157:AB157+E157:AB157)</f>
        <v>0</v>
      </c>
      <c r="AD157" s="272"/>
      <c r="AE157" s="365"/>
    </row>
    <row r="158" spans="2:31">
      <c r="B158" s="159"/>
      <c r="C158" s="162"/>
      <c r="D158" s="163" t="s">
        <v>124</v>
      </c>
      <c r="E158" s="219"/>
      <c r="F158" s="220"/>
      <c r="G158" s="220"/>
      <c r="H158" s="220"/>
      <c r="I158" s="220"/>
      <c r="J158" s="202"/>
      <c r="K158" s="202"/>
      <c r="L158" s="202"/>
      <c r="M158" s="202"/>
      <c r="N158" s="202"/>
      <c r="O158" s="202"/>
      <c r="P158" s="202"/>
      <c r="Q158" s="202"/>
      <c r="R158" s="202"/>
      <c r="S158" s="202"/>
      <c r="T158" s="202"/>
      <c r="U158" s="202"/>
      <c r="V158" s="202"/>
      <c r="W158" s="202"/>
      <c r="X158" s="202"/>
      <c r="Y158" s="202"/>
      <c r="Z158" s="202"/>
      <c r="AA158" s="202"/>
      <c r="AB158" s="211"/>
      <c r="AC158" s="272" cm="1">
        <f t="array" ref="AC158">SUM(E158:AB158+E158:AB158)</f>
        <v>0</v>
      </c>
      <c r="AD158" s="272"/>
      <c r="AE158" s="365"/>
    </row>
    <row r="159" spans="2:31">
      <c r="B159" s="159"/>
      <c r="C159" s="162"/>
      <c r="D159" s="163" t="s">
        <v>125</v>
      </c>
      <c r="E159" s="228"/>
      <c r="F159" s="229"/>
      <c r="G159" s="229"/>
      <c r="H159" s="229"/>
      <c r="I159" s="229"/>
      <c r="J159" s="203"/>
      <c r="K159" s="203"/>
      <c r="L159" s="203"/>
      <c r="M159" s="203"/>
      <c r="N159" s="203"/>
      <c r="O159" s="203"/>
      <c r="P159" s="203"/>
      <c r="Q159" s="203"/>
      <c r="R159" s="203"/>
      <c r="S159" s="203"/>
      <c r="T159" s="203"/>
      <c r="U159" s="203"/>
      <c r="V159" s="203"/>
      <c r="W159" s="203"/>
      <c r="X159" s="203"/>
      <c r="Y159" s="203"/>
      <c r="Z159" s="203"/>
      <c r="AA159" s="203"/>
      <c r="AB159" s="214"/>
      <c r="AC159" s="280" cm="1">
        <f t="array" ref="AC159">SUM(E159:AB159+E159:AB159)</f>
        <v>0</v>
      </c>
      <c r="AD159" s="280"/>
      <c r="AE159" s="366"/>
    </row>
    <row r="160" spans="2:31" ht="13.8" thickBot="1">
      <c r="B160" s="159"/>
      <c r="C160" s="162"/>
      <c r="D160" s="266" t="s">
        <v>126</v>
      </c>
      <c r="E160" s="221"/>
      <c r="F160" s="222"/>
      <c r="G160" s="222"/>
      <c r="H160" s="222"/>
      <c r="I160" s="222"/>
      <c r="J160" s="205"/>
      <c r="K160" s="205"/>
      <c r="L160" s="205"/>
      <c r="M160" s="205"/>
      <c r="N160" s="205"/>
      <c r="O160" s="205"/>
      <c r="P160" s="205"/>
      <c r="Q160" s="205"/>
      <c r="R160" s="205"/>
      <c r="S160" s="205"/>
      <c r="T160" s="205"/>
      <c r="U160" s="205"/>
      <c r="V160" s="205"/>
      <c r="W160" s="205"/>
      <c r="X160" s="205"/>
      <c r="Y160" s="205"/>
      <c r="Z160" s="205"/>
      <c r="AA160" s="205"/>
      <c r="AB160" s="212"/>
      <c r="AC160" s="273" cm="1">
        <f t="array" ref="AC160">SUM(E160:AB160+E160:AB160)</f>
        <v>0</v>
      </c>
      <c r="AD160" s="273"/>
      <c r="AE160" s="367"/>
    </row>
    <row r="161" spans="2:31" ht="13.8" thickBot="1">
      <c r="B161" s="569" t="s">
        <v>130</v>
      </c>
      <c r="C161" s="570"/>
      <c r="D161" s="571"/>
      <c r="E161" s="185">
        <f>SUM(E4,E75,,E146)</f>
        <v>0</v>
      </c>
      <c r="F161" s="187">
        <f t="shared" ref="F161:AB161" si="25">SUM(F4,F75,,F146)</f>
        <v>0</v>
      </c>
      <c r="G161" s="187">
        <f t="shared" si="25"/>
        <v>0</v>
      </c>
      <c r="H161" s="187">
        <f t="shared" si="25"/>
        <v>0</v>
      </c>
      <c r="I161" s="187">
        <f t="shared" si="25"/>
        <v>0</v>
      </c>
      <c r="J161" s="187">
        <f t="shared" si="25"/>
        <v>0</v>
      </c>
      <c r="K161" s="187">
        <f t="shared" si="25"/>
        <v>0</v>
      </c>
      <c r="L161" s="187">
        <f t="shared" si="25"/>
        <v>0</v>
      </c>
      <c r="M161" s="187">
        <f t="shared" si="25"/>
        <v>0</v>
      </c>
      <c r="N161" s="187">
        <f t="shared" si="25"/>
        <v>0</v>
      </c>
      <c r="O161" s="187">
        <f t="shared" si="25"/>
        <v>0</v>
      </c>
      <c r="P161" s="187">
        <f t="shared" si="25"/>
        <v>0</v>
      </c>
      <c r="Q161" s="187">
        <f t="shared" si="25"/>
        <v>0</v>
      </c>
      <c r="R161" s="187">
        <f t="shared" si="25"/>
        <v>0</v>
      </c>
      <c r="S161" s="187">
        <f t="shared" si="25"/>
        <v>0</v>
      </c>
      <c r="T161" s="187">
        <f t="shared" si="25"/>
        <v>0</v>
      </c>
      <c r="U161" s="187">
        <f t="shared" si="25"/>
        <v>0</v>
      </c>
      <c r="V161" s="187">
        <f t="shared" si="25"/>
        <v>0</v>
      </c>
      <c r="W161" s="187">
        <f t="shared" si="25"/>
        <v>0</v>
      </c>
      <c r="X161" s="187">
        <f t="shared" si="25"/>
        <v>0</v>
      </c>
      <c r="Y161" s="187">
        <f t="shared" si="25"/>
        <v>0</v>
      </c>
      <c r="Z161" s="187">
        <f t="shared" si="25"/>
        <v>0</v>
      </c>
      <c r="AA161" s="187">
        <f t="shared" si="25"/>
        <v>0</v>
      </c>
      <c r="AB161" s="215">
        <f t="shared" si="25"/>
        <v>0</v>
      </c>
      <c r="AC161" s="175" cm="1">
        <f t="array" ref="AC161">SUM(E161:AB161+E161:AB161)</f>
        <v>0</v>
      </c>
      <c r="AD161" s="267" t="s">
        <v>172</v>
      </c>
      <c r="AE161" s="239"/>
    </row>
    <row r="162" spans="2:31" ht="13.8" thickBot="1">
      <c r="B162" s="572" t="s">
        <v>131</v>
      </c>
      <c r="C162" s="573"/>
      <c r="D162" s="161" t="s">
        <v>121</v>
      </c>
      <c r="E162" s="189">
        <f>SUM(E69,E76,E84,E91,E98,E105,E112,E119,E126,E133,E140,E148,E155)</f>
        <v>0</v>
      </c>
      <c r="F162" s="190">
        <f t="shared" ref="F162:AB162" si="26">SUM(F69,F76,F84,F91,F98,F105,F112,F119,F126,F133,F140,F148,F155)</f>
        <v>0</v>
      </c>
      <c r="G162" s="190">
        <f t="shared" si="26"/>
        <v>0</v>
      </c>
      <c r="H162" s="191">
        <f t="shared" si="26"/>
        <v>0</v>
      </c>
      <c r="I162" s="190">
        <f t="shared" si="26"/>
        <v>0</v>
      </c>
      <c r="J162" s="191">
        <f t="shared" si="26"/>
        <v>0</v>
      </c>
      <c r="K162" s="191">
        <f t="shared" si="26"/>
        <v>0</v>
      </c>
      <c r="L162" s="191">
        <f t="shared" si="26"/>
        <v>0</v>
      </c>
      <c r="M162" s="191">
        <f t="shared" si="26"/>
        <v>0</v>
      </c>
      <c r="N162" s="191">
        <f t="shared" si="26"/>
        <v>0</v>
      </c>
      <c r="O162" s="191">
        <f t="shared" si="26"/>
        <v>0</v>
      </c>
      <c r="P162" s="191">
        <f t="shared" si="26"/>
        <v>0</v>
      </c>
      <c r="Q162" s="191">
        <f t="shared" si="26"/>
        <v>0</v>
      </c>
      <c r="R162" s="191">
        <f t="shared" si="26"/>
        <v>0</v>
      </c>
      <c r="S162" s="191">
        <f t="shared" si="26"/>
        <v>0</v>
      </c>
      <c r="T162" s="191">
        <f t="shared" si="26"/>
        <v>0</v>
      </c>
      <c r="U162" s="191">
        <f t="shared" si="26"/>
        <v>0</v>
      </c>
      <c r="V162" s="191">
        <f t="shared" si="26"/>
        <v>0</v>
      </c>
      <c r="W162" s="191">
        <f t="shared" si="26"/>
        <v>0</v>
      </c>
      <c r="X162" s="191">
        <f t="shared" si="26"/>
        <v>0</v>
      </c>
      <c r="Y162" s="191">
        <f t="shared" si="26"/>
        <v>0</v>
      </c>
      <c r="Z162" s="191">
        <f t="shared" si="26"/>
        <v>0</v>
      </c>
      <c r="AA162" s="191">
        <f t="shared" si="26"/>
        <v>0</v>
      </c>
      <c r="AB162" s="192">
        <f t="shared" si="26"/>
        <v>0</v>
      </c>
      <c r="AC162" s="175" cm="1">
        <f t="array" ref="AC162">SUM(E162:AB162+E162:AB162)</f>
        <v>0</v>
      </c>
      <c r="AD162" s="268" t="e">
        <f>AC162/$AC$161</f>
        <v>#DIV/0!</v>
      </c>
      <c r="AE162" s="240"/>
    </row>
    <row r="163" spans="2:31" ht="13.8" thickBot="1">
      <c r="B163" s="574"/>
      <c r="C163" s="575"/>
      <c r="D163" s="163" t="s">
        <v>122</v>
      </c>
      <c r="E163" s="176">
        <f t="shared" ref="E163:AB163" si="27">SUM(E70,E77,E85,E92,E99,E106,E113,E120,E127,E134,E141,E149,E156)</f>
        <v>0</v>
      </c>
      <c r="F163" s="177">
        <f t="shared" si="27"/>
        <v>0</v>
      </c>
      <c r="G163" s="177">
        <f t="shared" si="27"/>
        <v>0</v>
      </c>
      <c r="H163" s="178">
        <f t="shared" si="27"/>
        <v>0</v>
      </c>
      <c r="I163" s="177">
        <f t="shared" si="27"/>
        <v>0</v>
      </c>
      <c r="J163" s="178">
        <f t="shared" si="27"/>
        <v>0</v>
      </c>
      <c r="K163" s="178">
        <f t="shared" si="27"/>
        <v>0</v>
      </c>
      <c r="L163" s="178">
        <f t="shared" si="27"/>
        <v>0</v>
      </c>
      <c r="M163" s="178">
        <f t="shared" si="27"/>
        <v>0</v>
      </c>
      <c r="N163" s="178">
        <f t="shared" si="27"/>
        <v>0</v>
      </c>
      <c r="O163" s="178">
        <f t="shared" si="27"/>
        <v>0</v>
      </c>
      <c r="P163" s="178">
        <f t="shared" si="27"/>
        <v>0</v>
      </c>
      <c r="Q163" s="178">
        <f t="shared" si="27"/>
        <v>0</v>
      </c>
      <c r="R163" s="178">
        <f t="shared" si="27"/>
        <v>0</v>
      </c>
      <c r="S163" s="178">
        <f t="shared" si="27"/>
        <v>0</v>
      </c>
      <c r="T163" s="178">
        <f t="shared" si="27"/>
        <v>0</v>
      </c>
      <c r="U163" s="178">
        <f t="shared" si="27"/>
        <v>0</v>
      </c>
      <c r="V163" s="178">
        <f t="shared" si="27"/>
        <v>0</v>
      </c>
      <c r="W163" s="178">
        <f t="shared" si="27"/>
        <v>0</v>
      </c>
      <c r="X163" s="178">
        <f t="shared" si="27"/>
        <v>0</v>
      </c>
      <c r="Y163" s="178">
        <f t="shared" si="27"/>
        <v>0</v>
      </c>
      <c r="Z163" s="178">
        <f t="shared" si="27"/>
        <v>0</v>
      </c>
      <c r="AA163" s="178">
        <f t="shared" si="27"/>
        <v>0</v>
      </c>
      <c r="AB163" s="193">
        <f t="shared" si="27"/>
        <v>0</v>
      </c>
      <c r="AC163" s="175" cm="1">
        <f t="array" ref="AC163">SUM(E163:AB163+E163:AB163)</f>
        <v>0</v>
      </c>
      <c r="AD163" s="268" t="e">
        <f t="shared" ref="AD163:AD167" si="28">AC163/$AC$161</f>
        <v>#DIV/0!</v>
      </c>
      <c r="AE163" s="240"/>
    </row>
    <row r="164" spans="2:31" ht="13.8" thickBot="1">
      <c r="B164" s="574"/>
      <c r="C164" s="575"/>
      <c r="D164" s="163" t="s">
        <v>123</v>
      </c>
      <c r="E164" s="176">
        <f t="shared" ref="E164:AB164" si="29">SUM(E71,E78,E86,E93,E100,E107,E114,E121,E128,E135,E142,E150,E157)</f>
        <v>0</v>
      </c>
      <c r="F164" s="177">
        <f t="shared" si="29"/>
        <v>0</v>
      </c>
      <c r="G164" s="177">
        <f t="shared" si="29"/>
        <v>0</v>
      </c>
      <c r="H164" s="178">
        <f t="shared" si="29"/>
        <v>0</v>
      </c>
      <c r="I164" s="177">
        <f t="shared" si="29"/>
        <v>0</v>
      </c>
      <c r="J164" s="178">
        <f t="shared" si="29"/>
        <v>0</v>
      </c>
      <c r="K164" s="178">
        <f t="shared" si="29"/>
        <v>0</v>
      </c>
      <c r="L164" s="178">
        <f t="shared" si="29"/>
        <v>0</v>
      </c>
      <c r="M164" s="178">
        <f t="shared" si="29"/>
        <v>0</v>
      </c>
      <c r="N164" s="178">
        <f t="shared" si="29"/>
        <v>0</v>
      </c>
      <c r="O164" s="178">
        <f t="shared" si="29"/>
        <v>0</v>
      </c>
      <c r="P164" s="178">
        <f t="shared" si="29"/>
        <v>0</v>
      </c>
      <c r="Q164" s="178">
        <f t="shared" si="29"/>
        <v>0</v>
      </c>
      <c r="R164" s="178">
        <f t="shared" si="29"/>
        <v>0</v>
      </c>
      <c r="S164" s="178">
        <f t="shared" si="29"/>
        <v>0</v>
      </c>
      <c r="T164" s="178">
        <f t="shared" si="29"/>
        <v>0</v>
      </c>
      <c r="U164" s="178">
        <f t="shared" si="29"/>
        <v>0</v>
      </c>
      <c r="V164" s="178">
        <f t="shared" si="29"/>
        <v>0</v>
      </c>
      <c r="W164" s="178">
        <f t="shared" si="29"/>
        <v>0</v>
      </c>
      <c r="X164" s="178">
        <f t="shared" si="29"/>
        <v>0</v>
      </c>
      <c r="Y164" s="178">
        <f t="shared" si="29"/>
        <v>0</v>
      </c>
      <c r="Z164" s="178">
        <f t="shared" si="29"/>
        <v>0</v>
      </c>
      <c r="AA164" s="178">
        <f t="shared" si="29"/>
        <v>0</v>
      </c>
      <c r="AB164" s="193">
        <f t="shared" si="29"/>
        <v>0</v>
      </c>
      <c r="AC164" s="175" cm="1">
        <f t="array" ref="AC164">SUM(E164:AB164+E164:AB164)</f>
        <v>0</v>
      </c>
      <c r="AD164" s="268" t="e">
        <f t="shared" si="28"/>
        <v>#DIV/0!</v>
      </c>
      <c r="AE164" s="240"/>
    </row>
    <row r="165" spans="2:31" ht="13.8" thickBot="1">
      <c r="B165" s="574"/>
      <c r="C165" s="575"/>
      <c r="D165" s="163" t="s">
        <v>124</v>
      </c>
      <c r="E165" s="176">
        <f t="shared" ref="E165:AB165" si="30">SUM(E72,E79,E87,E94,E101,E108,E115,E122,E129,E136,E143,E151,E158)</f>
        <v>0</v>
      </c>
      <c r="F165" s="177">
        <f t="shared" si="30"/>
        <v>0</v>
      </c>
      <c r="G165" s="177">
        <f t="shared" si="30"/>
        <v>0</v>
      </c>
      <c r="H165" s="178">
        <f t="shared" si="30"/>
        <v>0</v>
      </c>
      <c r="I165" s="177">
        <f t="shared" si="30"/>
        <v>0</v>
      </c>
      <c r="J165" s="178">
        <f t="shared" si="30"/>
        <v>0</v>
      </c>
      <c r="K165" s="178">
        <f t="shared" si="30"/>
        <v>0</v>
      </c>
      <c r="L165" s="178">
        <f t="shared" si="30"/>
        <v>0</v>
      </c>
      <c r="M165" s="178">
        <f t="shared" si="30"/>
        <v>0</v>
      </c>
      <c r="N165" s="178">
        <f t="shared" si="30"/>
        <v>0</v>
      </c>
      <c r="O165" s="178">
        <f t="shared" si="30"/>
        <v>0</v>
      </c>
      <c r="P165" s="178">
        <f t="shared" si="30"/>
        <v>0</v>
      </c>
      <c r="Q165" s="178">
        <f t="shared" si="30"/>
        <v>0</v>
      </c>
      <c r="R165" s="178">
        <f t="shared" si="30"/>
        <v>0</v>
      </c>
      <c r="S165" s="178">
        <f t="shared" si="30"/>
        <v>0</v>
      </c>
      <c r="T165" s="178">
        <f t="shared" si="30"/>
        <v>0</v>
      </c>
      <c r="U165" s="178">
        <f t="shared" si="30"/>
        <v>0</v>
      </c>
      <c r="V165" s="178">
        <f t="shared" si="30"/>
        <v>0</v>
      </c>
      <c r="W165" s="178">
        <f t="shared" si="30"/>
        <v>0</v>
      </c>
      <c r="X165" s="178">
        <f t="shared" si="30"/>
        <v>0</v>
      </c>
      <c r="Y165" s="178">
        <f t="shared" si="30"/>
        <v>0</v>
      </c>
      <c r="Z165" s="178">
        <f t="shared" si="30"/>
        <v>0</v>
      </c>
      <c r="AA165" s="178">
        <f t="shared" si="30"/>
        <v>0</v>
      </c>
      <c r="AB165" s="193">
        <f t="shared" si="30"/>
        <v>0</v>
      </c>
      <c r="AC165" s="175" cm="1">
        <f t="array" ref="AC165">SUM(E165:AB165+E165:AB165)</f>
        <v>0</v>
      </c>
      <c r="AD165" s="268" t="e">
        <f t="shared" si="28"/>
        <v>#DIV/0!</v>
      </c>
      <c r="AE165" s="240"/>
    </row>
    <row r="166" spans="2:31" ht="13.8" thickBot="1">
      <c r="B166" s="574"/>
      <c r="C166" s="575"/>
      <c r="D166" s="163" t="s">
        <v>132</v>
      </c>
      <c r="E166" s="179">
        <f>SUM(E73,E80,E88,E95,E102,E109,E116,E123,E130,E137,E144,E152,E159)</f>
        <v>0</v>
      </c>
      <c r="F166" s="180">
        <f t="shared" ref="F166:AB166" si="31">SUM(F73,F80,F88,F95,F102,F109,F116,F123,F130,F137,F144,F152,F159)</f>
        <v>0</v>
      </c>
      <c r="G166" s="180">
        <f t="shared" si="31"/>
        <v>0</v>
      </c>
      <c r="H166" s="181">
        <f t="shared" si="31"/>
        <v>0</v>
      </c>
      <c r="I166" s="180">
        <f t="shared" si="31"/>
        <v>0</v>
      </c>
      <c r="J166" s="181">
        <f t="shared" si="31"/>
        <v>0</v>
      </c>
      <c r="K166" s="181">
        <f t="shared" si="31"/>
        <v>0</v>
      </c>
      <c r="L166" s="181">
        <f t="shared" si="31"/>
        <v>0</v>
      </c>
      <c r="M166" s="181">
        <f t="shared" si="31"/>
        <v>0</v>
      </c>
      <c r="N166" s="181">
        <f t="shared" si="31"/>
        <v>0</v>
      </c>
      <c r="O166" s="181">
        <f t="shared" si="31"/>
        <v>0</v>
      </c>
      <c r="P166" s="181">
        <f t="shared" si="31"/>
        <v>0</v>
      </c>
      <c r="Q166" s="181">
        <f t="shared" si="31"/>
        <v>0</v>
      </c>
      <c r="R166" s="181">
        <f t="shared" si="31"/>
        <v>0</v>
      </c>
      <c r="S166" s="181">
        <f t="shared" si="31"/>
        <v>0</v>
      </c>
      <c r="T166" s="181">
        <f t="shared" si="31"/>
        <v>0</v>
      </c>
      <c r="U166" s="181">
        <f t="shared" si="31"/>
        <v>0</v>
      </c>
      <c r="V166" s="181">
        <f t="shared" si="31"/>
        <v>0</v>
      </c>
      <c r="W166" s="181">
        <f t="shared" si="31"/>
        <v>0</v>
      </c>
      <c r="X166" s="181">
        <f t="shared" si="31"/>
        <v>0</v>
      </c>
      <c r="Y166" s="181">
        <f t="shared" si="31"/>
        <v>0</v>
      </c>
      <c r="Z166" s="181">
        <f t="shared" si="31"/>
        <v>0</v>
      </c>
      <c r="AA166" s="181">
        <f t="shared" si="31"/>
        <v>0</v>
      </c>
      <c r="AB166" s="194">
        <f t="shared" si="31"/>
        <v>0</v>
      </c>
      <c r="AC166" s="175" cm="1">
        <f t="array" ref="AC166">SUM(E166:AB166+E166:AB166)</f>
        <v>0</v>
      </c>
      <c r="AD166" s="268" t="e">
        <f t="shared" si="28"/>
        <v>#DIV/0!</v>
      </c>
      <c r="AE166" s="240"/>
    </row>
    <row r="167" spans="2:31" ht="13.8" thickBot="1">
      <c r="B167" s="576"/>
      <c r="C167" s="577"/>
      <c r="D167" s="170" t="s">
        <v>126</v>
      </c>
      <c r="E167" s="195">
        <f t="shared" ref="E167:AB167" si="32">SUM(E74,E81,E89,E96,E103,E110,E117,E124,E131,E138,E145,E153,E160)</f>
        <v>0</v>
      </c>
      <c r="F167" s="196">
        <f t="shared" si="32"/>
        <v>0</v>
      </c>
      <c r="G167" s="196">
        <f t="shared" si="32"/>
        <v>0</v>
      </c>
      <c r="H167" s="197">
        <f t="shared" si="32"/>
        <v>0</v>
      </c>
      <c r="I167" s="196">
        <f t="shared" si="32"/>
        <v>0</v>
      </c>
      <c r="J167" s="197">
        <f t="shared" si="32"/>
        <v>0</v>
      </c>
      <c r="K167" s="197">
        <f t="shared" si="32"/>
        <v>0</v>
      </c>
      <c r="L167" s="197">
        <f t="shared" si="32"/>
        <v>0</v>
      </c>
      <c r="M167" s="197">
        <f t="shared" si="32"/>
        <v>0</v>
      </c>
      <c r="N167" s="197">
        <f t="shared" si="32"/>
        <v>0</v>
      </c>
      <c r="O167" s="197">
        <f t="shared" si="32"/>
        <v>0</v>
      </c>
      <c r="P167" s="197">
        <f t="shared" si="32"/>
        <v>0</v>
      </c>
      <c r="Q167" s="197">
        <f t="shared" si="32"/>
        <v>0</v>
      </c>
      <c r="R167" s="197">
        <f t="shared" si="32"/>
        <v>0</v>
      </c>
      <c r="S167" s="197">
        <f t="shared" si="32"/>
        <v>0</v>
      </c>
      <c r="T167" s="197">
        <f t="shared" si="32"/>
        <v>0</v>
      </c>
      <c r="U167" s="197">
        <f t="shared" si="32"/>
        <v>0</v>
      </c>
      <c r="V167" s="197">
        <f t="shared" si="32"/>
        <v>0</v>
      </c>
      <c r="W167" s="197">
        <f t="shared" si="32"/>
        <v>0</v>
      </c>
      <c r="X167" s="197">
        <f t="shared" si="32"/>
        <v>0</v>
      </c>
      <c r="Y167" s="197">
        <f t="shared" si="32"/>
        <v>0</v>
      </c>
      <c r="Z167" s="197">
        <f t="shared" si="32"/>
        <v>0</v>
      </c>
      <c r="AA167" s="197">
        <f t="shared" si="32"/>
        <v>0</v>
      </c>
      <c r="AB167" s="198">
        <f t="shared" si="32"/>
        <v>0</v>
      </c>
      <c r="AC167" s="175" cm="1">
        <f t="array" ref="AC167">SUM(E167:AB167+E167:AB167)</f>
        <v>0</v>
      </c>
      <c r="AD167" s="268" t="e">
        <f t="shared" si="28"/>
        <v>#DIV/0!</v>
      </c>
      <c r="AE167" s="240"/>
    </row>
    <row r="168" spans="2:31" ht="13.8" thickBot="1">
      <c r="B168" s="578" t="s">
        <v>133</v>
      </c>
      <c r="C168" s="579"/>
      <c r="D168" s="579"/>
      <c r="E168" s="206"/>
      <c r="F168" s="207"/>
      <c r="G168" s="207"/>
      <c r="H168" s="208"/>
      <c r="I168" s="207"/>
      <c r="J168" s="208"/>
      <c r="K168" s="208"/>
      <c r="L168" s="208"/>
      <c r="M168" s="208"/>
      <c r="N168" s="208"/>
      <c r="O168" s="208"/>
      <c r="P168" s="208"/>
      <c r="Q168" s="208"/>
      <c r="R168" s="208"/>
      <c r="S168" s="208"/>
      <c r="T168" s="208"/>
      <c r="U168" s="208"/>
      <c r="V168" s="208"/>
      <c r="W168" s="208"/>
      <c r="X168" s="208"/>
      <c r="Y168" s="208"/>
      <c r="Z168" s="208"/>
      <c r="AA168" s="208"/>
      <c r="AB168" s="209"/>
      <c r="AC168" s="175" cm="1">
        <f t="array" ref="AC168">SUM(E168:AB168+E168:AB168)</f>
        <v>0</v>
      </c>
      <c r="AD168" s="268" t="e">
        <f>SUM(AD162:AD167)</f>
        <v>#DIV/0!</v>
      </c>
      <c r="AE168" s="240"/>
    </row>
    <row r="169" spans="2:31" ht="13.8" thickBot="1">
      <c r="B169" s="569" t="s">
        <v>134</v>
      </c>
      <c r="C169" s="570"/>
      <c r="D169" s="570"/>
      <c r="E169" s="185">
        <f>SUM(E162:E168)</f>
        <v>0</v>
      </c>
      <c r="F169" s="186">
        <f t="shared" ref="F169:AB169" si="33">SUM(F162:F168)</f>
        <v>0</v>
      </c>
      <c r="G169" s="186">
        <f t="shared" si="33"/>
        <v>0</v>
      </c>
      <c r="H169" s="187">
        <f t="shared" si="33"/>
        <v>0</v>
      </c>
      <c r="I169" s="186">
        <f t="shared" si="33"/>
        <v>0</v>
      </c>
      <c r="J169" s="187">
        <f t="shared" si="33"/>
        <v>0</v>
      </c>
      <c r="K169" s="187">
        <f t="shared" si="33"/>
        <v>0</v>
      </c>
      <c r="L169" s="187">
        <f t="shared" si="33"/>
        <v>0</v>
      </c>
      <c r="M169" s="187">
        <f t="shared" si="33"/>
        <v>0</v>
      </c>
      <c r="N169" s="187">
        <f t="shared" si="33"/>
        <v>0</v>
      </c>
      <c r="O169" s="187">
        <f t="shared" si="33"/>
        <v>0</v>
      </c>
      <c r="P169" s="187">
        <f t="shared" si="33"/>
        <v>0</v>
      </c>
      <c r="Q169" s="187">
        <f t="shared" si="33"/>
        <v>0</v>
      </c>
      <c r="R169" s="187">
        <f t="shared" si="33"/>
        <v>0</v>
      </c>
      <c r="S169" s="187">
        <f t="shared" si="33"/>
        <v>0</v>
      </c>
      <c r="T169" s="187">
        <f t="shared" si="33"/>
        <v>0</v>
      </c>
      <c r="U169" s="187">
        <f t="shared" si="33"/>
        <v>0</v>
      </c>
      <c r="V169" s="187">
        <f t="shared" si="33"/>
        <v>0</v>
      </c>
      <c r="W169" s="187">
        <f t="shared" si="33"/>
        <v>0</v>
      </c>
      <c r="X169" s="187">
        <f t="shared" si="33"/>
        <v>0</v>
      </c>
      <c r="Y169" s="187">
        <f t="shared" si="33"/>
        <v>0</v>
      </c>
      <c r="Z169" s="187">
        <f t="shared" si="33"/>
        <v>0</v>
      </c>
      <c r="AA169" s="187">
        <f t="shared" si="33"/>
        <v>0</v>
      </c>
      <c r="AB169" s="188">
        <f t="shared" si="33"/>
        <v>0</v>
      </c>
      <c r="AC169" s="235" cm="1">
        <f t="array" ref="AC169">SUM(E169:AB169+E169:AB169)</f>
        <v>0</v>
      </c>
      <c r="AD169" s="269"/>
      <c r="AE169" s="239"/>
    </row>
    <row r="170" spans="2:31">
      <c r="B170" s="149"/>
      <c r="AD170" s="155" t="e">
        <f>AD168=1</f>
        <v>#DIV/0!</v>
      </c>
    </row>
    <row r="171" spans="2:31">
      <c r="B171" s="1" t="s">
        <v>201</v>
      </c>
    </row>
    <row r="172" spans="2:31">
      <c r="B172" s="1" t="s">
        <v>176</v>
      </c>
    </row>
    <row r="173" spans="2:31">
      <c r="B173" s="1" t="s">
        <v>187</v>
      </c>
    </row>
    <row r="174" spans="2:31">
      <c r="B174" s="1" t="s">
        <v>205</v>
      </c>
    </row>
    <row r="175" spans="2:31">
      <c r="B175" s="241" t="s">
        <v>376</v>
      </c>
    </row>
    <row r="176" spans="2:31">
      <c r="B176" s="1" t="s">
        <v>185</v>
      </c>
    </row>
    <row r="177" spans="31:31" s="461" customFormat="1">
      <c r="AE177" s="462"/>
    </row>
  </sheetData>
  <mergeCells count="5">
    <mergeCell ref="B3:D3"/>
    <mergeCell ref="B161:D161"/>
    <mergeCell ref="B162:C167"/>
    <mergeCell ref="B168:D168"/>
    <mergeCell ref="B169:D169"/>
  </mergeCells>
  <phoneticPr fontId="2"/>
  <pageMargins left="0.51181102362204722" right="0.31496062992125984" top="0.74803149606299213" bottom="0.55118110236220474" header="0.31496062992125984" footer="0.31496062992125984"/>
  <pageSetup paperSize="8" scale="45" firstPageNumber="5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665BB-0F22-4BC3-88C8-506672175758}">
  <sheetPr codeName="Sheet6">
    <pageSetUpPr fitToPage="1"/>
  </sheetPr>
  <dimension ref="A1:AC52"/>
  <sheetViews>
    <sheetView showGridLines="0" zoomScaleNormal="100" zoomScaleSheetLayoutView="70" workbookViewId="0"/>
  </sheetViews>
  <sheetFormatPr defaultRowHeight="12"/>
  <cols>
    <col min="1" max="1" width="7.19921875" style="67" customWidth="1"/>
    <col min="2" max="2" width="20.69921875" style="67" customWidth="1"/>
    <col min="3" max="26" width="10.09765625" style="67" customWidth="1"/>
    <col min="27" max="27" width="12.296875" style="67" customWidth="1"/>
    <col min="28" max="28" width="4.296875" style="67" customWidth="1"/>
    <col min="29" max="270" width="8.69921875" style="67"/>
    <col min="271" max="271" width="8.796875" style="67" customWidth="1"/>
    <col min="272" max="272" width="10.59765625" style="67" bestFit="1" customWidth="1"/>
    <col min="273" max="277" width="10.09765625" style="67" customWidth="1"/>
    <col min="278" max="278" width="8.69921875" style="67"/>
    <col min="279" max="281" width="10.09765625" style="67" customWidth="1"/>
    <col min="282" max="282" width="15.796875" style="67" customWidth="1"/>
    <col min="283" max="283" width="12.09765625" style="67" customWidth="1"/>
    <col min="284" max="284" width="20.69921875" style="67" customWidth="1"/>
    <col min="285" max="526" width="8.69921875" style="67"/>
    <col min="527" max="527" width="8.796875" style="67" customWidth="1"/>
    <col min="528" max="528" width="10.59765625" style="67" bestFit="1" customWidth="1"/>
    <col min="529" max="533" width="10.09765625" style="67" customWidth="1"/>
    <col min="534" max="534" width="8.69921875" style="67"/>
    <col min="535" max="537" width="10.09765625" style="67" customWidth="1"/>
    <col min="538" max="538" width="15.796875" style="67" customWidth="1"/>
    <col min="539" max="539" width="12.09765625" style="67" customWidth="1"/>
    <col min="540" max="540" width="20.69921875" style="67" customWidth="1"/>
    <col min="541" max="782" width="8.69921875" style="67"/>
    <col min="783" max="783" width="8.796875" style="67" customWidth="1"/>
    <col min="784" max="784" width="10.59765625" style="67" bestFit="1" customWidth="1"/>
    <col min="785" max="789" width="10.09765625" style="67" customWidth="1"/>
    <col min="790" max="790" width="8.69921875" style="67"/>
    <col min="791" max="793" width="10.09765625" style="67" customWidth="1"/>
    <col min="794" max="794" width="15.796875" style="67" customWidth="1"/>
    <col min="795" max="795" width="12.09765625" style="67" customWidth="1"/>
    <col min="796" max="796" width="20.69921875" style="67" customWidth="1"/>
    <col min="797" max="1038" width="8.69921875" style="67"/>
    <col min="1039" max="1039" width="8.796875" style="67" customWidth="1"/>
    <col min="1040" max="1040" width="10.59765625" style="67" bestFit="1" customWidth="1"/>
    <col min="1041" max="1045" width="10.09765625" style="67" customWidth="1"/>
    <col min="1046" max="1046" width="8.69921875" style="67"/>
    <col min="1047" max="1049" width="10.09765625" style="67" customWidth="1"/>
    <col min="1050" max="1050" width="15.796875" style="67" customWidth="1"/>
    <col min="1051" max="1051" width="12.09765625" style="67" customWidth="1"/>
    <col min="1052" max="1052" width="20.69921875" style="67" customWidth="1"/>
    <col min="1053" max="1294" width="8.69921875" style="67"/>
    <col min="1295" max="1295" width="8.796875" style="67" customWidth="1"/>
    <col min="1296" max="1296" width="10.59765625" style="67" bestFit="1" customWidth="1"/>
    <col min="1297" max="1301" width="10.09765625" style="67" customWidth="1"/>
    <col min="1302" max="1302" width="8.69921875" style="67"/>
    <col min="1303" max="1305" width="10.09765625" style="67" customWidth="1"/>
    <col min="1306" max="1306" width="15.796875" style="67" customWidth="1"/>
    <col min="1307" max="1307" width="12.09765625" style="67" customWidth="1"/>
    <col min="1308" max="1308" width="20.69921875" style="67" customWidth="1"/>
    <col min="1309" max="1550" width="8.69921875" style="67"/>
    <col min="1551" max="1551" width="8.796875" style="67" customWidth="1"/>
    <col min="1552" max="1552" width="10.59765625" style="67" bestFit="1" customWidth="1"/>
    <col min="1553" max="1557" width="10.09765625" style="67" customWidth="1"/>
    <col min="1558" max="1558" width="8.69921875" style="67"/>
    <col min="1559" max="1561" width="10.09765625" style="67" customWidth="1"/>
    <col min="1562" max="1562" width="15.796875" style="67" customWidth="1"/>
    <col min="1563" max="1563" width="12.09765625" style="67" customWidth="1"/>
    <col min="1564" max="1564" width="20.69921875" style="67" customWidth="1"/>
    <col min="1565" max="1806" width="8.69921875" style="67"/>
    <col min="1807" max="1807" width="8.796875" style="67" customWidth="1"/>
    <col min="1808" max="1808" width="10.59765625" style="67" bestFit="1" customWidth="1"/>
    <col min="1809" max="1813" width="10.09765625" style="67" customWidth="1"/>
    <col min="1814" max="1814" width="8.69921875" style="67"/>
    <col min="1815" max="1817" width="10.09765625" style="67" customWidth="1"/>
    <col min="1818" max="1818" width="15.796875" style="67" customWidth="1"/>
    <col min="1819" max="1819" width="12.09765625" style="67" customWidth="1"/>
    <col min="1820" max="1820" width="20.69921875" style="67" customWidth="1"/>
    <col min="1821" max="2062" width="8.69921875" style="67"/>
    <col min="2063" max="2063" width="8.796875" style="67" customWidth="1"/>
    <col min="2064" max="2064" width="10.59765625" style="67" bestFit="1" customWidth="1"/>
    <col min="2065" max="2069" width="10.09765625" style="67" customWidth="1"/>
    <col min="2070" max="2070" width="8.69921875" style="67"/>
    <col min="2071" max="2073" width="10.09765625" style="67" customWidth="1"/>
    <col min="2074" max="2074" width="15.796875" style="67" customWidth="1"/>
    <col min="2075" max="2075" width="12.09765625" style="67" customWidth="1"/>
    <col min="2076" max="2076" width="20.69921875" style="67" customWidth="1"/>
    <col min="2077" max="2318" width="8.69921875" style="67"/>
    <col min="2319" max="2319" width="8.796875" style="67" customWidth="1"/>
    <col min="2320" max="2320" width="10.59765625" style="67" bestFit="1" customWidth="1"/>
    <col min="2321" max="2325" width="10.09765625" style="67" customWidth="1"/>
    <col min="2326" max="2326" width="8.69921875" style="67"/>
    <col min="2327" max="2329" width="10.09765625" style="67" customWidth="1"/>
    <col min="2330" max="2330" width="15.796875" style="67" customWidth="1"/>
    <col min="2331" max="2331" width="12.09765625" style="67" customWidth="1"/>
    <col min="2332" max="2332" width="20.69921875" style="67" customWidth="1"/>
    <col min="2333" max="2574" width="8.69921875" style="67"/>
    <col min="2575" max="2575" width="8.796875" style="67" customWidth="1"/>
    <col min="2576" max="2576" width="10.59765625" style="67" bestFit="1" customWidth="1"/>
    <col min="2577" max="2581" width="10.09765625" style="67" customWidth="1"/>
    <col min="2582" max="2582" width="8.69921875" style="67"/>
    <col min="2583" max="2585" width="10.09765625" style="67" customWidth="1"/>
    <col min="2586" max="2586" width="15.796875" style="67" customWidth="1"/>
    <col min="2587" max="2587" width="12.09765625" style="67" customWidth="1"/>
    <col min="2588" max="2588" width="20.69921875" style="67" customWidth="1"/>
    <col min="2589" max="2830" width="8.69921875" style="67"/>
    <col min="2831" max="2831" width="8.796875" style="67" customWidth="1"/>
    <col min="2832" max="2832" width="10.59765625" style="67" bestFit="1" customWidth="1"/>
    <col min="2833" max="2837" width="10.09765625" style="67" customWidth="1"/>
    <col min="2838" max="2838" width="8.69921875" style="67"/>
    <col min="2839" max="2841" width="10.09765625" style="67" customWidth="1"/>
    <col min="2842" max="2842" width="15.796875" style="67" customWidth="1"/>
    <col min="2843" max="2843" width="12.09765625" style="67" customWidth="1"/>
    <col min="2844" max="2844" width="20.69921875" style="67" customWidth="1"/>
    <col min="2845" max="3086" width="8.69921875" style="67"/>
    <col min="3087" max="3087" width="8.796875" style="67" customWidth="1"/>
    <col min="3088" max="3088" width="10.59765625" style="67" bestFit="1" customWidth="1"/>
    <col min="3089" max="3093" width="10.09765625" style="67" customWidth="1"/>
    <col min="3094" max="3094" width="8.69921875" style="67"/>
    <col min="3095" max="3097" width="10.09765625" style="67" customWidth="1"/>
    <col min="3098" max="3098" width="15.796875" style="67" customWidth="1"/>
    <col min="3099" max="3099" width="12.09765625" style="67" customWidth="1"/>
    <col min="3100" max="3100" width="20.69921875" style="67" customWidth="1"/>
    <col min="3101" max="3342" width="8.69921875" style="67"/>
    <col min="3343" max="3343" width="8.796875" style="67" customWidth="1"/>
    <col min="3344" max="3344" width="10.59765625" style="67" bestFit="1" customWidth="1"/>
    <col min="3345" max="3349" width="10.09765625" style="67" customWidth="1"/>
    <col min="3350" max="3350" width="8.69921875" style="67"/>
    <col min="3351" max="3353" width="10.09765625" style="67" customWidth="1"/>
    <col min="3354" max="3354" width="15.796875" style="67" customWidth="1"/>
    <col min="3355" max="3355" width="12.09765625" style="67" customWidth="1"/>
    <col min="3356" max="3356" width="20.69921875" style="67" customWidth="1"/>
    <col min="3357" max="3598" width="8.69921875" style="67"/>
    <col min="3599" max="3599" width="8.796875" style="67" customWidth="1"/>
    <col min="3600" max="3600" width="10.59765625" style="67" bestFit="1" customWidth="1"/>
    <col min="3601" max="3605" width="10.09765625" style="67" customWidth="1"/>
    <col min="3606" max="3606" width="8.69921875" style="67"/>
    <col min="3607" max="3609" width="10.09765625" style="67" customWidth="1"/>
    <col min="3610" max="3610" width="15.796875" style="67" customWidth="1"/>
    <col min="3611" max="3611" width="12.09765625" style="67" customWidth="1"/>
    <col min="3612" max="3612" width="20.69921875" style="67" customWidth="1"/>
    <col min="3613" max="3854" width="8.69921875" style="67"/>
    <col min="3855" max="3855" width="8.796875" style="67" customWidth="1"/>
    <col min="3856" max="3856" width="10.59765625" style="67" bestFit="1" customWidth="1"/>
    <col min="3857" max="3861" width="10.09765625" style="67" customWidth="1"/>
    <col min="3862" max="3862" width="8.69921875" style="67"/>
    <col min="3863" max="3865" width="10.09765625" style="67" customWidth="1"/>
    <col min="3866" max="3866" width="15.796875" style="67" customWidth="1"/>
    <col min="3867" max="3867" width="12.09765625" style="67" customWidth="1"/>
    <col min="3868" max="3868" width="20.69921875" style="67" customWidth="1"/>
    <col min="3869" max="4110" width="8.69921875" style="67"/>
    <col min="4111" max="4111" width="8.796875" style="67" customWidth="1"/>
    <col min="4112" max="4112" width="10.59765625" style="67" bestFit="1" customWidth="1"/>
    <col min="4113" max="4117" width="10.09765625" style="67" customWidth="1"/>
    <col min="4118" max="4118" width="8.69921875" style="67"/>
    <col min="4119" max="4121" width="10.09765625" style="67" customWidth="1"/>
    <col min="4122" max="4122" width="15.796875" style="67" customWidth="1"/>
    <col min="4123" max="4123" width="12.09765625" style="67" customWidth="1"/>
    <col min="4124" max="4124" width="20.69921875" style="67" customWidth="1"/>
    <col min="4125" max="4366" width="8.69921875" style="67"/>
    <col min="4367" max="4367" width="8.796875" style="67" customWidth="1"/>
    <col min="4368" max="4368" width="10.59765625" style="67" bestFit="1" customWidth="1"/>
    <col min="4369" max="4373" width="10.09765625" style="67" customWidth="1"/>
    <col min="4374" max="4374" width="8.69921875" style="67"/>
    <col min="4375" max="4377" width="10.09765625" style="67" customWidth="1"/>
    <col min="4378" max="4378" width="15.796875" style="67" customWidth="1"/>
    <col min="4379" max="4379" width="12.09765625" style="67" customWidth="1"/>
    <col min="4380" max="4380" width="20.69921875" style="67" customWidth="1"/>
    <col min="4381" max="4622" width="8.69921875" style="67"/>
    <col min="4623" max="4623" width="8.796875" style="67" customWidth="1"/>
    <col min="4624" max="4624" width="10.59765625" style="67" bestFit="1" customWidth="1"/>
    <col min="4625" max="4629" width="10.09765625" style="67" customWidth="1"/>
    <col min="4630" max="4630" width="8.69921875" style="67"/>
    <col min="4631" max="4633" width="10.09765625" style="67" customWidth="1"/>
    <col min="4634" max="4634" width="15.796875" style="67" customWidth="1"/>
    <col min="4635" max="4635" width="12.09765625" style="67" customWidth="1"/>
    <col min="4636" max="4636" width="20.69921875" style="67" customWidth="1"/>
    <col min="4637" max="4878" width="8.69921875" style="67"/>
    <col min="4879" max="4879" width="8.796875" style="67" customWidth="1"/>
    <col min="4880" max="4880" width="10.59765625" style="67" bestFit="1" customWidth="1"/>
    <col min="4881" max="4885" width="10.09765625" style="67" customWidth="1"/>
    <col min="4886" max="4886" width="8.69921875" style="67"/>
    <col min="4887" max="4889" width="10.09765625" style="67" customWidth="1"/>
    <col min="4890" max="4890" width="15.796875" style="67" customWidth="1"/>
    <col min="4891" max="4891" width="12.09765625" style="67" customWidth="1"/>
    <col min="4892" max="4892" width="20.69921875" style="67" customWidth="1"/>
    <col min="4893" max="5134" width="8.69921875" style="67"/>
    <col min="5135" max="5135" width="8.796875" style="67" customWidth="1"/>
    <col min="5136" max="5136" width="10.59765625" style="67" bestFit="1" customWidth="1"/>
    <col min="5137" max="5141" width="10.09765625" style="67" customWidth="1"/>
    <col min="5142" max="5142" width="8.69921875" style="67"/>
    <col min="5143" max="5145" width="10.09765625" style="67" customWidth="1"/>
    <col min="5146" max="5146" width="15.796875" style="67" customWidth="1"/>
    <col min="5147" max="5147" width="12.09765625" style="67" customWidth="1"/>
    <col min="5148" max="5148" width="20.69921875" style="67" customWidth="1"/>
    <col min="5149" max="5390" width="8.69921875" style="67"/>
    <col min="5391" max="5391" width="8.796875" style="67" customWidth="1"/>
    <col min="5392" max="5392" width="10.59765625" style="67" bestFit="1" customWidth="1"/>
    <col min="5393" max="5397" width="10.09765625" style="67" customWidth="1"/>
    <col min="5398" max="5398" width="8.69921875" style="67"/>
    <col min="5399" max="5401" width="10.09765625" style="67" customWidth="1"/>
    <col min="5402" max="5402" width="15.796875" style="67" customWidth="1"/>
    <col min="5403" max="5403" width="12.09765625" style="67" customWidth="1"/>
    <col min="5404" max="5404" width="20.69921875" style="67" customWidth="1"/>
    <col min="5405" max="5646" width="8.69921875" style="67"/>
    <col min="5647" max="5647" width="8.796875" style="67" customWidth="1"/>
    <col min="5648" max="5648" width="10.59765625" style="67" bestFit="1" customWidth="1"/>
    <col min="5649" max="5653" width="10.09765625" style="67" customWidth="1"/>
    <col min="5654" max="5654" width="8.69921875" style="67"/>
    <col min="5655" max="5657" width="10.09765625" style="67" customWidth="1"/>
    <col min="5658" max="5658" width="15.796875" style="67" customWidth="1"/>
    <col min="5659" max="5659" width="12.09765625" style="67" customWidth="1"/>
    <col min="5660" max="5660" width="20.69921875" style="67" customWidth="1"/>
    <col min="5661" max="5902" width="8.69921875" style="67"/>
    <col min="5903" max="5903" width="8.796875" style="67" customWidth="1"/>
    <col min="5904" max="5904" width="10.59765625" style="67" bestFit="1" customWidth="1"/>
    <col min="5905" max="5909" width="10.09765625" style="67" customWidth="1"/>
    <col min="5910" max="5910" width="8.69921875" style="67"/>
    <col min="5911" max="5913" width="10.09765625" style="67" customWidth="1"/>
    <col min="5914" max="5914" width="15.796875" style="67" customWidth="1"/>
    <col min="5915" max="5915" width="12.09765625" style="67" customWidth="1"/>
    <col min="5916" max="5916" width="20.69921875" style="67" customWidth="1"/>
    <col min="5917" max="6158" width="8.69921875" style="67"/>
    <col min="6159" max="6159" width="8.796875" style="67" customWidth="1"/>
    <col min="6160" max="6160" width="10.59765625" style="67" bestFit="1" customWidth="1"/>
    <col min="6161" max="6165" width="10.09765625" style="67" customWidth="1"/>
    <col min="6166" max="6166" width="8.69921875" style="67"/>
    <col min="6167" max="6169" width="10.09765625" style="67" customWidth="1"/>
    <col min="6170" max="6170" width="15.796875" style="67" customWidth="1"/>
    <col min="6171" max="6171" width="12.09765625" style="67" customWidth="1"/>
    <col min="6172" max="6172" width="20.69921875" style="67" customWidth="1"/>
    <col min="6173" max="6414" width="8.69921875" style="67"/>
    <col min="6415" max="6415" width="8.796875" style="67" customWidth="1"/>
    <col min="6416" max="6416" width="10.59765625" style="67" bestFit="1" customWidth="1"/>
    <col min="6417" max="6421" width="10.09765625" style="67" customWidth="1"/>
    <col min="6422" max="6422" width="8.69921875" style="67"/>
    <col min="6423" max="6425" width="10.09765625" style="67" customWidth="1"/>
    <col min="6426" max="6426" width="15.796875" style="67" customWidth="1"/>
    <col min="6427" max="6427" width="12.09765625" style="67" customWidth="1"/>
    <col min="6428" max="6428" width="20.69921875" style="67" customWidth="1"/>
    <col min="6429" max="6670" width="8.69921875" style="67"/>
    <col min="6671" max="6671" width="8.796875" style="67" customWidth="1"/>
    <col min="6672" max="6672" width="10.59765625" style="67" bestFit="1" customWidth="1"/>
    <col min="6673" max="6677" width="10.09765625" style="67" customWidth="1"/>
    <col min="6678" max="6678" width="8.69921875" style="67"/>
    <col min="6679" max="6681" width="10.09765625" style="67" customWidth="1"/>
    <col min="6682" max="6682" width="15.796875" style="67" customWidth="1"/>
    <col min="6683" max="6683" width="12.09765625" style="67" customWidth="1"/>
    <col min="6684" max="6684" width="20.69921875" style="67" customWidth="1"/>
    <col min="6685" max="6926" width="8.69921875" style="67"/>
    <col min="6927" max="6927" width="8.796875" style="67" customWidth="1"/>
    <col min="6928" max="6928" width="10.59765625" style="67" bestFit="1" customWidth="1"/>
    <col min="6929" max="6933" width="10.09765625" style="67" customWidth="1"/>
    <col min="6934" max="6934" width="8.69921875" style="67"/>
    <col min="6935" max="6937" width="10.09765625" style="67" customWidth="1"/>
    <col min="6938" max="6938" width="15.796875" style="67" customWidth="1"/>
    <col min="6939" max="6939" width="12.09765625" style="67" customWidth="1"/>
    <col min="6940" max="6940" width="20.69921875" style="67" customWidth="1"/>
    <col min="6941" max="7182" width="8.69921875" style="67"/>
    <col min="7183" max="7183" width="8.796875" style="67" customWidth="1"/>
    <col min="7184" max="7184" width="10.59765625" style="67" bestFit="1" customWidth="1"/>
    <col min="7185" max="7189" width="10.09765625" style="67" customWidth="1"/>
    <col min="7190" max="7190" width="8.69921875" style="67"/>
    <col min="7191" max="7193" width="10.09765625" style="67" customWidth="1"/>
    <col min="7194" max="7194" width="15.796875" style="67" customWidth="1"/>
    <col min="7195" max="7195" width="12.09765625" style="67" customWidth="1"/>
    <col min="7196" max="7196" width="20.69921875" style="67" customWidth="1"/>
    <col min="7197" max="7438" width="8.69921875" style="67"/>
    <col min="7439" max="7439" width="8.796875" style="67" customWidth="1"/>
    <col min="7440" max="7440" width="10.59765625" style="67" bestFit="1" customWidth="1"/>
    <col min="7441" max="7445" width="10.09765625" style="67" customWidth="1"/>
    <col min="7446" max="7446" width="8.69921875" style="67"/>
    <col min="7447" max="7449" width="10.09765625" style="67" customWidth="1"/>
    <col min="7450" max="7450" width="15.796875" style="67" customWidth="1"/>
    <col min="7451" max="7451" width="12.09765625" style="67" customWidth="1"/>
    <col min="7452" max="7452" width="20.69921875" style="67" customWidth="1"/>
    <col min="7453" max="7694" width="8.69921875" style="67"/>
    <col min="7695" max="7695" width="8.796875" style="67" customWidth="1"/>
    <col min="7696" max="7696" width="10.59765625" style="67" bestFit="1" customWidth="1"/>
    <col min="7697" max="7701" width="10.09765625" style="67" customWidth="1"/>
    <col min="7702" max="7702" width="8.69921875" style="67"/>
    <col min="7703" max="7705" width="10.09765625" style="67" customWidth="1"/>
    <col min="7706" max="7706" width="15.796875" style="67" customWidth="1"/>
    <col min="7707" max="7707" width="12.09765625" style="67" customWidth="1"/>
    <col min="7708" max="7708" width="20.69921875" style="67" customWidth="1"/>
    <col min="7709" max="7950" width="8.69921875" style="67"/>
    <col min="7951" max="7951" width="8.796875" style="67" customWidth="1"/>
    <col min="7952" max="7952" width="10.59765625" style="67" bestFit="1" customWidth="1"/>
    <col min="7953" max="7957" width="10.09765625" style="67" customWidth="1"/>
    <col min="7958" max="7958" width="8.69921875" style="67"/>
    <col min="7959" max="7961" width="10.09765625" style="67" customWidth="1"/>
    <col min="7962" max="7962" width="15.796875" style="67" customWidth="1"/>
    <col min="7963" max="7963" width="12.09765625" style="67" customWidth="1"/>
    <col min="7964" max="7964" width="20.69921875" style="67" customWidth="1"/>
    <col min="7965" max="8206" width="8.69921875" style="67"/>
    <col min="8207" max="8207" width="8.796875" style="67" customWidth="1"/>
    <col min="8208" max="8208" width="10.59765625" style="67" bestFit="1" customWidth="1"/>
    <col min="8209" max="8213" width="10.09765625" style="67" customWidth="1"/>
    <col min="8214" max="8214" width="8.69921875" style="67"/>
    <col min="8215" max="8217" width="10.09765625" style="67" customWidth="1"/>
    <col min="8218" max="8218" width="15.796875" style="67" customWidth="1"/>
    <col min="8219" max="8219" width="12.09765625" style="67" customWidth="1"/>
    <col min="8220" max="8220" width="20.69921875" style="67" customWidth="1"/>
    <col min="8221" max="8462" width="8.69921875" style="67"/>
    <col min="8463" max="8463" width="8.796875" style="67" customWidth="1"/>
    <col min="8464" max="8464" width="10.59765625" style="67" bestFit="1" customWidth="1"/>
    <col min="8465" max="8469" width="10.09765625" style="67" customWidth="1"/>
    <col min="8470" max="8470" width="8.69921875" style="67"/>
    <col min="8471" max="8473" width="10.09765625" style="67" customWidth="1"/>
    <col min="8474" max="8474" width="15.796875" style="67" customWidth="1"/>
    <col min="8475" max="8475" width="12.09765625" style="67" customWidth="1"/>
    <col min="8476" max="8476" width="20.69921875" style="67" customWidth="1"/>
    <col min="8477" max="8718" width="8.69921875" style="67"/>
    <col min="8719" max="8719" width="8.796875" style="67" customWidth="1"/>
    <col min="8720" max="8720" width="10.59765625" style="67" bestFit="1" customWidth="1"/>
    <col min="8721" max="8725" width="10.09765625" style="67" customWidth="1"/>
    <col min="8726" max="8726" width="8.69921875" style="67"/>
    <col min="8727" max="8729" width="10.09765625" style="67" customWidth="1"/>
    <col min="8730" max="8730" width="15.796875" style="67" customWidth="1"/>
    <col min="8731" max="8731" width="12.09765625" style="67" customWidth="1"/>
    <col min="8732" max="8732" width="20.69921875" style="67" customWidth="1"/>
    <col min="8733" max="8974" width="8.69921875" style="67"/>
    <col min="8975" max="8975" width="8.796875" style="67" customWidth="1"/>
    <col min="8976" max="8976" width="10.59765625" style="67" bestFit="1" customWidth="1"/>
    <col min="8977" max="8981" width="10.09765625" style="67" customWidth="1"/>
    <col min="8982" max="8982" width="8.69921875" style="67"/>
    <col min="8983" max="8985" width="10.09765625" style="67" customWidth="1"/>
    <col min="8986" max="8986" width="15.796875" style="67" customWidth="1"/>
    <col min="8987" max="8987" width="12.09765625" style="67" customWidth="1"/>
    <col min="8988" max="8988" width="20.69921875" style="67" customWidth="1"/>
    <col min="8989" max="9230" width="8.69921875" style="67"/>
    <col min="9231" max="9231" width="8.796875" style="67" customWidth="1"/>
    <col min="9232" max="9232" width="10.59765625" style="67" bestFit="1" customWidth="1"/>
    <col min="9233" max="9237" width="10.09765625" style="67" customWidth="1"/>
    <col min="9238" max="9238" width="8.69921875" style="67"/>
    <col min="9239" max="9241" width="10.09765625" style="67" customWidth="1"/>
    <col min="9242" max="9242" width="15.796875" style="67" customWidth="1"/>
    <col min="9243" max="9243" width="12.09765625" style="67" customWidth="1"/>
    <col min="9244" max="9244" width="20.69921875" style="67" customWidth="1"/>
    <col min="9245" max="9486" width="8.69921875" style="67"/>
    <col min="9487" max="9487" width="8.796875" style="67" customWidth="1"/>
    <col min="9488" max="9488" width="10.59765625" style="67" bestFit="1" customWidth="1"/>
    <col min="9489" max="9493" width="10.09765625" style="67" customWidth="1"/>
    <col min="9494" max="9494" width="8.69921875" style="67"/>
    <col min="9495" max="9497" width="10.09765625" style="67" customWidth="1"/>
    <col min="9498" max="9498" width="15.796875" style="67" customWidth="1"/>
    <col min="9499" max="9499" width="12.09765625" style="67" customWidth="1"/>
    <col min="9500" max="9500" width="20.69921875" style="67" customWidth="1"/>
    <col min="9501" max="9742" width="8.69921875" style="67"/>
    <col min="9743" max="9743" width="8.796875" style="67" customWidth="1"/>
    <col min="9744" max="9744" width="10.59765625" style="67" bestFit="1" customWidth="1"/>
    <col min="9745" max="9749" width="10.09765625" style="67" customWidth="1"/>
    <col min="9750" max="9750" width="8.69921875" style="67"/>
    <col min="9751" max="9753" width="10.09765625" style="67" customWidth="1"/>
    <col min="9754" max="9754" width="15.796875" style="67" customWidth="1"/>
    <col min="9755" max="9755" width="12.09765625" style="67" customWidth="1"/>
    <col min="9756" max="9756" width="20.69921875" style="67" customWidth="1"/>
    <col min="9757" max="9998" width="8.69921875" style="67"/>
    <col min="9999" max="9999" width="8.796875" style="67" customWidth="1"/>
    <col min="10000" max="10000" width="10.59765625" style="67" bestFit="1" customWidth="1"/>
    <col min="10001" max="10005" width="10.09765625" style="67" customWidth="1"/>
    <col min="10006" max="10006" width="8.69921875" style="67"/>
    <col min="10007" max="10009" width="10.09765625" style="67" customWidth="1"/>
    <col min="10010" max="10010" width="15.796875" style="67" customWidth="1"/>
    <col min="10011" max="10011" width="12.09765625" style="67" customWidth="1"/>
    <col min="10012" max="10012" width="20.69921875" style="67" customWidth="1"/>
    <col min="10013" max="10254" width="8.69921875" style="67"/>
    <col min="10255" max="10255" width="8.796875" style="67" customWidth="1"/>
    <col min="10256" max="10256" width="10.59765625" style="67" bestFit="1" customWidth="1"/>
    <col min="10257" max="10261" width="10.09765625" style="67" customWidth="1"/>
    <col min="10262" max="10262" width="8.69921875" style="67"/>
    <col min="10263" max="10265" width="10.09765625" style="67" customWidth="1"/>
    <col min="10266" max="10266" width="15.796875" style="67" customWidth="1"/>
    <col min="10267" max="10267" width="12.09765625" style="67" customWidth="1"/>
    <col min="10268" max="10268" width="20.69921875" style="67" customWidth="1"/>
    <col min="10269" max="10510" width="8.69921875" style="67"/>
    <col min="10511" max="10511" width="8.796875" style="67" customWidth="1"/>
    <col min="10512" max="10512" width="10.59765625" style="67" bestFit="1" customWidth="1"/>
    <col min="10513" max="10517" width="10.09765625" style="67" customWidth="1"/>
    <col min="10518" max="10518" width="8.69921875" style="67"/>
    <col min="10519" max="10521" width="10.09765625" style="67" customWidth="1"/>
    <col min="10522" max="10522" width="15.796875" style="67" customWidth="1"/>
    <col min="10523" max="10523" width="12.09765625" style="67" customWidth="1"/>
    <col min="10524" max="10524" width="20.69921875" style="67" customWidth="1"/>
    <col min="10525" max="10766" width="8.69921875" style="67"/>
    <col min="10767" max="10767" width="8.796875" style="67" customWidth="1"/>
    <col min="10768" max="10768" width="10.59765625" style="67" bestFit="1" customWidth="1"/>
    <col min="10769" max="10773" width="10.09765625" style="67" customWidth="1"/>
    <col min="10774" max="10774" width="8.69921875" style="67"/>
    <col min="10775" max="10777" width="10.09765625" style="67" customWidth="1"/>
    <col min="10778" max="10778" width="15.796875" style="67" customWidth="1"/>
    <col min="10779" max="10779" width="12.09765625" style="67" customWidth="1"/>
    <col min="10780" max="10780" width="20.69921875" style="67" customWidth="1"/>
    <col min="10781" max="11022" width="8.69921875" style="67"/>
    <col min="11023" max="11023" width="8.796875" style="67" customWidth="1"/>
    <col min="11024" max="11024" width="10.59765625" style="67" bestFit="1" customWidth="1"/>
    <col min="11025" max="11029" width="10.09765625" style="67" customWidth="1"/>
    <col min="11030" max="11030" width="8.69921875" style="67"/>
    <col min="11031" max="11033" width="10.09765625" style="67" customWidth="1"/>
    <col min="11034" max="11034" width="15.796875" style="67" customWidth="1"/>
    <col min="11035" max="11035" width="12.09765625" style="67" customWidth="1"/>
    <col min="11036" max="11036" width="20.69921875" style="67" customWidth="1"/>
    <col min="11037" max="11278" width="8.69921875" style="67"/>
    <col min="11279" max="11279" width="8.796875" style="67" customWidth="1"/>
    <col min="11280" max="11280" width="10.59765625" style="67" bestFit="1" customWidth="1"/>
    <col min="11281" max="11285" width="10.09765625" style="67" customWidth="1"/>
    <col min="11286" max="11286" width="8.69921875" style="67"/>
    <col min="11287" max="11289" width="10.09765625" style="67" customWidth="1"/>
    <col min="11290" max="11290" width="15.796875" style="67" customWidth="1"/>
    <col min="11291" max="11291" width="12.09765625" style="67" customWidth="1"/>
    <col min="11292" max="11292" width="20.69921875" style="67" customWidth="1"/>
    <col min="11293" max="11534" width="8.69921875" style="67"/>
    <col min="11535" max="11535" width="8.796875" style="67" customWidth="1"/>
    <col min="11536" max="11536" width="10.59765625" style="67" bestFit="1" customWidth="1"/>
    <col min="11537" max="11541" width="10.09765625" style="67" customWidth="1"/>
    <col min="11542" max="11542" width="8.69921875" style="67"/>
    <col min="11543" max="11545" width="10.09765625" style="67" customWidth="1"/>
    <col min="11546" max="11546" width="15.796875" style="67" customWidth="1"/>
    <col min="11547" max="11547" width="12.09765625" style="67" customWidth="1"/>
    <col min="11548" max="11548" width="20.69921875" style="67" customWidth="1"/>
    <col min="11549" max="11790" width="8.69921875" style="67"/>
    <col min="11791" max="11791" width="8.796875" style="67" customWidth="1"/>
    <col min="11792" max="11792" width="10.59765625" style="67" bestFit="1" customWidth="1"/>
    <col min="11793" max="11797" width="10.09765625" style="67" customWidth="1"/>
    <col min="11798" max="11798" width="8.69921875" style="67"/>
    <col min="11799" max="11801" width="10.09765625" style="67" customWidth="1"/>
    <col min="11802" max="11802" width="15.796875" style="67" customWidth="1"/>
    <col min="11803" max="11803" width="12.09765625" style="67" customWidth="1"/>
    <col min="11804" max="11804" width="20.69921875" style="67" customWidth="1"/>
    <col min="11805" max="12046" width="8.69921875" style="67"/>
    <col min="12047" max="12047" width="8.796875" style="67" customWidth="1"/>
    <col min="12048" max="12048" width="10.59765625" style="67" bestFit="1" customWidth="1"/>
    <col min="12049" max="12053" width="10.09765625" style="67" customWidth="1"/>
    <col min="12054" max="12054" width="8.69921875" style="67"/>
    <col min="12055" max="12057" width="10.09765625" style="67" customWidth="1"/>
    <col min="12058" max="12058" width="15.796875" style="67" customWidth="1"/>
    <col min="12059" max="12059" width="12.09765625" style="67" customWidth="1"/>
    <col min="12060" max="12060" width="20.69921875" style="67" customWidth="1"/>
    <col min="12061" max="12302" width="8.69921875" style="67"/>
    <col min="12303" max="12303" width="8.796875" style="67" customWidth="1"/>
    <col min="12304" max="12304" width="10.59765625" style="67" bestFit="1" customWidth="1"/>
    <col min="12305" max="12309" width="10.09765625" style="67" customWidth="1"/>
    <col min="12310" max="12310" width="8.69921875" style="67"/>
    <col min="12311" max="12313" width="10.09765625" style="67" customWidth="1"/>
    <col min="12314" max="12314" width="15.796875" style="67" customWidth="1"/>
    <col min="12315" max="12315" width="12.09765625" style="67" customWidth="1"/>
    <col min="12316" max="12316" width="20.69921875" style="67" customWidth="1"/>
    <col min="12317" max="12558" width="8.69921875" style="67"/>
    <col min="12559" max="12559" width="8.796875" style="67" customWidth="1"/>
    <col min="12560" max="12560" width="10.59765625" style="67" bestFit="1" customWidth="1"/>
    <col min="12561" max="12565" width="10.09765625" style="67" customWidth="1"/>
    <col min="12566" max="12566" width="8.69921875" style="67"/>
    <col min="12567" max="12569" width="10.09765625" style="67" customWidth="1"/>
    <col min="12570" max="12570" width="15.796875" style="67" customWidth="1"/>
    <col min="12571" max="12571" width="12.09765625" style="67" customWidth="1"/>
    <col min="12572" max="12572" width="20.69921875" style="67" customWidth="1"/>
    <col min="12573" max="12814" width="8.69921875" style="67"/>
    <col min="12815" max="12815" width="8.796875" style="67" customWidth="1"/>
    <col min="12816" max="12816" width="10.59765625" style="67" bestFit="1" customWidth="1"/>
    <col min="12817" max="12821" width="10.09765625" style="67" customWidth="1"/>
    <col min="12822" max="12822" width="8.69921875" style="67"/>
    <col min="12823" max="12825" width="10.09765625" style="67" customWidth="1"/>
    <col min="12826" max="12826" width="15.796875" style="67" customWidth="1"/>
    <col min="12827" max="12827" width="12.09765625" style="67" customWidth="1"/>
    <col min="12828" max="12828" width="20.69921875" style="67" customWidth="1"/>
    <col min="12829" max="13070" width="8.69921875" style="67"/>
    <col min="13071" max="13071" width="8.796875" style="67" customWidth="1"/>
    <col min="13072" max="13072" width="10.59765625" style="67" bestFit="1" customWidth="1"/>
    <col min="13073" max="13077" width="10.09765625" style="67" customWidth="1"/>
    <col min="13078" max="13078" width="8.69921875" style="67"/>
    <col min="13079" max="13081" width="10.09765625" style="67" customWidth="1"/>
    <col min="13082" max="13082" width="15.796875" style="67" customWidth="1"/>
    <col min="13083" max="13083" width="12.09765625" style="67" customWidth="1"/>
    <col min="13084" max="13084" width="20.69921875" style="67" customWidth="1"/>
    <col min="13085" max="13326" width="8.69921875" style="67"/>
    <col min="13327" max="13327" width="8.796875" style="67" customWidth="1"/>
    <col min="13328" max="13328" width="10.59765625" style="67" bestFit="1" customWidth="1"/>
    <col min="13329" max="13333" width="10.09765625" style="67" customWidth="1"/>
    <col min="13334" max="13334" width="8.69921875" style="67"/>
    <col min="13335" max="13337" width="10.09765625" style="67" customWidth="1"/>
    <col min="13338" max="13338" width="15.796875" style="67" customWidth="1"/>
    <col min="13339" max="13339" width="12.09765625" style="67" customWidth="1"/>
    <col min="13340" max="13340" width="20.69921875" style="67" customWidth="1"/>
    <col min="13341" max="13582" width="8.69921875" style="67"/>
    <col min="13583" max="13583" width="8.796875" style="67" customWidth="1"/>
    <col min="13584" max="13584" width="10.59765625" style="67" bestFit="1" customWidth="1"/>
    <col min="13585" max="13589" width="10.09765625" style="67" customWidth="1"/>
    <col min="13590" max="13590" width="8.69921875" style="67"/>
    <col min="13591" max="13593" width="10.09765625" style="67" customWidth="1"/>
    <col min="13594" max="13594" width="15.796875" style="67" customWidth="1"/>
    <col min="13595" max="13595" width="12.09765625" style="67" customWidth="1"/>
    <col min="13596" max="13596" width="20.69921875" style="67" customWidth="1"/>
    <col min="13597" max="13838" width="8.69921875" style="67"/>
    <col min="13839" max="13839" width="8.796875" style="67" customWidth="1"/>
    <col min="13840" max="13840" width="10.59765625" style="67" bestFit="1" customWidth="1"/>
    <col min="13841" max="13845" width="10.09765625" style="67" customWidth="1"/>
    <col min="13846" max="13846" width="8.69921875" style="67"/>
    <col min="13847" max="13849" width="10.09765625" style="67" customWidth="1"/>
    <col min="13850" max="13850" width="15.796875" style="67" customWidth="1"/>
    <col min="13851" max="13851" width="12.09765625" style="67" customWidth="1"/>
    <col min="13852" max="13852" width="20.69921875" style="67" customWidth="1"/>
    <col min="13853" max="14094" width="8.69921875" style="67"/>
    <col min="14095" max="14095" width="8.796875" style="67" customWidth="1"/>
    <col min="14096" max="14096" width="10.59765625" style="67" bestFit="1" customWidth="1"/>
    <col min="14097" max="14101" width="10.09765625" style="67" customWidth="1"/>
    <col min="14102" max="14102" width="8.69921875" style="67"/>
    <col min="14103" max="14105" width="10.09765625" style="67" customWidth="1"/>
    <col min="14106" max="14106" width="15.796875" style="67" customWidth="1"/>
    <col min="14107" max="14107" width="12.09765625" style="67" customWidth="1"/>
    <col min="14108" max="14108" width="20.69921875" style="67" customWidth="1"/>
    <col min="14109" max="14350" width="8.69921875" style="67"/>
    <col min="14351" max="14351" width="8.796875" style="67" customWidth="1"/>
    <col min="14352" max="14352" width="10.59765625" style="67" bestFit="1" customWidth="1"/>
    <col min="14353" max="14357" width="10.09765625" style="67" customWidth="1"/>
    <col min="14358" max="14358" width="8.69921875" style="67"/>
    <col min="14359" max="14361" width="10.09765625" style="67" customWidth="1"/>
    <col min="14362" max="14362" width="15.796875" style="67" customWidth="1"/>
    <col min="14363" max="14363" width="12.09765625" style="67" customWidth="1"/>
    <col min="14364" max="14364" width="20.69921875" style="67" customWidth="1"/>
    <col min="14365" max="14606" width="8.69921875" style="67"/>
    <col min="14607" max="14607" width="8.796875" style="67" customWidth="1"/>
    <col min="14608" max="14608" width="10.59765625" style="67" bestFit="1" customWidth="1"/>
    <col min="14609" max="14613" width="10.09765625" style="67" customWidth="1"/>
    <col min="14614" max="14614" width="8.69921875" style="67"/>
    <col min="14615" max="14617" width="10.09765625" style="67" customWidth="1"/>
    <col min="14618" max="14618" width="15.796875" style="67" customWidth="1"/>
    <col min="14619" max="14619" width="12.09765625" style="67" customWidth="1"/>
    <col min="14620" max="14620" width="20.69921875" style="67" customWidth="1"/>
    <col min="14621" max="14862" width="8.69921875" style="67"/>
    <col min="14863" max="14863" width="8.796875" style="67" customWidth="1"/>
    <col min="14864" max="14864" width="10.59765625" style="67" bestFit="1" customWidth="1"/>
    <col min="14865" max="14869" width="10.09765625" style="67" customWidth="1"/>
    <col min="14870" max="14870" width="8.69921875" style="67"/>
    <col min="14871" max="14873" width="10.09765625" style="67" customWidth="1"/>
    <col min="14874" max="14874" width="15.796875" style="67" customWidth="1"/>
    <col min="14875" max="14875" width="12.09765625" style="67" customWidth="1"/>
    <col min="14876" max="14876" width="20.69921875" style="67" customWidth="1"/>
    <col min="14877" max="15118" width="8.69921875" style="67"/>
    <col min="15119" max="15119" width="8.796875" style="67" customWidth="1"/>
    <col min="15120" max="15120" width="10.59765625" style="67" bestFit="1" customWidth="1"/>
    <col min="15121" max="15125" width="10.09765625" style="67" customWidth="1"/>
    <col min="15126" max="15126" width="8.69921875" style="67"/>
    <col min="15127" max="15129" width="10.09765625" style="67" customWidth="1"/>
    <col min="15130" max="15130" width="15.796875" style="67" customWidth="1"/>
    <col min="15131" max="15131" width="12.09765625" style="67" customWidth="1"/>
    <col min="15132" max="15132" width="20.69921875" style="67" customWidth="1"/>
    <col min="15133" max="15374" width="8.69921875" style="67"/>
    <col min="15375" max="15375" width="8.796875" style="67" customWidth="1"/>
    <col min="15376" max="15376" width="10.59765625" style="67" bestFit="1" customWidth="1"/>
    <col min="15377" max="15381" width="10.09765625" style="67" customWidth="1"/>
    <col min="15382" max="15382" width="8.69921875" style="67"/>
    <col min="15383" max="15385" width="10.09765625" style="67" customWidth="1"/>
    <col min="15386" max="15386" width="15.796875" style="67" customWidth="1"/>
    <col min="15387" max="15387" width="12.09765625" style="67" customWidth="1"/>
    <col min="15388" max="15388" width="20.69921875" style="67" customWidth="1"/>
    <col min="15389" max="15630" width="8.69921875" style="67"/>
    <col min="15631" max="15631" width="8.796875" style="67" customWidth="1"/>
    <col min="15632" max="15632" width="10.59765625" style="67" bestFit="1" customWidth="1"/>
    <col min="15633" max="15637" width="10.09765625" style="67" customWidth="1"/>
    <col min="15638" max="15638" width="8.69921875" style="67"/>
    <col min="15639" max="15641" width="10.09765625" style="67" customWidth="1"/>
    <col min="15642" max="15642" width="15.796875" style="67" customWidth="1"/>
    <col min="15643" max="15643" width="12.09765625" style="67" customWidth="1"/>
    <col min="15644" max="15644" width="20.69921875" style="67" customWidth="1"/>
    <col min="15645" max="15886" width="8.69921875" style="67"/>
    <col min="15887" max="15887" width="8.796875" style="67" customWidth="1"/>
    <col min="15888" max="15888" width="10.59765625" style="67" bestFit="1" customWidth="1"/>
    <col min="15889" max="15893" width="10.09765625" style="67" customWidth="1"/>
    <col min="15894" max="15894" width="8.69921875" style="67"/>
    <col min="15895" max="15897" width="10.09765625" style="67" customWidth="1"/>
    <col min="15898" max="15898" width="15.796875" style="67" customWidth="1"/>
    <col min="15899" max="15899" width="12.09765625" style="67" customWidth="1"/>
    <col min="15900" max="15900" width="20.69921875" style="67" customWidth="1"/>
    <col min="15901" max="16142" width="8.69921875" style="67"/>
    <col min="16143" max="16143" width="8.796875" style="67" customWidth="1"/>
    <col min="16144" max="16144" width="10.59765625" style="67" bestFit="1" customWidth="1"/>
    <col min="16145" max="16149" width="10.09765625" style="67" customWidth="1"/>
    <col min="16150" max="16150" width="8.69921875" style="67"/>
    <col min="16151" max="16153" width="10.09765625" style="67" customWidth="1"/>
    <col min="16154" max="16154" width="15.796875" style="67" customWidth="1"/>
    <col min="16155" max="16155" width="12.09765625" style="67" customWidth="1"/>
    <col min="16156" max="16156" width="20.69921875" style="67" customWidth="1"/>
    <col min="16157" max="16376" width="8.69921875" style="67"/>
    <col min="16377" max="16384" width="8.19921875" style="67" customWidth="1"/>
  </cols>
  <sheetData>
    <row r="1" spans="1:28" ht="16.5" customHeight="1">
      <c r="A1" s="369" t="s">
        <v>207</v>
      </c>
      <c r="B1" s="131"/>
      <c r="E1" s="131"/>
      <c r="F1" s="2"/>
      <c r="G1" s="1" t="s">
        <v>0</v>
      </c>
      <c r="H1" s="131"/>
      <c r="I1" s="65"/>
      <c r="J1" s="65"/>
      <c r="K1" s="65"/>
      <c r="L1" s="65"/>
      <c r="M1" s="65"/>
      <c r="N1" s="65"/>
      <c r="O1" s="65"/>
      <c r="P1" s="65"/>
      <c r="Q1" s="65"/>
      <c r="R1" s="65"/>
      <c r="S1" s="65"/>
      <c r="T1" s="65"/>
      <c r="U1" s="65"/>
      <c r="V1" s="65"/>
      <c r="W1" s="65"/>
      <c r="X1" s="65"/>
      <c r="Y1" s="65"/>
      <c r="Z1" s="65"/>
      <c r="AA1" s="66"/>
    </row>
    <row r="2" spans="1:28" ht="16.5" customHeight="1">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8"/>
    </row>
    <row r="3" spans="1:28" ht="16.5" customHeight="1" thickBot="1">
      <c r="A3" s="67" t="s">
        <v>88</v>
      </c>
      <c r="C3" s="69" t="s">
        <v>61</v>
      </c>
    </row>
    <row r="4" spans="1:28" s="71" customFormat="1" ht="21" customHeight="1">
      <c r="A4" s="580" t="s">
        <v>62</v>
      </c>
      <c r="B4" s="581"/>
      <c r="C4" s="72" t="s">
        <v>63</v>
      </c>
      <c r="D4" s="72" t="s">
        <v>64</v>
      </c>
      <c r="E4" s="72" t="s">
        <v>65</v>
      </c>
      <c r="F4" s="72" t="s">
        <v>66</v>
      </c>
      <c r="G4" s="72" t="s">
        <v>67</v>
      </c>
      <c r="H4" s="72" t="s">
        <v>68</v>
      </c>
      <c r="I4" s="72" t="s">
        <v>69</v>
      </c>
      <c r="J4" s="72" t="s">
        <v>70</v>
      </c>
      <c r="K4" s="72" t="s">
        <v>71</v>
      </c>
      <c r="L4" s="72" t="s">
        <v>72</v>
      </c>
      <c r="M4" s="72" t="s">
        <v>73</v>
      </c>
      <c r="N4" s="72" t="s">
        <v>74</v>
      </c>
      <c r="O4" s="72" t="s">
        <v>75</v>
      </c>
      <c r="P4" s="72" t="s">
        <v>76</v>
      </c>
      <c r="Q4" s="72" t="s">
        <v>77</v>
      </c>
      <c r="R4" s="72" t="s">
        <v>78</v>
      </c>
      <c r="S4" s="72" t="s">
        <v>79</v>
      </c>
      <c r="T4" s="72" t="s">
        <v>80</v>
      </c>
      <c r="U4" s="72" t="s">
        <v>81</v>
      </c>
      <c r="V4" s="72" t="s">
        <v>82</v>
      </c>
      <c r="W4" s="72" t="s">
        <v>83</v>
      </c>
      <c r="X4" s="72" t="s">
        <v>84</v>
      </c>
      <c r="Y4" s="72" t="s">
        <v>85</v>
      </c>
      <c r="Z4" s="72" t="s">
        <v>86</v>
      </c>
      <c r="AA4" s="70" t="s">
        <v>87</v>
      </c>
    </row>
    <row r="5" spans="1:28" ht="16.5" customHeight="1">
      <c r="A5" s="73" t="s">
        <v>89</v>
      </c>
      <c r="B5" s="118" t="s">
        <v>90</v>
      </c>
      <c r="C5" s="126"/>
      <c r="D5" s="126"/>
      <c r="E5" s="126"/>
      <c r="F5" s="126"/>
      <c r="G5" s="126"/>
      <c r="H5" s="126"/>
      <c r="I5" s="126"/>
      <c r="J5" s="126"/>
      <c r="K5" s="126"/>
      <c r="L5" s="126"/>
      <c r="M5" s="126"/>
      <c r="N5" s="126"/>
      <c r="O5" s="126"/>
      <c r="P5" s="126"/>
      <c r="Q5" s="126"/>
      <c r="R5" s="126"/>
      <c r="S5" s="126"/>
      <c r="T5" s="126"/>
      <c r="U5" s="126"/>
      <c r="V5" s="126"/>
      <c r="W5" s="126"/>
      <c r="X5" s="126"/>
      <c r="Y5" s="126"/>
      <c r="Z5" s="126"/>
      <c r="AA5" s="110">
        <f t="shared" ref="AA5:AA16" si="0">SUM(C5:Z5)</f>
        <v>0</v>
      </c>
    </row>
    <row r="6" spans="1:28" ht="16.5" customHeight="1">
      <c r="A6" s="74"/>
      <c r="B6" s="119" t="s">
        <v>90</v>
      </c>
      <c r="C6" s="114"/>
      <c r="D6" s="114"/>
      <c r="E6" s="114"/>
      <c r="F6" s="114"/>
      <c r="G6" s="114"/>
      <c r="H6" s="114"/>
      <c r="I6" s="114"/>
      <c r="J6" s="114"/>
      <c r="K6" s="114"/>
      <c r="L6" s="114"/>
      <c r="M6" s="114"/>
      <c r="N6" s="114"/>
      <c r="O6" s="114"/>
      <c r="P6" s="114"/>
      <c r="Q6" s="114"/>
      <c r="R6" s="114"/>
      <c r="S6" s="114"/>
      <c r="T6" s="114"/>
      <c r="U6" s="114"/>
      <c r="V6" s="114"/>
      <c r="W6" s="114"/>
      <c r="X6" s="114"/>
      <c r="Y6" s="114"/>
      <c r="Z6" s="114"/>
      <c r="AA6" s="115">
        <f t="shared" si="0"/>
        <v>0</v>
      </c>
    </row>
    <row r="7" spans="1:28" ht="16.5" customHeight="1">
      <c r="A7" s="74"/>
      <c r="B7" s="120" t="s">
        <v>90</v>
      </c>
      <c r="C7" s="127"/>
      <c r="D7" s="127"/>
      <c r="E7" s="127"/>
      <c r="F7" s="127"/>
      <c r="G7" s="127"/>
      <c r="H7" s="127"/>
      <c r="I7" s="127"/>
      <c r="J7" s="127"/>
      <c r="K7" s="127"/>
      <c r="L7" s="127"/>
      <c r="M7" s="127"/>
      <c r="N7" s="127"/>
      <c r="O7" s="127"/>
      <c r="P7" s="127"/>
      <c r="Q7" s="127"/>
      <c r="R7" s="127"/>
      <c r="S7" s="127"/>
      <c r="T7" s="127"/>
      <c r="U7" s="127"/>
      <c r="V7" s="127"/>
      <c r="W7" s="127"/>
      <c r="X7" s="127"/>
      <c r="Y7" s="127"/>
      <c r="Z7" s="127"/>
      <c r="AA7" s="121">
        <f t="shared" si="0"/>
        <v>0</v>
      </c>
    </row>
    <row r="8" spans="1:28" s="125" customFormat="1" ht="16.5" customHeight="1">
      <c r="A8" s="122"/>
      <c r="B8" s="123" t="s">
        <v>91</v>
      </c>
      <c r="C8" s="128">
        <f>SUM(C5:C7)</f>
        <v>0</v>
      </c>
      <c r="D8" s="128">
        <f t="shared" ref="D8:Z8" si="1">SUM(D5:D7)</f>
        <v>0</v>
      </c>
      <c r="E8" s="128">
        <f t="shared" si="1"/>
        <v>0</v>
      </c>
      <c r="F8" s="128">
        <f t="shared" si="1"/>
        <v>0</v>
      </c>
      <c r="G8" s="128">
        <f t="shared" si="1"/>
        <v>0</v>
      </c>
      <c r="H8" s="128">
        <f t="shared" si="1"/>
        <v>0</v>
      </c>
      <c r="I8" s="128">
        <f t="shared" si="1"/>
        <v>0</v>
      </c>
      <c r="J8" s="128">
        <f t="shared" si="1"/>
        <v>0</v>
      </c>
      <c r="K8" s="128">
        <f t="shared" si="1"/>
        <v>0</v>
      </c>
      <c r="L8" s="128">
        <f t="shared" si="1"/>
        <v>0</v>
      </c>
      <c r="M8" s="128">
        <f t="shared" si="1"/>
        <v>0</v>
      </c>
      <c r="N8" s="128">
        <f t="shared" si="1"/>
        <v>0</v>
      </c>
      <c r="O8" s="128">
        <f t="shared" si="1"/>
        <v>0</v>
      </c>
      <c r="P8" s="128">
        <f t="shared" si="1"/>
        <v>0</v>
      </c>
      <c r="Q8" s="128">
        <f t="shared" si="1"/>
        <v>0</v>
      </c>
      <c r="R8" s="128">
        <f t="shared" si="1"/>
        <v>0</v>
      </c>
      <c r="S8" s="128">
        <f t="shared" si="1"/>
        <v>0</v>
      </c>
      <c r="T8" s="128">
        <f t="shared" si="1"/>
        <v>0</v>
      </c>
      <c r="U8" s="128">
        <f t="shared" si="1"/>
        <v>0</v>
      </c>
      <c r="V8" s="128">
        <f t="shared" si="1"/>
        <v>0</v>
      </c>
      <c r="W8" s="128">
        <f t="shared" si="1"/>
        <v>0</v>
      </c>
      <c r="X8" s="128">
        <f t="shared" si="1"/>
        <v>0</v>
      </c>
      <c r="Y8" s="128">
        <f t="shared" si="1"/>
        <v>0</v>
      </c>
      <c r="Z8" s="128">
        <f t="shared" si="1"/>
        <v>0</v>
      </c>
      <c r="AA8" s="124">
        <f t="shared" si="0"/>
        <v>0</v>
      </c>
    </row>
    <row r="9" spans="1:28" ht="16.5" customHeight="1">
      <c r="A9" s="73" t="s">
        <v>92</v>
      </c>
      <c r="B9" s="118" t="s">
        <v>93</v>
      </c>
      <c r="C9" s="126"/>
      <c r="D9" s="126"/>
      <c r="E9" s="126"/>
      <c r="F9" s="126"/>
      <c r="G9" s="126"/>
      <c r="H9" s="126"/>
      <c r="I9" s="126"/>
      <c r="J9" s="126"/>
      <c r="K9" s="126"/>
      <c r="L9" s="126"/>
      <c r="M9" s="126"/>
      <c r="N9" s="126"/>
      <c r="O9" s="126"/>
      <c r="P9" s="126"/>
      <c r="Q9" s="126"/>
      <c r="R9" s="126"/>
      <c r="S9" s="126"/>
      <c r="T9" s="126"/>
      <c r="U9" s="126"/>
      <c r="V9" s="126"/>
      <c r="W9" s="126"/>
      <c r="X9" s="126"/>
      <c r="Y9" s="126"/>
      <c r="Z9" s="126"/>
      <c r="AA9" s="110">
        <f t="shared" si="0"/>
        <v>0</v>
      </c>
    </row>
    <row r="10" spans="1:28" ht="16.5" customHeight="1">
      <c r="A10" s="74"/>
      <c r="B10" s="119" t="s">
        <v>93</v>
      </c>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5">
        <f t="shared" si="0"/>
        <v>0</v>
      </c>
    </row>
    <row r="11" spans="1:28" ht="16.5" customHeight="1">
      <c r="A11" s="74"/>
      <c r="B11" s="120" t="s">
        <v>93</v>
      </c>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1">
        <f t="shared" si="0"/>
        <v>0</v>
      </c>
    </row>
    <row r="12" spans="1:28" s="125" customFormat="1" ht="16.5" customHeight="1">
      <c r="A12" s="122"/>
      <c r="B12" s="123" t="s">
        <v>91</v>
      </c>
      <c r="C12" s="128">
        <f>SUM(C9:C11)</f>
        <v>0</v>
      </c>
      <c r="D12" s="128">
        <f t="shared" ref="D12:Z12" si="2">SUM(D9:D11)</f>
        <v>0</v>
      </c>
      <c r="E12" s="128">
        <f t="shared" si="2"/>
        <v>0</v>
      </c>
      <c r="F12" s="128">
        <f t="shared" si="2"/>
        <v>0</v>
      </c>
      <c r="G12" s="128">
        <f t="shared" si="2"/>
        <v>0</v>
      </c>
      <c r="H12" s="128">
        <f t="shared" si="2"/>
        <v>0</v>
      </c>
      <c r="I12" s="128">
        <f t="shared" si="2"/>
        <v>0</v>
      </c>
      <c r="J12" s="128">
        <f t="shared" si="2"/>
        <v>0</v>
      </c>
      <c r="K12" s="128">
        <f t="shared" si="2"/>
        <v>0</v>
      </c>
      <c r="L12" s="128">
        <f t="shared" si="2"/>
        <v>0</v>
      </c>
      <c r="M12" s="128">
        <f t="shared" si="2"/>
        <v>0</v>
      </c>
      <c r="N12" s="128">
        <f t="shared" si="2"/>
        <v>0</v>
      </c>
      <c r="O12" s="128">
        <f t="shared" si="2"/>
        <v>0</v>
      </c>
      <c r="P12" s="128">
        <f t="shared" si="2"/>
        <v>0</v>
      </c>
      <c r="Q12" s="128">
        <f t="shared" si="2"/>
        <v>0</v>
      </c>
      <c r="R12" s="128">
        <f t="shared" si="2"/>
        <v>0</v>
      </c>
      <c r="S12" s="128">
        <f t="shared" si="2"/>
        <v>0</v>
      </c>
      <c r="T12" s="128">
        <f t="shared" si="2"/>
        <v>0</v>
      </c>
      <c r="U12" s="128">
        <f t="shared" si="2"/>
        <v>0</v>
      </c>
      <c r="V12" s="128">
        <f t="shared" si="2"/>
        <v>0</v>
      </c>
      <c r="W12" s="128">
        <f t="shared" si="2"/>
        <v>0</v>
      </c>
      <c r="X12" s="128">
        <f t="shared" si="2"/>
        <v>0</v>
      </c>
      <c r="Y12" s="128">
        <f t="shared" si="2"/>
        <v>0</v>
      </c>
      <c r="Z12" s="128">
        <f t="shared" si="2"/>
        <v>0</v>
      </c>
      <c r="AA12" s="124">
        <f t="shared" si="0"/>
        <v>0</v>
      </c>
    </row>
    <row r="13" spans="1:28" ht="16.5" customHeight="1">
      <c r="A13" s="73" t="s">
        <v>94</v>
      </c>
      <c r="B13" s="118" t="s">
        <v>95</v>
      </c>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10">
        <f t="shared" si="0"/>
        <v>0</v>
      </c>
    </row>
    <row r="14" spans="1:28" ht="16.5" customHeight="1">
      <c r="A14" s="74"/>
      <c r="B14" s="120" t="s">
        <v>95</v>
      </c>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1">
        <f t="shared" si="0"/>
        <v>0</v>
      </c>
    </row>
    <row r="15" spans="1:28" s="125" customFormat="1" ht="16.5" customHeight="1">
      <c r="A15" s="122"/>
      <c r="B15" s="123" t="s">
        <v>91</v>
      </c>
      <c r="C15" s="128">
        <f>SUM(C13:C14)</f>
        <v>0</v>
      </c>
      <c r="D15" s="128">
        <f t="shared" ref="D15:Z15" si="3">SUM(D13:D14)</f>
        <v>0</v>
      </c>
      <c r="E15" s="128">
        <f t="shared" si="3"/>
        <v>0</v>
      </c>
      <c r="F15" s="128">
        <f t="shared" si="3"/>
        <v>0</v>
      </c>
      <c r="G15" s="128">
        <f t="shared" si="3"/>
        <v>0</v>
      </c>
      <c r="H15" s="128">
        <f t="shared" si="3"/>
        <v>0</v>
      </c>
      <c r="I15" s="128">
        <f t="shared" si="3"/>
        <v>0</v>
      </c>
      <c r="J15" s="128">
        <f t="shared" si="3"/>
        <v>0</v>
      </c>
      <c r="K15" s="128">
        <f t="shared" si="3"/>
        <v>0</v>
      </c>
      <c r="L15" s="128">
        <f t="shared" si="3"/>
        <v>0</v>
      </c>
      <c r="M15" s="128">
        <f t="shared" si="3"/>
        <v>0</v>
      </c>
      <c r="N15" s="128">
        <f t="shared" si="3"/>
        <v>0</v>
      </c>
      <c r="O15" s="128">
        <f t="shared" si="3"/>
        <v>0</v>
      </c>
      <c r="P15" s="128">
        <f t="shared" si="3"/>
        <v>0</v>
      </c>
      <c r="Q15" s="128">
        <f t="shared" si="3"/>
        <v>0</v>
      </c>
      <c r="R15" s="128">
        <f t="shared" si="3"/>
        <v>0</v>
      </c>
      <c r="S15" s="128">
        <f t="shared" si="3"/>
        <v>0</v>
      </c>
      <c r="T15" s="128">
        <f t="shared" si="3"/>
        <v>0</v>
      </c>
      <c r="U15" s="128">
        <f t="shared" si="3"/>
        <v>0</v>
      </c>
      <c r="V15" s="128">
        <f t="shared" si="3"/>
        <v>0</v>
      </c>
      <c r="W15" s="128">
        <f t="shared" si="3"/>
        <v>0</v>
      </c>
      <c r="X15" s="128">
        <f t="shared" si="3"/>
        <v>0</v>
      </c>
      <c r="Y15" s="128">
        <f t="shared" si="3"/>
        <v>0</v>
      </c>
      <c r="Z15" s="128">
        <f t="shared" si="3"/>
        <v>0</v>
      </c>
      <c r="AA15" s="124">
        <f t="shared" si="0"/>
        <v>0</v>
      </c>
    </row>
    <row r="16" spans="1:28" ht="16.5" customHeight="1" thickBot="1">
      <c r="A16" s="582" t="s">
        <v>87</v>
      </c>
      <c r="B16" s="583"/>
      <c r="C16" s="129">
        <f>SUM(C8,C11,C15)</f>
        <v>0</v>
      </c>
      <c r="D16" s="129">
        <f t="shared" ref="D16:Z16" si="4">SUM(D8,D11,D15)</f>
        <v>0</v>
      </c>
      <c r="E16" s="129">
        <f t="shared" si="4"/>
        <v>0</v>
      </c>
      <c r="F16" s="129">
        <f t="shared" si="4"/>
        <v>0</v>
      </c>
      <c r="G16" s="129">
        <f t="shared" si="4"/>
        <v>0</v>
      </c>
      <c r="H16" s="129">
        <f t="shared" si="4"/>
        <v>0</v>
      </c>
      <c r="I16" s="129">
        <f t="shared" si="4"/>
        <v>0</v>
      </c>
      <c r="J16" s="129">
        <f t="shared" si="4"/>
        <v>0</v>
      </c>
      <c r="K16" s="129">
        <f t="shared" si="4"/>
        <v>0</v>
      </c>
      <c r="L16" s="129">
        <f t="shared" si="4"/>
        <v>0</v>
      </c>
      <c r="M16" s="129">
        <f t="shared" si="4"/>
        <v>0</v>
      </c>
      <c r="N16" s="129">
        <f t="shared" si="4"/>
        <v>0</v>
      </c>
      <c r="O16" s="129">
        <f t="shared" si="4"/>
        <v>0</v>
      </c>
      <c r="P16" s="129">
        <f t="shared" si="4"/>
        <v>0</v>
      </c>
      <c r="Q16" s="129">
        <f t="shared" si="4"/>
        <v>0</v>
      </c>
      <c r="R16" s="129">
        <f t="shared" si="4"/>
        <v>0</v>
      </c>
      <c r="S16" s="129">
        <f t="shared" si="4"/>
        <v>0</v>
      </c>
      <c r="T16" s="129">
        <f t="shared" si="4"/>
        <v>0</v>
      </c>
      <c r="U16" s="129">
        <f t="shared" si="4"/>
        <v>0</v>
      </c>
      <c r="V16" s="129">
        <f t="shared" si="4"/>
        <v>0</v>
      </c>
      <c r="W16" s="129">
        <f t="shared" si="4"/>
        <v>0</v>
      </c>
      <c r="X16" s="129">
        <f t="shared" si="4"/>
        <v>0</v>
      </c>
      <c r="Y16" s="129">
        <f t="shared" si="4"/>
        <v>0</v>
      </c>
      <c r="Z16" s="129">
        <f t="shared" si="4"/>
        <v>0</v>
      </c>
      <c r="AA16" s="111">
        <f t="shared" si="0"/>
        <v>0</v>
      </c>
    </row>
    <row r="17" spans="1:29" ht="12.75" customHeight="1">
      <c r="A17" s="75"/>
      <c r="B17" s="75"/>
      <c r="C17" s="76"/>
      <c r="D17" s="76"/>
      <c r="E17" s="76"/>
      <c r="F17" s="76"/>
      <c r="G17" s="76"/>
      <c r="H17" s="76"/>
      <c r="I17" s="76"/>
      <c r="J17" s="76"/>
    </row>
    <row r="18" spans="1:29" ht="13.8" thickBot="1">
      <c r="A18" s="67" t="s">
        <v>96</v>
      </c>
      <c r="H18" s="79" t="s">
        <v>97</v>
      </c>
      <c r="I18" s="77"/>
      <c r="J18" s="77"/>
      <c r="K18" s="78"/>
    </row>
    <row r="19" spans="1:29" ht="16.2" customHeight="1">
      <c r="A19" s="584" t="s">
        <v>98</v>
      </c>
      <c r="B19" s="585"/>
      <c r="C19" s="585"/>
      <c r="D19" s="585"/>
      <c r="E19" s="585"/>
      <c r="F19" s="586"/>
      <c r="G19" s="290" t="s">
        <v>99</v>
      </c>
      <c r="H19" s="290" t="s">
        <v>100</v>
      </c>
      <c r="I19" s="291" t="s">
        <v>101</v>
      </c>
      <c r="J19" s="292"/>
      <c r="K19" s="292"/>
      <c r="L19" s="293"/>
      <c r="M19" s="587" t="s">
        <v>94</v>
      </c>
      <c r="N19" s="588"/>
      <c r="O19" s="294"/>
      <c r="AB19" s="77"/>
    </row>
    <row r="20" spans="1:29" ht="16.2" customHeight="1">
      <c r="A20" s="589"/>
      <c r="B20" s="590"/>
      <c r="C20" s="590"/>
      <c r="D20" s="590"/>
      <c r="E20" s="590"/>
      <c r="F20" s="591"/>
      <c r="G20" s="295"/>
      <c r="H20" s="295"/>
      <c r="I20" s="592"/>
      <c r="J20" s="593"/>
      <c r="K20" s="593"/>
      <c r="L20" s="594"/>
      <c r="M20" s="595"/>
      <c r="N20" s="596"/>
      <c r="O20" s="294"/>
      <c r="AB20" s="77"/>
    </row>
    <row r="21" spans="1:29" ht="16.2" customHeight="1">
      <c r="A21" s="597"/>
      <c r="B21" s="598"/>
      <c r="C21" s="598"/>
      <c r="D21" s="598"/>
      <c r="E21" s="598"/>
      <c r="F21" s="599"/>
      <c r="G21" s="296"/>
      <c r="H21" s="296"/>
      <c r="I21" s="600"/>
      <c r="J21" s="601"/>
      <c r="K21" s="601"/>
      <c r="L21" s="602"/>
      <c r="M21" s="603"/>
      <c r="N21" s="604"/>
      <c r="O21" s="294"/>
      <c r="AB21" s="77"/>
    </row>
    <row r="22" spans="1:29" ht="16.2" customHeight="1">
      <c r="A22" s="597"/>
      <c r="B22" s="598"/>
      <c r="C22" s="598"/>
      <c r="D22" s="598"/>
      <c r="E22" s="598"/>
      <c r="F22" s="599"/>
      <c r="G22" s="296"/>
      <c r="H22" s="296"/>
      <c r="I22" s="600"/>
      <c r="J22" s="601"/>
      <c r="K22" s="601"/>
      <c r="L22" s="602"/>
      <c r="M22" s="603"/>
      <c r="N22" s="604"/>
      <c r="O22" s="294"/>
      <c r="AB22" s="77"/>
    </row>
    <row r="23" spans="1:29" ht="16.2" customHeight="1">
      <c r="A23" s="597"/>
      <c r="B23" s="598"/>
      <c r="C23" s="598"/>
      <c r="D23" s="598"/>
      <c r="E23" s="598"/>
      <c r="F23" s="599"/>
      <c r="G23" s="296"/>
      <c r="H23" s="296"/>
      <c r="I23" s="600"/>
      <c r="J23" s="601"/>
      <c r="K23" s="601"/>
      <c r="L23" s="602"/>
      <c r="M23" s="603"/>
      <c r="N23" s="604"/>
      <c r="O23" s="294"/>
      <c r="AB23" s="77"/>
    </row>
    <row r="24" spans="1:29" ht="16.2" customHeight="1">
      <c r="A24" s="597"/>
      <c r="B24" s="598"/>
      <c r="C24" s="598"/>
      <c r="D24" s="598"/>
      <c r="E24" s="598"/>
      <c r="F24" s="599"/>
      <c r="G24" s="296"/>
      <c r="H24" s="296"/>
      <c r="I24" s="600"/>
      <c r="J24" s="601"/>
      <c r="K24" s="601"/>
      <c r="L24" s="602"/>
      <c r="M24" s="603"/>
      <c r="N24" s="604"/>
      <c r="O24" s="294"/>
      <c r="AB24" s="77"/>
    </row>
    <row r="25" spans="1:29" ht="16.2" customHeight="1">
      <c r="A25" s="597"/>
      <c r="B25" s="598"/>
      <c r="C25" s="598"/>
      <c r="D25" s="598"/>
      <c r="E25" s="598"/>
      <c r="F25" s="599"/>
      <c r="G25" s="296"/>
      <c r="H25" s="296"/>
      <c r="I25" s="600"/>
      <c r="J25" s="601"/>
      <c r="K25" s="601"/>
      <c r="L25" s="602"/>
      <c r="M25" s="603"/>
      <c r="N25" s="604"/>
      <c r="O25" s="294"/>
      <c r="AB25" s="80"/>
    </row>
    <row r="26" spans="1:29" ht="16.2" customHeight="1">
      <c r="A26" s="597"/>
      <c r="B26" s="598"/>
      <c r="C26" s="598"/>
      <c r="D26" s="598"/>
      <c r="E26" s="598"/>
      <c r="F26" s="599"/>
      <c r="G26" s="296"/>
      <c r="H26" s="296"/>
      <c r="I26" s="600"/>
      <c r="J26" s="601"/>
      <c r="K26" s="601"/>
      <c r="L26" s="602"/>
      <c r="M26" s="603"/>
      <c r="N26" s="604"/>
      <c r="O26" s="294"/>
      <c r="AB26" s="80"/>
    </row>
    <row r="27" spans="1:29" ht="16.2" customHeight="1">
      <c r="A27" s="597"/>
      <c r="B27" s="598"/>
      <c r="C27" s="598"/>
      <c r="D27" s="598"/>
      <c r="E27" s="598"/>
      <c r="F27" s="599"/>
      <c r="G27" s="296"/>
      <c r="H27" s="296"/>
      <c r="I27" s="600"/>
      <c r="J27" s="601"/>
      <c r="K27" s="601"/>
      <c r="L27" s="602"/>
      <c r="M27" s="603"/>
      <c r="N27" s="604"/>
      <c r="O27" s="294"/>
      <c r="AB27" s="80"/>
    </row>
    <row r="28" spans="1:29" ht="16.2" customHeight="1" thickBot="1">
      <c r="A28" s="605"/>
      <c r="B28" s="606"/>
      <c r="C28" s="606"/>
      <c r="D28" s="606"/>
      <c r="E28" s="606"/>
      <c r="F28" s="607"/>
      <c r="G28" s="297"/>
      <c r="H28" s="297"/>
      <c r="I28" s="608"/>
      <c r="J28" s="609"/>
      <c r="K28" s="609"/>
      <c r="L28" s="610"/>
      <c r="M28" s="611"/>
      <c r="N28" s="612"/>
      <c r="O28" s="294"/>
      <c r="AB28" s="80"/>
    </row>
    <row r="29" spans="1:29" ht="16.2" customHeight="1">
      <c r="G29" s="294"/>
      <c r="H29" s="294"/>
      <c r="I29" s="298"/>
      <c r="J29" s="298"/>
      <c r="K29" s="298"/>
      <c r="L29" s="294"/>
      <c r="M29" s="299"/>
      <c r="N29" s="299"/>
      <c r="O29" s="294"/>
      <c r="AB29" s="80"/>
      <c r="AC29" s="81"/>
    </row>
    <row r="30" spans="1:29" ht="16.2" customHeight="1" thickBot="1">
      <c r="A30" s="67" t="s">
        <v>169</v>
      </c>
      <c r="G30" s="294"/>
      <c r="H30" s="69" t="s">
        <v>97</v>
      </c>
      <c r="I30" s="294"/>
      <c r="J30" s="294"/>
      <c r="K30" s="294"/>
      <c r="L30" s="294"/>
      <c r="M30" s="300"/>
      <c r="N30" s="294"/>
      <c r="O30" s="299"/>
      <c r="Q30" s="80"/>
      <c r="R30" s="80"/>
      <c r="S30" s="80"/>
      <c r="T30" s="80"/>
      <c r="U30" s="80"/>
      <c r="V30" s="80"/>
      <c r="W30" s="80"/>
      <c r="X30" s="80"/>
      <c r="Y30" s="80"/>
      <c r="Z30" s="77"/>
      <c r="AA30" s="77"/>
      <c r="AB30" s="80"/>
    </row>
    <row r="31" spans="1:29" ht="16.5" customHeight="1">
      <c r="A31" s="613" t="s">
        <v>102</v>
      </c>
      <c r="B31" s="614"/>
      <c r="C31" s="614"/>
      <c r="D31" s="614"/>
      <c r="E31" s="614"/>
      <c r="F31" s="615"/>
      <c r="G31" s="301" t="s">
        <v>103</v>
      </c>
      <c r="H31" s="301"/>
      <c r="I31" s="301"/>
      <c r="J31" s="301"/>
      <c r="K31" s="301"/>
      <c r="L31" s="301"/>
      <c r="M31" s="301"/>
      <c r="N31" s="301"/>
      <c r="O31" s="301"/>
      <c r="P31" s="130"/>
      <c r="Q31" s="80"/>
      <c r="R31" s="80"/>
      <c r="S31" s="80"/>
      <c r="T31" s="80"/>
      <c r="U31" s="80"/>
      <c r="V31" s="80"/>
      <c r="W31" s="80"/>
      <c r="X31" s="80"/>
      <c r="Y31" s="80"/>
      <c r="Z31" s="619"/>
      <c r="AA31" s="619"/>
      <c r="AB31" s="80"/>
    </row>
    <row r="32" spans="1:29" ht="16.5" customHeight="1">
      <c r="A32" s="616"/>
      <c r="B32" s="617"/>
      <c r="C32" s="617"/>
      <c r="D32" s="617"/>
      <c r="E32" s="617"/>
      <c r="F32" s="618"/>
      <c r="G32" s="302" t="s">
        <v>104</v>
      </c>
      <c r="H32" s="303" t="s">
        <v>105</v>
      </c>
      <c r="I32" s="620" t="s">
        <v>106</v>
      </c>
      <c r="J32" s="621"/>
      <c r="K32" s="302" t="s">
        <v>107</v>
      </c>
      <c r="L32" s="620" t="s">
        <v>108</v>
      </c>
      <c r="M32" s="622"/>
      <c r="N32" s="303" t="s">
        <v>109</v>
      </c>
      <c r="O32" s="303" t="s">
        <v>110</v>
      </c>
      <c r="P32" s="137" t="s">
        <v>111</v>
      </c>
      <c r="Q32" s="80"/>
      <c r="R32" s="80"/>
      <c r="S32" s="80"/>
      <c r="T32" s="80"/>
      <c r="U32" s="80"/>
      <c r="V32" s="80"/>
      <c r="W32" s="80"/>
      <c r="X32" s="80"/>
      <c r="Y32" s="80"/>
      <c r="Z32" s="619"/>
      <c r="AA32" s="619"/>
      <c r="AB32" s="80"/>
    </row>
    <row r="33" spans="1:28" ht="16.5" customHeight="1">
      <c r="A33" s="589"/>
      <c r="B33" s="590"/>
      <c r="C33" s="590"/>
      <c r="D33" s="590"/>
      <c r="E33" s="590"/>
      <c r="F33" s="591"/>
      <c r="G33" s="304"/>
      <c r="H33" s="305"/>
      <c r="I33" s="595"/>
      <c r="J33" s="623"/>
      <c r="K33" s="306"/>
      <c r="L33" s="595"/>
      <c r="M33" s="624"/>
      <c r="N33" s="307"/>
      <c r="O33" s="307"/>
      <c r="P33" s="132"/>
      <c r="Q33" s="80"/>
      <c r="R33" s="80"/>
      <c r="S33" s="80"/>
      <c r="T33" s="80"/>
      <c r="U33" s="80"/>
      <c r="V33" s="80"/>
      <c r="W33" s="80"/>
      <c r="X33" s="80"/>
      <c r="Y33" s="80"/>
      <c r="Z33" s="77"/>
      <c r="AA33" s="77"/>
      <c r="AB33" s="80"/>
    </row>
    <row r="34" spans="1:28" ht="16.5" customHeight="1">
      <c r="A34" s="597"/>
      <c r="B34" s="598"/>
      <c r="C34" s="598"/>
      <c r="D34" s="598"/>
      <c r="E34" s="598"/>
      <c r="F34" s="599"/>
      <c r="G34" s="308"/>
      <c r="H34" s="309"/>
      <c r="I34" s="603"/>
      <c r="J34" s="625"/>
      <c r="K34" s="310"/>
      <c r="L34" s="603"/>
      <c r="M34" s="626"/>
      <c r="N34" s="311"/>
      <c r="O34" s="311"/>
      <c r="P34" s="133"/>
      <c r="Z34" s="77"/>
    </row>
    <row r="35" spans="1:28" ht="16.5" customHeight="1">
      <c r="A35" s="597"/>
      <c r="B35" s="598"/>
      <c r="C35" s="598"/>
      <c r="D35" s="598"/>
      <c r="E35" s="598"/>
      <c r="F35" s="599"/>
      <c r="G35" s="308"/>
      <c r="H35" s="309"/>
      <c r="I35" s="603"/>
      <c r="J35" s="625"/>
      <c r="K35" s="310"/>
      <c r="L35" s="603"/>
      <c r="M35" s="626"/>
      <c r="N35" s="311"/>
      <c r="O35" s="311"/>
      <c r="P35" s="133"/>
    </row>
    <row r="36" spans="1:28" ht="16.5" customHeight="1">
      <c r="A36" s="597"/>
      <c r="B36" s="598"/>
      <c r="C36" s="598"/>
      <c r="D36" s="598"/>
      <c r="E36" s="598"/>
      <c r="F36" s="599"/>
      <c r="G36" s="308"/>
      <c r="H36" s="309"/>
      <c r="I36" s="603"/>
      <c r="J36" s="625"/>
      <c r="K36" s="310"/>
      <c r="L36" s="603"/>
      <c r="M36" s="626"/>
      <c r="N36" s="311"/>
      <c r="O36" s="311"/>
      <c r="P36" s="133"/>
    </row>
    <row r="37" spans="1:28" ht="16.5" customHeight="1">
      <c r="A37" s="597"/>
      <c r="B37" s="598"/>
      <c r="C37" s="598"/>
      <c r="D37" s="598"/>
      <c r="E37" s="598"/>
      <c r="F37" s="599"/>
      <c r="G37" s="308"/>
      <c r="H37" s="309"/>
      <c r="I37" s="603"/>
      <c r="J37" s="625"/>
      <c r="K37" s="310"/>
      <c r="L37" s="603"/>
      <c r="M37" s="626"/>
      <c r="N37" s="311"/>
      <c r="O37" s="311"/>
      <c r="P37" s="133"/>
    </row>
    <row r="38" spans="1:28" ht="16.5" customHeight="1">
      <c r="A38" s="597"/>
      <c r="B38" s="598"/>
      <c r="C38" s="598"/>
      <c r="D38" s="598"/>
      <c r="E38" s="598"/>
      <c r="F38" s="599"/>
      <c r="G38" s="141"/>
      <c r="H38" s="119"/>
      <c r="I38" s="627"/>
      <c r="J38" s="599"/>
      <c r="K38" s="135"/>
      <c r="L38" s="627"/>
      <c r="M38" s="598"/>
      <c r="N38" s="138"/>
      <c r="O38" s="138"/>
      <c r="P38" s="133"/>
    </row>
    <row r="39" spans="1:28" ht="16.5" customHeight="1">
      <c r="A39" s="597"/>
      <c r="B39" s="598"/>
      <c r="C39" s="598"/>
      <c r="D39" s="598"/>
      <c r="E39" s="598"/>
      <c r="F39" s="599"/>
      <c r="G39" s="141"/>
      <c r="H39" s="119"/>
      <c r="I39" s="627"/>
      <c r="J39" s="599"/>
      <c r="K39" s="135"/>
      <c r="L39" s="627"/>
      <c r="M39" s="598"/>
      <c r="N39" s="138"/>
      <c r="O39" s="138"/>
      <c r="P39" s="133"/>
    </row>
    <row r="40" spans="1:28" ht="16.5" customHeight="1">
      <c r="A40" s="597"/>
      <c r="B40" s="598"/>
      <c r="C40" s="598"/>
      <c r="D40" s="598"/>
      <c r="E40" s="598"/>
      <c r="F40" s="599"/>
      <c r="G40" s="141"/>
      <c r="H40" s="119"/>
      <c r="I40" s="627"/>
      <c r="J40" s="599"/>
      <c r="K40" s="135"/>
      <c r="L40" s="627"/>
      <c r="M40" s="598"/>
      <c r="N40" s="138"/>
      <c r="O40" s="138"/>
      <c r="P40" s="133"/>
    </row>
    <row r="41" spans="1:28" ht="16.5" customHeight="1">
      <c r="A41" s="597"/>
      <c r="B41" s="598"/>
      <c r="C41" s="598"/>
      <c r="D41" s="598"/>
      <c r="E41" s="598"/>
      <c r="F41" s="599"/>
      <c r="G41" s="141"/>
      <c r="H41" s="119"/>
      <c r="I41" s="627"/>
      <c r="J41" s="599"/>
      <c r="K41" s="135"/>
      <c r="L41" s="627"/>
      <c r="M41" s="598"/>
      <c r="N41" s="138"/>
      <c r="O41" s="138"/>
      <c r="P41" s="133"/>
    </row>
    <row r="42" spans="1:28" ht="16.5" customHeight="1">
      <c r="A42" s="597"/>
      <c r="B42" s="598"/>
      <c r="C42" s="598"/>
      <c r="D42" s="598"/>
      <c r="E42" s="598"/>
      <c r="F42" s="599"/>
      <c r="G42" s="141"/>
      <c r="H42" s="119"/>
      <c r="I42" s="627"/>
      <c r="J42" s="599"/>
      <c r="K42" s="135"/>
      <c r="L42" s="627"/>
      <c r="M42" s="598"/>
      <c r="N42" s="138"/>
      <c r="O42" s="138"/>
      <c r="P42" s="133"/>
    </row>
    <row r="43" spans="1:28" ht="16.5" customHeight="1" thickBot="1">
      <c r="A43" s="605"/>
      <c r="B43" s="606"/>
      <c r="C43" s="606"/>
      <c r="D43" s="606"/>
      <c r="E43" s="606"/>
      <c r="F43" s="607"/>
      <c r="G43" s="142"/>
      <c r="H43" s="140"/>
      <c r="I43" s="628"/>
      <c r="J43" s="607"/>
      <c r="K43" s="136"/>
      <c r="L43" s="628"/>
      <c r="M43" s="606"/>
      <c r="N43" s="139"/>
      <c r="O43" s="139"/>
      <c r="P43" s="134"/>
    </row>
    <row r="44" spans="1:28" s="1" customFormat="1" ht="16.5" customHeight="1"/>
    <row r="45" spans="1:28" s="83" customFormat="1" ht="15" customHeight="1">
      <c r="A45" s="1" t="s">
        <v>201</v>
      </c>
      <c r="B45" s="82"/>
      <c r="C45" s="82"/>
      <c r="D45" s="82"/>
      <c r="E45" s="82"/>
      <c r="F45" s="82"/>
      <c r="G45" s="82"/>
      <c r="H45" s="82"/>
      <c r="I45" s="82"/>
      <c r="J45" s="82"/>
      <c r="K45" s="82"/>
      <c r="L45" s="82"/>
    </row>
    <row r="46" spans="1:28" s="345" customFormat="1" ht="15" customHeight="1">
      <c r="A46" s="1" t="s">
        <v>208</v>
      </c>
      <c r="B46" s="344"/>
      <c r="C46" s="344"/>
      <c r="D46" s="344"/>
      <c r="E46" s="344"/>
      <c r="F46" s="344"/>
      <c r="G46" s="344"/>
      <c r="H46" s="344"/>
      <c r="I46" s="344"/>
      <c r="J46" s="344"/>
      <c r="K46" s="344"/>
      <c r="L46" s="344"/>
    </row>
    <row r="47" spans="1:28" s="85" customFormat="1" ht="15" customHeight="1">
      <c r="A47" s="1" t="s">
        <v>178</v>
      </c>
      <c r="B47" s="83"/>
      <c r="C47" s="83"/>
      <c r="D47" s="83"/>
      <c r="E47" s="83"/>
      <c r="F47" s="83"/>
      <c r="G47" s="84"/>
      <c r="H47" s="83"/>
      <c r="I47" s="84"/>
      <c r="J47" s="84"/>
      <c r="K47" s="84"/>
      <c r="L47" s="84"/>
    </row>
    <row r="48" spans="1:28" s="85" customFormat="1" ht="15" customHeight="1">
      <c r="A48" s="1" t="s">
        <v>181</v>
      </c>
      <c r="B48" s="83"/>
      <c r="C48" s="83"/>
      <c r="D48" s="83"/>
      <c r="E48" s="83"/>
      <c r="F48" s="83"/>
      <c r="G48" s="84"/>
      <c r="H48" s="83"/>
      <c r="I48" s="84"/>
      <c r="J48" s="84"/>
      <c r="K48" s="84"/>
      <c r="L48" s="84"/>
    </row>
    <row r="49" spans="1:12" s="85" customFormat="1" ht="15" customHeight="1">
      <c r="A49" s="1" t="s">
        <v>176</v>
      </c>
      <c r="B49" s="83"/>
      <c r="C49" s="83"/>
      <c r="D49" s="83"/>
      <c r="E49" s="83"/>
      <c r="F49" s="83"/>
      <c r="G49" s="84"/>
      <c r="H49" s="83"/>
      <c r="I49" s="84"/>
      <c r="J49" s="84"/>
      <c r="K49" s="84"/>
      <c r="L49" s="84"/>
    </row>
    <row r="50" spans="1:12" s="85" customFormat="1" ht="15" customHeight="1">
      <c r="A50" s="1" t="s">
        <v>182</v>
      </c>
      <c r="B50" s="82"/>
      <c r="C50" s="82"/>
      <c r="D50" s="82"/>
      <c r="E50" s="82"/>
      <c r="F50" s="82"/>
      <c r="G50" s="82"/>
      <c r="H50" s="82"/>
      <c r="I50" s="82"/>
      <c r="J50" s="82"/>
      <c r="K50" s="82"/>
      <c r="L50" s="82"/>
    </row>
    <row r="51" spans="1:12" s="83" customFormat="1" ht="15" customHeight="1">
      <c r="A51" s="1" t="s">
        <v>180</v>
      </c>
      <c r="B51" s="86"/>
      <c r="C51" s="84"/>
      <c r="D51" s="84"/>
      <c r="E51" s="84"/>
      <c r="F51" s="84"/>
      <c r="G51" s="84"/>
      <c r="I51" s="84"/>
      <c r="J51" s="84"/>
      <c r="K51" s="84"/>
      <c r="L51" s="84"/>
    </row>
    <row r="52" spans="1:12" s="83" customFormat="1"/>
  </sheetData>
  <mergeCells count="68">
    <mergeCell ref="A42:F42"/>
    <mergeCell ref="I42:J42"/>
    <mergeCell ref="L42:M42"/>
    <mergeCell ref="A43:F43"/>
    <mergeCell ref="I43:J43"/>
    <mergeCell ref="L43:M43"/>
    <mergeCell ref="A40:F40"/>
    <mergeCell ref="I40:J40"/>
    <mergeCell ref="L40:M40"/>
    <mergeCell ref="A41:F41"/>
    <mergeCell ref="I41:J41"/>
    <mergeCell ref="L41:M41"/>
    <mergeCell ref="A38:F38"/>
    <mergeCell ref="I38:J38"/>
    <mergeCell ref="L38:M38"/>
    <mergeCell ref="A39:F39"/>
    <mergeCell ref="I39:J39"/>
    <mergeCell ref="L39:M39"/>
    <mergeCell ref="A36:F36"/>
    <mergeCell ref="I36:J36"/>
    <mergeCell ref="L36:M36"/>
    <mergeCell ref="A37:F37"/>
    <mergeCell ref="I37:J37"/>
    <mergeCell ref="L37:M37"/>
    <mergeCell ref="A34:F34"/>
    <mergeCell ref="I34:J34"/>
    <mergeCell ref="L34:M34"/>
    <mergeCell ref="A35:F35"/>
    <mergeCell ref="I35:J35"/>
    <mergeCell ref="L35:M35"/>
    <mergeCell ref="A31:F32"/>
    <mergeCell ref="Z31:AA32"/>
    <mergeCell ref="I32:J32"/>
    <mergeCell ref="L32:M32"/>
    <mergeCell ref="A33:F33"/>
    <mergeCell ref="I33:J33"/>
    <mergeCell ref="L33:M33"/>
    <mergeCell ref="A27:F27"/>
    <mergeCell ref="I27:L27"/>
    <mergeCell ref="M27:N27"/>
    <mergeCell ref="A28:F28"/>
    <mergeCell ref="I28:L28"/>
    <mergeCell ref="M28:N28"/>
    <mergeCell ref="A25:F25"/>
    <mergeCell ref="I25:L25"/>
    <mergeCell ref="M25:N25"/>
    <mergeCell ref="A26:F26"/>
    <mergeCell ref="I26:L26"/>
    <mergeCell ref="M26:N26"/>
    <mergeCell ref="A23:F23"/>
    <mergeCell ref="I23:L23"/>
    <mergeCell ref="M23:N23"/>
    <mergeCell ref="A24:F24"/>
    <mergeCell ref="I24:L24"/>
    <mergeCell ref="M24:N24"/>
    <mergeCell ref="A21:F21"/>
    <mergeCell ref="I21:L21"/>
    <mergeCell ref="M21:N21"/>
    <mergeCell ref="A22:F22"/>
    <mergeCell ref="I22:L22"/>
    <mergeCell ref="M22:N22"/>
    <mergeCell ref="A4:B4"/>
    <mergeCell ref="A16:B16"/>
    <mergeCell ref="A19:F19"/>
    <mergeCell ref="M19:N19"/>
    <mergeCell ref="A20:F20"/>
    <mergeCell ref="I20:L20"/>
    <mergeCell ref="M20:N20"/>
  </mergeCells>
  <phoneticPr fontId="2"/>
  <pageMargins left="0.511811023622047" right="0.31496062992126" top="0.74803149606299202" bottom="0.55118110236220497" header="0.31496062992126" footer="0.31496062992126"/>
  <pageSetup paperSize="8" scale="6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C0295-4C8B-4074-B2E6-A2FBBC4C09F8}">
  <sheetPr codeName="Sheet11">
    <pageSetUpPr fitToPage="1"/>
  </sheetPr>
  <dimension ref="A1:AD40"/>
  <sheetViews>
    <sheetView showGridLines="0" view="pageBreakPreview" zoomScaleNormal="85" zoomScaleSheetLayoutView="100" workbookViewId="0">
      <pane ySplit="4" topLeftCell="A5" activePane="bottomLeft" state="frozen"/>
      <selection pane="bottomLeft"/>
    </sheetView>
  </sheetViews>
  <sheetFormatPr defaultColWidth="8.09765625" defaultRowHeight="15" customHeight="1"/>
  <cols>
    <col min="1" max="2" width="2.296875" style="1" customWidth="1"/>
    <col min="3" max="3" width="3.59765625" style="1" customWidth="1"/>
    <col min="4" max="4" width="28.19921875" style="1" customWidth="1"/>
    <col min="5" max="29" width="12.69921875" style="1" customWidth="1"/>
    <col min="30" max="30" width="33" style="1" customWidth="1"/>
    <col min="31" max="16384" width="8.09765625" style="1"/>
  </cols>
  <sheetData>
    <row r="1" spans="1:30" ht="15" customHeight="1">
      <c r="A1" s="369" t="s">
        <v>223</v>
      </c>
      <c r="F1" s="2"/>
      <c r="G1" s="1" t="s">
        <v>0</v>
      </c>
      <c r="S1" s="3"/>
      <c r="T1" s="3"/>
      <c r="AC1" s="3"/>
    </row>
    <row r="3" spans="1:30" ht="15" customHeight="1" thickBot="1">
      <c r="F3" s="3" t="s">
        <v>1</v>
      </c>
      <c r="S3" s="3"/>
      <c r="T3" s="3"/>
    </row>
    <row r="4" spans="1:30" ht="15" customHeight="1">
      <c r="A4" s="58" t="s">
        <v>2</v>
      </c>
      <c r="B4" s="59"/>
      <c r="C4" s="59"/>
      <c r="D4" s="60"/>
      <c r="E4" s="5" t="s">
        <v>3</v>
      </c>
      <c r="F4" s="55">
        <v>2027</v>
      </c>
      <c r="G4" s="55">
        <v>2028</v>
      </c>
      <c r="H4" s="55">
        <v>2029</v>
      </c>
      <c r="I4" s="55">
        <v>2030</v>
      </c>
      <c r="J4" s="55">
        <v>2031</v>
      </c>
      <c r="K4" s="55">
        <v>2032</v>
      </c>
      <c r="L4" s="55">
        <v>2033</v>
      </c>
      <c r="M4" s="55">
        <v>2034</v>
      </c>
      <c r="N4" s="55">
        <v>2035</v>
      </c>
      <c r="O4" s="55">
        <v>2036</v>
      </c>
      <c r="P4" s="55">
        <v>2037</v>
      </c>
      <c r="Q4" s="55">
        <v>2038</v>
      </c>
      <c r="R4" s="55">
        <v>2039</v>
      </c>
      <c r="S4" s="55">
        <v>2040</v>
      </c>
      <c r="T4" s="55">
        <v>2041</v>
      </c>
      <c r="U4" s="55">
        <v>2042</v>
      </c>
      <c r="V4" s="55">
        <v>2043</v>
      </c>
      <c r="W4" s="55">
        <v>2044</v>
      </c>
      <c r="X4" s="55">
        <v>2045</v>
      </c>
      <c r="Y4" s="55">
        <v>2046</v>
      </c>
      <c r="Z4" s="55">
        <v>2047</v>
      </c>
      <c r="AA4" s="55">
        <v>2048</v>
      </c>
      <c r="AB4" s="55">
        <v>2049</v>
      </c>
      <c r="AC4" s="55">
        <v>2050</v>
      </c>
      <c r="AD4" s="55" t="s">
        <v>206</v>
      </c>
    </row>
    <row r="5" spans="1:30" ht="15" customHeight="1">
      <c r="A5" s="61" t="s">
        <v>386</v>
      </c>
      <c r="B5" s="62"/>
      <c r="C5" s="62"/>
      <c r="D5" s="62"/>
      <c r="E5" s="250">
        <f>SUM(F5:AC5)</f>
        <v>0</v>
      </c>
      <c r="F5" s="87">
        <f>SUM(F6:F8)</f>
        <v>0</v>
      </c>
      <c r="G5" s="88">
        <f t="shared" ref="G5:AC5" si="0">SUM(G6:G8)</f>
        <v>0</v>
      </c>
      <c r="H5" s="88">
        <f t="shared" si="0"/>
        <v>0</v>
      </c>
      <c r="I5" s="88">
        <f t="shared" si="0"/>
        <v>0</v>
      </c>
      <c r="J5" s="88">
        <f t="shared" si="0"/>
        <v>0</v>
      </c>
      <c r="K5" s="88">
        <f t="shared" si="0"/>
        <v>0</v>
      </c>
      <c r="L5" s="88">
        <f t="shared" si="0"/>
        <v>0</v>
      </c>
      <c r="M5" s="88">
        <f t="shared" si="0"/>
        <v>0</v>
      </c>
      <c r="N5" s="88">
        <f t="shared" si="0"/>
        <v>0</v>
      </c>
      <c r="O5" s="88">
        <f t="shared" si="0"/>
        <v>0</v>
      </c>
      <c r="P5" s="88">
        <f t="shared" si="0"/>
        <v>0</v>
      </c>
      <c r="Q5" s="88">
        <f t="shared" si="0"/>
        <v>0</v>
      </c>
      <c r="R5" s="88">
        <f t="shared" si="0"/>
        <v>0</v>
      </c>
      <c r="S5" s="88">
        <f t="shared" si="0"/>
        <v>0</v>
      </c>
      <c r="T5" s="88">
        <f t="shared" si="0"/>
        <v>0</v>
      </c>
      <c r="U5" s="88">
        <f t="shared" si="0"/>
        <v>0</v>
      </c>
      <c r="V5" s="88">
        <f t="shared" si="0"/>
        <v>0</v>
      </c>
      <c r="W5" s="88">
        <f t="shared" si="0"/>
        <v>0</v>
      </c>
      <c r="X5" s="88">
        <f t="shared" si="0"/>
        <v>0</v>
      </c>
      <c r="Y5" s="88">
        <f t="shared" si="0"/>
        <v>0</v>
      </c>
      <c r="Z5" s="88">
        <f t="shared" si="0"/>
        <v>0</v>
      </c>
      <c r="AA5" s="88">
        <f t="shared" si="0"/>
        <v>0</v>
      </c>
      <c r="AB5" s="88">
        <f t="shared" si="0"/>
        <v>0</v>
      </c>
      <c r="AC5" s="88">
        <f t="shared" si="0"/>
        <v>0</v>
      </c>
      <c r="AD5" s="455"/>
    </row>
    <row r="6" spans="1:30" ht="15" customHeight="1">
      <c r="A6" s="6"/>
      <c r="B6" s="312"/>
      <c r="C6" s="313"/>
      <c r="D6" s="314"/>
      <c r="E6" s="251">
        <f>SUM(F6:AC6)</f>
        <v>0</v>
      </c>
      <c r="F6" s="90"/>
      <c r="G6" s="91"/>
      <c r="H6" s="91"/>
      <c r="I6" s="91"/>
      <c r="J6" s="91"/>
      <c r="K6" s="91"/>
      <c r="L6" s="91"/>
      <c r="M6" s="91"/>
      <c r="N6" s="91"/>
      <c r="O6" s="91"/>
      <c r="P6" s="91"/>
      <c r="Q6" s="91"/>
      <c r="R6" s="91"/>
      <c r="S6" s="91"/>
      <c r="T6" s="91"/>
      <c r="U6" s="91"/>
      <c r="V6" s="91"/>
      <c r="W6" s="91"/>
      <c r="X6" s="91"/>
      <c r="Y6" s="91"/>
      <c r="Z6" s="91"/>
      <c r="AA6" s="91"/>
      <c r="AB6" s="91"/>
      <c r="AC6" s="91"/>
      <c r="AD6" s="456"/>
    </row>
    <row r="7" spans="1:30" ht="15" customHeight="1">
      <c r="A7" s="6"/>
      <c r="B7" s="312"/>
      <c r="C7" s="313"/>
      <c r="D7" s="314"/>
      <c r="E7" s="251">
        <f>SUM(F7:AC7)</f>
        <v>0</v>
      </c>
      <c r="F7" s="90"/>
      <c r="G7" s="91"/>
      <c r="H7" s="91"/>
      <c r="I7" s="91"/>
      <c r="J7" s="91"/>
      <c r="K7" s="91"/>
      <c r="L7" s="91"/>
      <c r="M7" s="91"/>
      <c r="N7" s="91"/>
      <c r="O7" s="91"/>
      <c r="P7" s="91"/>
      <c r="Q7" s="91"/>
      <c r="R7" s="91"/>
      <c r="S7" s="91"/>
      <c r="T7" s="91"/>
      <c r="U7" s="91"/>
      <c r="V7" s="91"/>
      <c r="W7" s="91"/>
      <c r="X7" s="91"/>
      <c r="Y7" s="91"/>
      <c r="Z7" s="91"/>
      <c r="AA7" s="91"/>
      <c r="AB7" s="91"/>
      <c r="AC7" s="91"/>
      <c r="AD7" s="456"/>
    </row>
    <row r="8" spans="1:30" ht="15" customHeight="1">
      <c r="A8" s="6"/>
      <c r="B8" s="312"/>
      <c r="C8" s="313"/>
      <c r="D8" s="314"/>
      <c r="E8" s="252">
        <f>SUM(F8:AC8)</f>
        <v>0</v>
      </c>
      <c r="F8" s="92"/>
      <c r="G8" s="92"/>
      <c r="H8" s="92"/>
      <c r="I8" s="92"/>
      <c r="J8" s="92"/>
      <c r="K8" s="92"/>
      <c r="L8" s="92"/>
      <c r="M8" s="92"/>
      <c r="N8" s="92"/>
      <c r="O8" s="92"/>
      <c r="P8" s="92"/>
      <c r="Q8" s="92"/>
      <c r="R8" s="92"/>
      <c r="S8" s="92"/>
      <c r="T8" s="92"/>
      <c r="U8" s="92"/>
      <c r="V8" s="92"/>
      <c r="W8" s="92"/>
      <c r="X8" s="92"/>
      <c r="Y8" s="92"/>
      <c r="Z8" s="92"/>
      <c r="AA8" s="92"/>
      <c r="AB8" s="92"/>
      <c r="AC8" s="92"/>
      <c r="AD8" s="456"/>
    </row>
    <row r="9" spans="1:30" ht="15" customHeight="1">
      <c r="A9" s="16" t="s">
        <v>387</v>
      </c>
      <c r="B9" s="17"/>
      <c r="C9" s="17"/>
      <c r="D9" s="17"/>
      <c r="E9" s="256">
        <f t="shared" ref="E9:E15" si="1">SUM(F9:AC9)</f>
        <v>0</v>
      </c>
      <c r="F9" s="97">
        <f>SUM(F10:F14)</f>
        <v>0</v>
      </c>
      <c r="G9" s="98">
        <f t="shared" ref="G9:AC9" si="2">SUM(G10:G14)</f>
        <v>0</v>
      </c>
      <c r="H9" s="98">
        <f t="shared" si="2"/>
        <v>0</v>
      </c>
      <c r="I9" s="98">
        <f t="shared" si="2"/>
        <v>0</v>
      </c>
      <c r="J9" s="98">
        <f t="shared" si="2"/>
        <v>0</v>
      </c>
      <c r="K9" s="98">
        <f t="shared" si="2"/>
        <v>0</v>
      </c>
      <c r="L9" s="98">
        <f t="shared" si="2"/>
        <v>0</v>
      </c>
      <c r="M9" s="98">
        <f t="shared" si="2"/>
        <v>0</v>
      </c>
      <c r="N9" s="98">
        <f t="shared" si="2"/>
        <v>0</v>
      </c>
      <c r="O9" s="98">
        <f t="shared" si="2"/>
        <v>0</v>
      </c>
      <c r="P9" s="98">
        <f t="shared" si="2"/>
        <v>0</v>
      </c>
      <c r="Q9" s="98">
        <f t="shared" si="2"/>
        <v>0</v>
      </c>
      <c r="R9" s="98">
        <f t="shared" si="2"/>
        <v>0</v>
      </c>
      <c r="S9" s="98">
        <f t="shared" si="2"/>
        <v>0</v>
      </c>
      <c r="T9" s="98">
        <f t="shared" si="2"/>
        <v>0</v>
      </c>
      <c r="U9" s="98">
        <f t="shared" si="2"/>
        <v>0</v>
      </c>
      <c r="V9" s="98">
        <f t="shared" si="2"/>
        <v>0</v>
      </c>
      <c r="W9" s="98">
        <f t="shared" si="2"/>
        <v>0</v>
      </c>
      <c r="X9" s="98">
        <f t="shared" si="2"/>
        <v>0</v>
      </c>
      <c r="Y9" s="98">
        <f t="shared" si="2"/>
        <v>0</v>
      </c>
      <c r="Z9" s="98">
        <f t="shared" si="2"/>
        <v>0</v>
      </c>
      <c r="AA9" s="98">
        <f t="shared" si="2"/>
        <v>0</v>
      </c>
      <c r="AB9" s="98">
        <f t="shared" si="2"/>
        <v>0</v>
      </c>
      <c r="AC9" s="98">
        <f t="shared" si="2"/>
        <v>0</v>
      </c>
      <c r="AD9" s="456"/>
    </row>
    <row r="10" spans="1:30" ht="15" customHeight="1">
      <c r="A10" s="6"/>
      <c r="B10" s="312"/>
      <c r="C10" s="313" t="s">
        <v>203</v>
      </c>
      <c r="D10" s="315"/>
      <c r="E10" s="251">
        <f t="shared" si="1"/>
        <v>0</v>
      </c>
      <c r="F10" s="95"/>
      <c r="G10" s="96"/>
      <c r="H10" s="96"/>
      <c r="I10" s="96"/>
      <c r="J10" s="96"/>
      <c r="K10" s="96"/>
      <c r="L10" s="96"/>
      <c r="M10" s="96"/>
      <c r="N10" s="96"/>
      <c r="O10" s="96"/>
      <c r="P10" s="96"/>
      <c r="Q10" s="96"/>
      <c r="R10" s="96"/>
      <c r="S10" s="96"/>
      <c r="T10" s="96"/>
      <c r="U10" s="96"/>
      <c r="V10" s="96"/>
      <c r="W10" s="96"/>
      <c r="X10" s="96"/>
      <c r="Y10" s="96"/>
      <c r="Z10" s="96"/>
      <c r="AA10" s="96"/>
      <c r="AB10" s="96"/>
      <c r="AC10" s="96"/>
      <c r="AD10" s="456"/>
    </row>
    <row r="11" spans="1:30" ht="15" customHeight="1">
      <c r="A11" s="6"/>
      <c r="B11" s="312"/>
      <c r="C11" s="316"/>
      <c r="D11" s="317"/>
      <c r="E11" s="251">
        <f t="shared" si="1"/>
        <v>0</v>
      </c>
      <c r="F11" s="95"/>
      <c r="G11" s="96"/>
      <c r="H11" s="96"/>
      <c r="I11" s="96"/>
      <c r="J11" s="96"/>
      <c r="K11" s="96"/>
      <c r="L11" s="96"/>
      <c r="M11" s="96"/>
      <c r="N11" s="96"/>
      <c r="O11" s="96"/>
      <c r="P11" s="96"/>
      <c r="Q11" s="96"/>
      <c r="R11" s="96"/>
      <c r="S11" s="96"/>
      <c r="T11" s="96"/>
      <c r="U11" s="96"/>
      <c r="V11" s="96"/>
      <c r="W11" s="96"/>
      <c r="X11" s="96"/>
      <c r="Y11" s="96"/>
      <c r="Z11" s="96"/>
      <c r="AA11" s="96"/>
      <c r="AB11" s="96"/>
      <c r="AC11" s="96"/>
      <c r="AD11" s="456"/>
    </row>
    <row r="12" spans="1:30" ht="15" customHeight="1">
      <c r="A12" s="6"/>
      <c r="B12" s="312"/>
      <c r="C12" s="316"/>
      <c r="D12" s="317"/>
      <c r="E12" s="251">
        <f t="shared" si="1"/>
        <v>0</v>
      </c>
      <c r="F12" s="95"/>
      <c r="G12" s="96"/>
      <c r="H12" s="96"/>
      <c r="I12" s="96"/>
      <c r="J12" s="96"/>
      <c r="K12" s="96"/>
      <c r="L12" s="96"/>
      <c r="M12" s="96"/>
      <c r="N12" s="96"/>
      <c r="O12" s="96"/>
      <c r="P12" s="96"/>
      <c r="Q12" s="96"/>
      <c r="R12" s="96"/>
      <c r="S12" s="96"/>
      <c r="T12" s="96"/>
      <c r="U12" s="96"/>
      <c r="V12" s="96"/>
      <c r="W12" s="96"/>
      <c r="X12" s="96"/>
      <c r="Y12" s="96"/>
      <c r="Z12" s="96"/>
      <c r="AA12" s="96"/>
      <c r="AB12" s="96"/>
      <c r="AC12" s="96"/>
      <c r="AD12" s="456"/>
    </row>
    <row r="13" spans="1:30" ht="15" customHeight="1">
      <c r="A13" s="6"/>
      <c r="B13" s="312"/>
      <c r="C13" s="316"/>
      <c r="D13" s="317"/>
      <c r="E13" s="251">
        <f t="shared" si="1"/>
        <v>0</v>
      </c>
      <c r="F13" s="95"/>
      <c r="G13" s="96"/>
      <c r="H13" s="96"/>
      <c r="I13" s="96"/>
      <c r="J13" s="96"/>
      <c r="K13" s="96"/>
      <c r="L13" s="96"/>
      <c r="M13" s="96"/>
      <c r="N13" s="96"/>
      <c r="O13" s="96"/>
      <c r="P13" s="96"/>
      <c r="Q13" s="96"/>
      <c r="R13" s="96"/>
      <c r="S13" s="96"/>
      <c r="T13" s="96"/>
      <c r="U13" s="96"/>
      <c r="V13" s="96"/>
      <c r="W13" s="96"/>
      <c r="X13" s="96"/>
      <c r="Y13" s="96"/>
      <c r="Z13" s="96"/>
      <c r="AA13" s="96"/>
      <c r="AB13" s="96"/>
      <c r="AC13" s="96"/>
      <c r="AD13" s="456"/>
    </row>
    <row r="14" spans="1:30" ht="15" customHeight="1">
      <c r="A14" s="6"/>
      <c r="B14" s="312"/>
      <c r="C14" s="318"/>
      <c r="D14" s="315"/>
      <c r="E14" s="252">
        <f t="shared" si="1"/>
        <v>0</v>
      </c>
      <c r="F14" s="99"/>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456"/>
    </row>
    <row r="15" spans="1:30" ht="15" customHeight="1">
      <c r="A15" s="29" t="s">
        <v>388</v>
      </c>
      <c r="B15" s="30"/>
      <c r="C15" s="30"/>
      <c r="D15" s="30"/>
      <c r="E15" s="256">
        <f t="shared" si="1"/>
        <v>0</v>
      </c>
      <c r="F15" s="97">
        <f t="shared" ref="F15:AC15" si="3">F5-F9</f>
        <v>0</v>
      </c>
      <c r="G15" s="98">
        <f t="shared" si="3"/>
        <v>0</v>
      </c>
      <c r="H15" s="98">
        <f t="shared" si="3"/>
        <v>0</v>
      </c>
      <c r="I15" s="98">
        <f t="shared" si="3"/>
        <v>0</v>
      </c>
      <c r="J15" s="98">
        <f t="shared" si="3"/>
        <v>0</v>
      </c>
      <c r="K15" s="98">
        <f t="shared" si="3"/>
        <v>0</v>
      </c>
      <c r="L15" s="98">
        <f t="shared" si="3"/>
        <v>0</v>
      </c>
      <c r="M15" s="98">
        <f t="shared" si="3"/>
        <v>0</v>
      </c>
      <c r="N15" s="98">
        <f t="shared" si="3"/>
        <v>0</v>
      </c>
      <c r="O15" s="98">
        <f t="shared" si="3"/>
        <v>0</v>
      </c>
      <c r="P15" s="98">
        <f t="shared" si="3"/>
        <v>0</v>
      </c>
      <c r="Q15" s="98">
        <f t="shared" si="3"/>
        <v>0</v>
      </c>
      <c r="R15" s="98">
        <f t="shared" si="3"/>
        <v>0</v>
      </c>
      <c r="S15" s="98">
        <f t="shared" si="3"/>
        <v>0</v>
      </c>
      <c r="T15" s="98">
        <f t="shared" si="3"/>
        <v>0</v>
      </c>
      <c r="U15" s="98">
        <f t="shared" si="3"/>
        <v>0</v>
      </c>
      <c r="V15" s="98">
        <f t="shared" si="3"/>
        <v>0</v>
      </c>
      <c r="W15" s="98">
        <f t="shared" si="3"/>
        <v>0</v>
      </c>
      <c r="X15" s="98">
        <f t="shared" si="3"/>
        <v>0</v>
      </c>
      <c r="Y15" s="98">
        <f t="shared" si="3"/>
        <v>0</v>
      </c>
      <c r="Z15" s="98">
        <f t="shared" si="3"/>
        <v>0</v>
      </c>
      <c r="AA15" s="98">
        <f t="shared" si="3"/>
        <v>0</v>
      </c>
      <c r="AB15" s="98">
        <f t="shared" si="3"/>
        <v>0</v>
      </c>
      <c r="AC15" s="98">
        <f t="shared" si="3"/>
        <v>0</v>
      </c>
      <c r="AD15" s="457"/>
    </row>
    <row r="16" spans="1:30" ht="24.6" customHeight="1">
      <c r="E16" s="260"/>
    </row>
    <row r="17" spans="1:30" ht="15" customHeight="1">
      <c r="A17" s="289" t="s">
        <v>374</v>
      </c>
      <c r="E17" s="260"/>
    </row>
    <row r="18" spans="1:30" s="289" customFormat="1" ht="4.2" customHeight="1" thickBot="1"/>
    <row r="19" spans="1:30" ht="15" customHeight="1" thickBot="1">
      <c r="A19" s="347" t="s">
        <v>203</v>
      </c>
      <c r="B19" s="348"/>
      <c r="C19" s="348"/>
      <c r="D19" s="349"/>
      <c r="E19" s="350" t="s">
        <v>204</v>
      </c>
    </row>
    <row r="20" spans="1:30" ht="15" customHeight="1" thickBot="1">
      <c r="A20" s="27"/>
      <c r="B20" s="49" t="s">
        <v>219</v>
      </c>
      <c r="C20" s="51"/>
      <c r="D20" s="27"/>
      <c r="E20" s="357"/>
      <c r="F20" s="346"/>
      <c r="G20" s="346"/>
      <c r="H20" s="346"/>
      <c r="I20" s="346"/>
      <c r="J20" s="346"/>
      <c r="K20" s="346"/>
      <c r="L20" s="346"/>
      <c r="M20" s="346"/>
      <c r="N20" s="346"/>
      <c r="O20" s="346"/>
      <c r="P20" s="346"/>
      <c r="Q20" s="346"/>
      <c r="R20" s="346"/>
      <c r="S20" s="346"/>
      <c r="T20" s="346"/>
      <c r="U20" s="346"/>
      <c r="V20" s="346"/>
      <c r="W20" s="346"/>
      <c r="X20" s="346"/>
      <c r="Y20" s="346"/>
      <c r="Z20" s="346"/>
      <c r="AA20" s="346"/>
      <c r="AB20" s="346"/>
      <c r="AC20" s="346"/>
    </row>
    <row r="21" spans="1:30" ht="15" customHeight="1">
      <c r="A21" s="1" t="s">
        <v>377</v>
      </c>
      <c r="E21" s="351"/>
      <c r="F21" s="346"/>
      <c r="G21" s="346"/>
      <c r="H21" s="346"/>
      <c r="I21" s="346"/>
      <c r="J21" s="346"/>
      <c r="K21" s="346"/>
      <c r="L21" s="346"/>
      <c r="M21" s="346"/>
      <c r="N21" s="346"/>
      <c r="O21" s="346"/>
      <c r="P21" s="346"/>
      <c r="Q21" s="346"/>
      <c r="R21" s="346"/>
      <c r="S21" s="346"/>
      <c r="T21" s="346"/>
      <c r="U21" s="346"/>
      <c r="V21" s="346"/>
      <c r="W21" s="346"/>
      <c r="X21" s="346"/>
      <c r="Y21" s="346"/>
      <c r="Z21" s="346"/>
      <c r="AA21" s="346"/>
      <c r="AB21" s="346"/>
      <c r="AC21" s="346"/>
    </row>
    <row r="22" spans="1:30" ht="10.8" customHeight="1">
      <c r="E22" s="351"/>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row>
    <row r="23" spans="1:30" s="289" customFormat="1" ht="15" customHeight="1" thickBot="1">
      <c r="A23" s="1" t="s">
        <v>372</v>
      </c>
      <c r="B23" s="1"/>
      <c r="C23" s="1"/>
      <c r="D23" s="1"/>
    </row>
    <row r="24" spans="1:30" ht="15" customHeight="1" thickBot="1">
      <c r="A24" s="58" t="s">
        <v>2</v>
      </c>
      <c r="B24" s="59"/>
      <c r="C24" s="59"/>
      <c r="D24" s="60"/>
      <c r="E24" s="5" t="s">
        <v>3</v>
      </c>
      <c r="F24" s="55">
        <v>2027</v>
      </c>
      <c r="G24" s="55">
        <v>2028</v>
      </c>
      <c r="H24" s="55">
        <v>2029</v>
      </c>
      <c r="I24" s="55">
        <v>2030</v>
      </c>
      <c r="J24" s="55">
        <v>2031</v>
      </c>
      <c r="K24" s="55">
        <v>2032</v>
      </c>
      <c r="L24" s="55">
        <v>2033</v>
      </c>
      <c r="M24" s="55">
        <v>2034</v>
      </c>
      <c r="N24" s="55">
        <v>2035</v>
      </c>
      <c r="O24" s="55">
        <v>2036</v>
      </c>
      <c r="P24" s="55">
        <v>2037</v>
      </c>
      <c r="Q24" s="55">
        <v>2038</v>
      </c>
      <c r="R24" s="55">
        <v>2039</v>
      </c>
      <c r="S24" s="55">
        <v>2040</v>
      </c>
      <c r="T24" s="55">
        <v>2041</v>
      </c>
      <c r="U24" s="55">
        <v>2042</v>
      </c>
      <c r="V24" s="55">
        <v>2043</v>
      </c>
      <c r="W24" s="55">
        <v>2044</v>
      </c>
      <c r="X24" s="55">
        <v>2044</v>
      </c>
      <c r="Y24" s="55">
        <v>2044</v>
      </c>
      <c r="Z24" s="55">
        <v>2044</v>
      </c>
      <c r="AA24" s="55">
        <v>2044</v>
      </c>
      <c r="AB24" s="55">
        <v>2044</v>
      </c>
      <c r="AC24" s="55">
        <v>2050</v>
      </c>
      <c r="AD24" s="55" t="s">
        <v>206</v>
      </c>
    </row>
    <row r="25" spans="1:30" s="262" customFormat="1" ht="15" customHeight="1" thickBot="1">
      <c r="A25" s="27"/>
      <c r="B25" s="28" t="s">
        <v>371</v>
      </c>
      <c r="C25" s="28"/>
      <c r="D25" s="28"/>
      <c r="E25" s="356">
        <f t="shared" ref="E25" si="4">SUM(F25:AC25)</f>
        <v>0</v>
      </c>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6"/>
      <c r="AD25" s="361"/>
    </row>
    <row r="26" spans="1:30" ht="15" customHeight="1">
      <c r="A26" s="1" t="s">
        <v>375</v>
      </c>
    </row>
    <row r="27" spans="1:30" ht="15" customHeight="1">
      <c r="A27" s="1" t="s">
        <v>373</v>
      </c>
    </row>
    <row r="28" spans="1:30" ht="19.95" customHeight="1"/>
    <row r="29" spans="1:30" s="289" customFormat="1" ht="19.95" customHeight="1"/>
    <row r="30" spans="1:30" ht="12">
      <c r="A30" s="1" t="s">
        <v>202</v>
      </c>
    </row>
    <row r="31" spans="1:30" ht="12">
      <c r="A31" s="1" t="s">
        <v>186</v>
      </c>
    </row>
    <row r="32" spans="1:30" ht="12">
      <c r="A32" s="1" t="s">
        <v>175</v>
      </c>
    </row>
    <row r="33" spans="1:1" ht="12">
      <c r="A33" s="1" t="s">
        <v>320</v>
      </c>
    </row>
    <row r="34" spans="1:1" ht="12">
      <c r="A34" s="1" t="s">
        <v>176</v>
      </c>
    </row>
    <row r="35" spans="1:1" ht="12">
      <c r="A35" s="1" t="s">
        <v>177</v>
      </c>
    </row>
    <row r="36" spans="1:1" ht="12">
      <c r="A36" s="1" t="s">
        <v>178</v>
      </c>
    </row>
    <row r="37" spans="1:1" ht="12"/>
    <row r="38" spans="1:1" ht="12"/>
    <row r="39" spans="1:1" ht="12"/>
    <row r="40" spans="1:1" ht="12"/>
  </sheetData>
  <sheetProtection formatCells="0" formatColumns="0" formatRows="0" insertRows="0" deleteRows="0"/>
  <phoneticPr fontId="2"/>
  <conditionalFormatting sqref="E19">
    <cfRule type="expression" dxfId="5" priority="1">
      <formula>E19=FALSE</formula>
    </cfRule>
    <cfRule type="expression" dxfId="4" priority="2">
      <formula>E19=TRUE</formula>
    </cfRule>
  </conditionalFormatting>
  <conditionalFormatting sqref="E24:AC24 E25">
    <cfRule type="expression" dxfId="3" priority="3">
      <formula>E24=FALSE</formula>
    </cfRule>
    <cfRule type="expression" dxfId="2" priority="4">
      <formula>E24=TRUE</formula>
    </cfRule>
  </conditionalFormatting>
  <pageMargins left="0.511811023622047" right="0.31496062992126" top="0.74803149606299202" bottom="0.55118110236220497" header="0.31496062992126" footer="0.31496062992126"/>
  <pageSetup paperSize="8"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15</vt:i4>
      </vt:variant>
    </vt:vector>
  </HeadingPairs>
  <TitlesOfParts>
    <vt:vector size="28" baseType="lpstr">
      <vt:lpstr>【様式2-1】</vt:lpstr>
      <vt:lpstr>【様式2-2】 </vt:lpstr>
      <vt:lpstr>【様式9】</vt:lpstr>
      <vt:lpstr>【様式A-2添付①】事業収支計画</vt:lpstr>
      <vt:lpstr>【様式A-2添付②】運営業務収入の算定根拠</vt:lpstr>
      <vt:lpstr>【様式A-2添付③】設計・建設費の内訳書 </vt:lpstr>
      <vt:lpstr>【様式A-2添付④】統括管理費及び開館準備・維持管理・運営費</vt:lpstr>
      <vt:lpstr>【様式A-2添付⑤】資金調達計画 </vt:lpstr>
      <vt:lpstr>【様式C-3添付①】付帯業務の収支計画 </vt:lpstr>
      <vt:lpstr>【様式C-3添付②】付帯業務の収入算定根拠 </vt:lpstr>
      <vt:lpstr>【様式C-3添付③】付帯業務の投資計画及び資金調達計画</vt:lpstr>
      <vt:lpstr>【様式E添付】任意事業の収支計画 </vt:lpstr>
      <vt:lpstr>費目の内訳と具体的な指標名等との関連付けの例示</vt:lpstr>
      <vt:lpstr>'【様式2-1】'!Print_Area</vt:lpstr>
      <vt:lpstr>'【様式2-2】 '!Print_Area</vt:lpstr>
      <vt:lpstr>【様式9】!Print_Area</vt:lpstr>
      <vt:lpstr>'【様式A-2添付①】事業収支計画'!Print_Area</vt:lpstr>
      <vt:lpstr>'【様式A-2添付②】運営業務収入の算定根拠'!Print_Area</vt:lpstr>
      <vt:lpstr>'【様式A-2添付③】設計・建設費の内訳書 '!Print_Area</vt:lpstr>
      <vt:lpstr>'【様式A-2添付④】統括管理費及び開館準備・維持管理・運営費'!Print_Area</vt:lpstr>
      <vt:lpstr>'【様式A-2添付⑤】資金調達計画 '!Print_Area</vt:lpstr>
      <vt:lpstr>'【様式C-3添付①】付帯業務の収支計画 '!Print_Area</vt:lpstr>
      <vt:lpstr>'【様式C-3添付②】付帯業務の収入算定根拠 '!Print_Area</vt:lpstr>
      <vt:lpstr>'【様式C-3添付③】付帯業務の投資計画及び資金調達計画'!Print_Area</vt:lpstr>
      <vt:lpstr>'【様式E添付】任意事業の収支計画 '!Print_Area</vt:lpstr>
      <vt:lpstr>費目の内訳と具体的な指標名等との関連付けの例示!Print_Area</vt:lpstr>
      <vt:lpstr>'【様式A-2添付③】設計・建設費の内訳書 '!Print_Titles</vt:lpstr>
      <vt:lpstr>'【様式A-2添付④】統括管理費及び開館準備・維持管理・運営費'!Print_Titles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2026-08-06T04:16:04Z</dcterms:created>
  <dcterms:modified xsi:type="dcterms:W3CDTF">2026-08-06T04:16:21Z</dcterms:modified>
  <cp:category/>
  <cp:contentStatus/>
</cp:coreProperties>
</file>