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activeTab="0"/>
  </bookViews>
  <sheets>
    <sheet name="注意事項" sheetId="1" r:id="rId1"/>
    <sheet name="申請書" sheetId="2" r:id="rId2"/>
    <sheet name="別表１" sheetId="3" r:id="rId3"/>
    <sheet name="別表２" sheetId="4" r:id="rId4"/>
    <sheet name="別表３" sheetId="5" r:id="rId5"/>
    <sheet name="別表４" sheetId="6" r:id="rId6"/>
    <sheet name="別表５" sheetId="7" r:id="rId7"/>
    <sheet name="別表６" sheetId="8" r:id="rId8"/>
    <sheet name="別表７" sheetId="9" r:id="rId9"/>
    <sheet name="別紙" sheetId="10" r:id="rId10"/>
    <sheet name="変更申請書" sheetId="11" r:id="rId11"/>
  </sheets>
  <definedNames>
    <definedName name="_xlnm.Print_Area" localSheetId="1">'申請書'!$A$4:$H$31</definedName>
    <definedName name="_xlnm.Print_Area" localSheetId="0">'注意事項'!$A$1:$L$37</definedName>
    <definedName name="_xlnm.Print_Area" localSheetId="9">'別紙'!$C$1:$J$29</definedName>
    <definedName name="_xlnm.Print_Area" localSheetId="2">'別表１'!$C$1:$N$34</definedName>
    <definedName name="_xlnm.Print_Area" localSheetId="3">'別表２'!$A$1:$H$20</definedName>
    <definedName name="_xlnm.Print_Area" localSheetId="4">'別表３'!$A$1:$K$39</definedName>
    <definedName name="_xlnm.Print_Area" localSheetId="5">'別表４'!$A$3:$F$26</definedName>
    <definedName name="_xlnm.Print_Area" localSheetId="6">'別表５'!$A$1:$F$12</definedName>
    <definedName name="_xlnm.Print_Area" localSheetId="7">'別表６'!$A$1:$P$25</definedName>
    <definedName name="_xlnm.Print_Area" localSheetId="8">'別表７'!$A$1:$I$22</definedName>
    <definedName name="_xlnm.Print_Area" localSheetId="10">'変更申請書'!$B$1:$J$38</definedName>
  </definedNames>
  <calcPr fullCalcOnLoad="1"/>
</workbook>
</file>

<file path=xl/sharedStrings.xml><?xml version="1.0" encoding="utf-8"?>
<sst xmlns="http://schemas.openxmlformats.org/spreadsheetml/2006/main" count="857" uniqueCount="787">
  <si>
    <t>経営革新計画に係る承認申請書</t>
  </si>
  <si>
    <t>（備考）</t>
  </si>
  <si>
    <t>１　記名押印については、氏名を自署する場合、押印を省略することができる。</t>
  </si>
  <si>
    <t>印</t>
  </si>
  <si>
    <t>（別表１）</t>
  </si>
  <si>
    <t>経営革新計画</t>
  </si>
  <si>
    <t>実　施　体　制</t>
  </si>
  <si>
    <t>申請者名：</t>
  </si>
  <si>
    <t>業　　種：</t>
  </si>
  <si>
    <t>新事業活動の類型</t>
  </si>
  <si>
    <t>計画の対象となる類型全てに丸印を付ける。</t>
  </si>
  <si>
    <t>付加価値額</t>
  </si>
  <si>
    <t>経営革新の目標（計画のポイントを記載する）</t>
  </si>
  <si>
    <t>千円</t>
  </si>
  <si>
    <t>（別表２）</t>
  </si>
  <si>
    <t>実施計画と実績（実績欄は申請段階では記載する必要はない。）</t>
  </si>
  <si>
    <t>番号</t>
  </si>
  <si>
    <t>計　　　　画</t>
  </si>
  <si>
    <t>実　　　　績</t>
  </si>
  <si>
    <t>実　施　項　目</t>
  </si>
  <si>
    <t>評価基準</t>
  </si>
  <si>
    <t>評価</t>
  </si>
  <si>
    <t>頻度</t>
  </si>
  <si>
    <t>実施</t>
  </si>
  <si>
    <t>時期</t>
  </si>
  <si>
    <t>状況</t>
  </si>
  <si>
    <t>効果</t>
  </si>
  <si>
    <t>対策</t>
  </si>
  <si>
    <t>（別表３）</t>
  </si>
  <si>
    <t>経営計画及び資金計画</t>
  </si>
  <si>
    <t>参加中小企業者名　　　　　　　　　　　　</t>
  </si>
  <si>
    <t>２年前</t>
  </si>
  <si>
    <t>１年前</t>
  </si>
  <si>
    <t>直近期末</t>
  </si>
  <si>
    <t>１年後</t>
  </si>
  <si>
    <t>２年後</t>
  </si>
  <si>
    <t>３年後</t>
  </si>
  <si>
    <t>５年後</t>
  </si>
  <si>
    <t>①売上高</t>
  </si>
  <si>
    <t>③売上総利益</t>
  </si>
  <si>
    <t>（①－②）</t>
  </si>
  <si>
    <t>④販売費及び</t>
  </si>
  <si>
    <t>一般管理費</t>
  </si>
  <si>
    <t>⑤営業利益</t>
  </si>
  <si>
    <t>普通償却額</t>
  </si>
  <si>
    <t>特別償却額</t>
  </si>
  <si>
    <t>－</t>
  </si>
  <si>
    <t>自己資金</t>
  </si>
  <si>
    <t>その他</t>
  </si>
  <si>
    <t>合　計</t>
  </si>
  <si>
    <t>（付加価値額等の算出方法）</t>
  </si>
  <si>
    <t>4年後</t>
  </si>
  <si>
    <t>(　年　月期)</t>
  </si>
  <si>
    <t>⑭一人当たりの　　　　　　　　　　　　付加価値額(⑫÷⑬)</t>
  </si>
  <si>
    <t>政府系金融　　　　　　　　機関借入</t>
  </si>
  <si>
    <t>民間金融　　　　　　　　機関借入</t>
  </si>
  <si>
    <t>（別表４）</t>
  </si>
  <si>
    <t>参加中小企業者名　　　　　　　　　　　</t>
  </si>
  <si>
    <t>設備投資計画（経営革新計画に係るもの）</t>
  </si>
  <si>
    <t>機械装置名称　　（導入年度）</t>
  </si>
  <si>
    <t>数　量</t>
  </si>
  <si>
    <t>合　計　金　額</t>
  </si>
  <si>
    <t>運転資金計画（経営革新計画に係るもの）</t>
  </si>
  <si>
    <t>金　　額</t>
  </si>
  <si>
    <t>（単位　円）</t>
  </si>
  <si>
    <t>年度</t>
  </si>
  <si>
    <t>単　　価</t>
  </si>
  <si>
    <t xml:space="preserve">  </t>
  </si>
  <si>
    <t>経営革新事例の公表に関するお願い</t>
  </si>
  <si>
    <t>企業名等の公表について</t>
  </si>
  <si>
    <t>①　企業名</t>
  </si>
  <si>
    <t>②　代表者名</t>
  </si>
  <si>
    <t>③　資本金</t>
  </si>
  <si>
    <t>④　従業員数</t>
  </si>
  <si>
    <t>⑤　所在地</t>
  </si>
  <si>
    <t>⑦　業種</t>
  </si>
  <si>
    <t>⑧　経営革新計画の概要</t>
  </si>
  <si>
    <t>⑨　会社のアドレスの表示及びリンク</t>
  </si>
  <si>
    <t>⑥　電話番号</t>
  </si>
  <si>
    <t>資 本 金：</t>
  </si>
  <si>
    <t>新商品の開発又は生産</t>
  </si>
  <si>
    <t>新役務の開発又は提供</t>
  </si>
  <si>
    <t>商品の新たな生産又は販売の方式の導入</t>
  </si>
  <si>
    <t>経営の向上の　　　　　　　　　　程度を示す指標</t>
  </si>
  <si>
    <t>現状（千円）</t>
  </si>
  <si>
    <t>（</t>
  </si>
  <si>
    <t>一人当たりの付加価値額</t>
  </si>
  <si>
    <t>千円</t>
  </si>
  <si>
    <t>人数、人件費に短時間労働者、派遣労働者に対する費用を算入しましたか。</t>
  </si>
  <si>
    <t>減価償却費にリース費用を算入しましたか。</t>
  </si>
  <si>
    <t>従業員数について就業時間による調整を行いましたか。</t>
  </si>
  <si>
    <t>%）</t>
  </si>
  <si>
    <t>万円</t>
  </si>
  <si>
    <t/>
  </si>
  <si>
    <t>承認経営革新計画の変更に係る承認申請書</t>
  </si>
  <si>
    <t>記</t>
  </si>
  <si>
    <t>１　変更事項</t>
  </si>
  <si>
    <t>２　変更事項の内容</t>
  </si>
  <si>
    <r>
      <t xml:space="preserve"> (</t>
    </r>
    <r>
      <rPr>
        <sz val="10.5"/>
        <rFont val="ＭＳ 明朝"/>
        <family val="1"/>
      </rPr>
      <t>記載要領</t>
    </r>
    <r>
      <rPr>
        <sz val="10.5"/>
        <rFont val="Century"/>
        <family val="1"/>
      </rPr>
      <t>)</t>
    </r>
  </si>
  <si>
    <r>
      <t xml:space="preserve">     </t>
    </r>
    <r>
      <rPr>
        <sz val="10.5"/>
        <rFont val="ＭＳ 明朝"/>
        <family val="1"/>
      </rPr>
      <t>変更の内容について、変更前と変更後を対比して記載する。</t>
    </r>
  </si>
  <si>
    <t>（　はい　・　いいえ　）</t>
  </si>
  <si>
    <t>了承する　・　了承しない</t>
  </si>
  <si>
    <t>（　可　・　否　）</t>
  </si>
  <si>
    <t>　　会社のＨＰアドレス：http://　　　　　　　　　　　　　　　　　</t>
  </si>
  <si>
    <t>ここに式が入っているので注意</t>
  </si>
  <si>
    <t>　</t>
  </si>
  <si>
    <t>　　　　ここに式が入っているので注意</t>
  </si>
  <si>
    <t>　</t>
  </si>
  <si>
    <t>申請書</t>
  </si>
  <si>
    <t>別表１</t>
  </si>
  <si>
    <t>別表３</t>
  </si>
  <si>
    <t xml:space="preserve"> 　　 ⑪減価償却費､⑫付加価値額､⑭一人当たりの付加価値額､⑮資金調達額の合計は自動計算され</t>
  </si>
  <si>
    <t>　　入力に当たっては下記の点にご注意ください。</t>
  </si>
  <si>
    <t>別表４</t>
  </si>
  <si>
    <t>　　　合計額が別表３の運転資金額を上回った場合、「別表3の運転資金額を上回っています」というコメン</t>
  </si>
  <si>
    <t>別表６</t>
  </si>
  <si>
    <t>年度</t>
  </si>
  <si>
    <t>賦課基準</t>
  </si>
  <si>
    <t>（単位：円）</t>
  </si>
  <si>
    <t>（別表５）</t>
  </si>
  <si>
    <t>組合等が研究開発等事業に係る試験研究費に充てるためその構成員に対して賦課しようとする負担</t>
  </si>
  <si>
    <t>金の賦課の基準</t>
  </si>
  <si>
    <t>（別表７）</t>
  </si>
  <si>
    <t>個別参加企業リスト</t>
  </si>
  <si>
    <t>企　業　名
及び代表者</t>
  </si>
  <si>
    <t>所在地</t>
  </si>
  <si>
    <t>業種</t>
  </si>
  <si>
    <t>連絡先及び
担当者名</t>
  </si>
  <si>
    <t>資本金及び
従業員数</t>
  </si>
  <si>
    <t>別表５</t>
  </si>
  <si>
    <t>別表７</t>
  </si>
  <si>
    <t>　　　複数の中小企業が共同で申請する場合、単一の組合で申請する場合及び複数の組合が共同で申</t>
  </si>
  <si>
    <t>　　　請する場合、参加するすべての企業について記載してください。</t>
  </si>
  <si>
    <t>　　　組合等が研究開発等事業に係る試験研究費に充てるためその構成員に対して賦課しようとする場</t>
  </si>
  <si>
    <r>
      <t>　　　合に作成するものです。</t>
    </r>
    <r>
      <rPr>
        <sz val="11"/>
        <color indexed="12"/>
        <rFont val="ＭＳ Ｐゴシック"/>
        <family val="3"/>
      </rPr>
      <t>個別中小企業やグループで申請する場合は作成の必要はありません。</t>
    </r>
  </si>
  <si>
    <t>　　　ます。</t>
  </si>
  <si>
    <t>　　　金額を入力してください。合計が合わない場合「合計が合いません。」というコメントが表示されます。</t>
  </si>
  <si>
    <t>　　　トが表示されます。</t>
  </si>
  <si>
    <r>
      <t>　　　(2)運転資金計画欄には、</t>
    </r>
    <r>
      <rPr>
        <sz val="11"/>
        <color indexed="12"/>
        <rFont val="ＭＳ Ｐゴシック"/>
        <family val="3"/>
      </rPr>
      <t>別表３の⑩運転資金のうち経営革新計画に係るもの</t>
    </r>
    <r>
      <rPr>
        <sz val="11"/>
        <rFont val="ＭＳ Ｐゴシック"/>
        <family val="3"/>
      </rPr>
      <t xml:space="preserve">を記載してください。
</t>
    </r>
  </si>
  <si>
    <r>
      <t>　　　</t>
    </r>
    <r>
      <rPr>
        <sz val="11"/>
        <color indexed="12"/>
        <rFont val="ＭＳ Ｐゴシック"/>
        <family val="3"/>
      </rPr>
      <t>個別中小企業で申請する場合は作成の必要はありません。</t>
    </r>
  </si>
  <si>
    <t>人</t>
  </si>
  <si>
    <r>
      <t>　　　(1)設備投資計画欄には、</t>
    </r>
    <r>
      <rPr>
        <sz val="11"/>
        <color indexed="12"/>
        <rFont val="ＭＳ Ｐゴシック"/>
        <family val="3"/>
      </rPr>
      <t>別表３の⑨設備投資額のうち経営革新計画に係るもの</t>
    </r>
    <r>
      <rPr>
        <sz val="11"/>
        <rFont val="ＭＳ Ｐゴシック"/>
        <family val="3"/>
      </rPr>
      <t xml:space="preserve">を記載してください。
</t>
    </r>
  </si>
  <si>
    <r>
      <t>　　</t>
    </r>
    <r>
      <rPr>
        <sz val="11"/>
        <color indexed="12"/>
        <rFont val="ＭＳ Ｐゴシック"/>
        <family val="3"/>
      </rPr>
      <t>自動的に入力</t>
    </r>
    <r>
      <rPr>
        <sz val="11"/>
        <rFont val="ＭＳ Ｐゴシック"/>
        <family val="3"/>
      </rPr>
      <t>されます。</t>
    </r>
  </si>
  <si>
    <r>
      <t>　　経営の向上の程度を示す指標については、</t>
    </r>
    <r>
      <rPr>
        <sz val="11"/>
        <color indexed="12"/>
        <rFont val="ＭＳ Ｐゴシック"/>
        <family val="3"/>
      </rPr>
      <t>別表３直近期末及び計画終了時の数値を入力すれば、</t>
    </r>
  </si>
  <si>
    <t>試験研究の名称</t>
  </si>
  <si>
    <t>負担金の合計
及びその積算根拠</t>
  </si>
  <si>
    <t>構成員の賦課金額
及びその積算根拠</t>
  </si>
  <si>
    <t>◎</t>
  </si>
  <si>
    <t>　　　　注３：施行規則第１条第２項に基づく添付書類は、全企業について定款、営業報告書又は事</t>
  </si>
  <si>
    <t>　　　　注２：企業グループ、組合とも参加する全ての企業について記載してください。</t>
  </si>
  <si>
    <t xml:space="preserve">　　　　注１：代表会社には企業名の前に◎を付けてください。
</t>
  </si>
  <si>
    <t>　　　　　　業報告書、貸借対照表、損益計算書を提出してください。</t>
  </si>
  <si>
    <t>　　　　　　　ただし、定款については組合の申請の場合には、組合分のみで結構です。</t>
  </si>
  <si>
    <t>　　　"Alt+Enter"を使って任意の場所で折り返すことができます。</t>
  </si>
  <si>
    <r>
      <t>　　　(2)</t>
    </r>
    <r>
      <rPr>
        <sz val="11"/>
        <color indexed="12"/>
        <rFont val="ＭＳ Ｐゴシック"/>
        <family val="3"/>
      </rPr>
      <t>⑮計画期間中の資金調達額</t>
    </r>
    <r>
      <rPr>
        <sz val="11"/>
        <rFont val="ＭＳ Ｐゴシック"/>
        <family val="3"/>
      </rPr>
      <t>は、</t>
    </r>
    <r>
      <rPr>
        <sz val="11"/>
        <color indexed="12"/>
        <rFont val="ＭＳ Ｐゴシック"/>
        <family val="3"/>
      </rPr>
      <t>⑨設備投資額と⑩運転資金の合計と一致</t>
    </r>
    <r>
      <rPr>
        <sz val="11"/>
        <rFont val="ＭＳ Ｐゴシック"/>
        <family val="3"/>
      </rPr>
      <t>するよう調達先別に</t>
    </r>
  </si>
  <si>
    <t>　　　んか」というコメントが表示されます。希望する支援策を漏れなく記載してください。</t>
  </si>
  <si>
    <r>
      <t>　　　(2)申請者名に入力すれば、</t>
    </r>
    <r>
      <rPr>
        <sz val="11"/>
        <color indexed="12"/>
        <rFont val="ＭＳ Ｐゴシック"/>
        <family val="3"/>
      </rPr>
      <t>別表１、３、４、６、７に自動的に入力</t>
    </r>
    <r>
      <rPr>
        <sz val="11"/>
        <rFont val="ＭＳ Ｐゴシック"/>
        <family val="3"/>
      </rPr>
      <t>されます。</t>
    </r>
  </si>
  <si>
    <t>%）</t>
  </si>
  <si>
    <r>
      <t>　　　(</t>
    </r>
    <r>
      <rPr>
        <sz val="11"/>
        <rFont val="ＭＳ Ｐゴシック"/>
        <family val="3"/>
      </rPr>
      <t>3</t>
    </r>
    <r>
      <rPr>
        <sz val="11"/>
        <rFont val="ＭＳ Ｐゴシック"/>
        <family val="3"/>
      </rPr>
      <t>)資金調達先が別表</t>
    </r>
    <r>
      <rPr>
        <sz val="11"/>
        <rFont val="ＭＳ Ｐゴシック"/>
        <family val="3"/>
      </rPr>
      <t>6の支援策と整合しない場合、「別表6との整合性が取れません。政府系金融</t>
    </r>
  </si>
  <si>
    <t>　　　機関からの調達額を計上してください。（または、民間金融機関からの調達額を計上してください。）」</t>
  </si>
  <si>
    <t>　　　というコメントが表示されます。</t>
  </si>
  <si>
    <r>
      <t>　　　(1)〒（郵便番号）からE-mailアドレスまで、</t>
    </r>
    <r>
      <rPr>
        <sz val="11"/>
        <color indexed="12"/>
        <rFont val="ＭＳ Ｐゴシック"/>
        <family val="3"/>
      </rPr>
      <t>F列に入力</t>
    </r>
    <r>
      <rPr>
        <sz val="11"/>
        <rFont val="ＭＳ Ｐゴシック"/>
        <family val="3"/>
      </rPr>
      <t>してください。一行に入りきらない場合は、</t>
    </r>
    <r>
      <rPr>
        <sz val="11"/>
        <rFont val="ＭＳ Ｐゴシック"/>
        <family val="3"/>
      </rPr>
      <t xml:space="preserve"> </t>
    </r>
  </si>
  <si>
    <t>経営革新計画のテーマ：</t>
  </si>
  <si>
    <t>②売上原価</t>
  </si>
  <si>
    <t>新規事業売上高</t>
  </si>
  <si>
    <t>既存事業売上高</t>
  </si>
  <si>
    <t>　　　合計額が別表３の設備投資額を上回った場合、「別表3の設備資金額を上回っています」というコメン</t>
  </si>
  <si>
    <t>　　　＊非公表を希望されたとしても、愛知県情報公開条例に基づき開示される場合もありますので、ご留意ください。</t>
  </si>
  <si>
    <t>※差し支えなければ、経営革新計画の申請書を作成するにあたって、協力いただいた支援機関が</t>
  </si>
  <si>
    <t>支援機関</t>
  </si>
  <si>
    <t>　日頃は県行政の推進につきましてご理解とご協力をいただき、誠にありがとうございます。</t>
  </si>
  <si>
    <t>　「経営革新計画」が承認された際には、下記の記載内容を愛知県のホームページ等で</t>
  </si>
  <si>
    <t>　公表を予定しています。ご了承いただける場合は該当する項目に○印をお願いします。</t>
  </si>
  <si>
    <r>
      <t>　※</t>
    </r>
    <r>
      <rPr>
        <b/>
        <u val="single"/>
        <sz val="10.5"/>
        <rFont val="ＭＳ 明朝"/>
        <family val="1"/>
      </rPr>
      <t>公表を了承いただける場合</t>
    </r>
    <r>
      <rPr>
        <sz val="10.5"/>
        <rFont val="ＭＳ 明朝"/>
        <family val="1"/>
      </rPr>
      <t>は、次の項目ごとに選択してください。</t>
    </r>
  </si>
  <si>
    <t>分類不能の産業　　999</t>
  </si>
  <si>
    <t>司法機関　　972</t>
  </si>
  <si>
    <t>通信販売・訪問販売小売業　　611</t>
  </si>
  <si>
    <t>中央銀行　　621</t>
  </si>
  <si>
    <t>清涼飲料製造業　　101</t>
  </si>
  <si>
    <t>酒類製造業　　102</t>
  </si>
  <si>
    <t>茶・コーヒー製造業（清涼飲料を除く）　　103</t>
  </si>
  <si>
    <t>製氷業　　104</t>
  </si>
  <si>
    <t>たばこ製造業　　105</t>
  </si>
  <si>
    <t>飼料・有機質肥料製造業　　106</t>
  </si>
  <si>
    <t>製糸業，紡績業，化学繊維・ねん糸等製造業　　111</t>
  </si>
  <si>
    <t>織物業　　112</t>
  </si>
  <si>
    <t>ニット生地製造業　　113</t>
  </si>
  <si>
    <t>染色整理業　　114</t>
  </si>
  <si>
    <t>綱・網・レース・繊維粗製品製造業　　115</t>
  </si>
  <si>
    <t>外衣・シャツ製造業（和式を除く）　　116</t>
  </si>
  <si>
    <t>下着類製造業　　117</t>
  </si>
  <si>
    <t>和装製品・その他の衣服・繊維製身の回り品製造業　　118</t>
  </si>
  <si>
    <t>その他の繊維製品製造業　　119</t>
  </si>
  <si>
    <t>管理，補助的経済活動を行う事業所（12　　120</t>
  </si>
  <si>
    <t>製材業，木製品製造業　　121</t>
  </si>
  <si>
    <t>造作材・合板・建築用組立材料製造業　　122</t>
  </si>
  <si>
    <t>木製容器製造業（竹，とうを含む）　　123</t>
  </si>
  <si>
    <t>その他の木製品製造業（竹，とうを含む）　　129</t>
  </si>
  <si>
    <t>家具製造業　　131</t>
  </si>
  <si>
    <t>宗教用具製造業　　132</t>
  </si>
  <si>
    <t>建具製造業　　133</t>
  </si>
  <si>
    <t>その他の家具・装備品製造業　　139</t>
  </si>
  <si>
    <t>パルプ製造業　　141</t>
  </si>
  <si>
    <t>紙製造業　　142</t>
  </si>
  <si>
    <t>加工紙製造業　　143</t>
  </si>
  <si>
    <t>紙製品製造業　　144</t>
  </si>
  <si>
    <t>紙製容器製造業　　145</t>
  </si>
  <si>
    <t>その他のパルプ・紙・紙加工品製造業　　149</t>
  </si>
  <si>
    <t>印刷業　　151</t>
  </si>
  <si>
    <t>製版業　　152</t>
  </si>
  <si>
    <t>製本業，印刷物加工業　　153</t>
  </si>
  <si>
    <t>印刷関連サービス業　　159</t>
  </si>
  <si>
    <t>化学肥料製造業　　161</t>
  </si>
  <si>
    <t>無機化学工業製品製造業　　162</t>
  </si>
  <si>
    <t>有機化学工業製品製造業　　163</t>
  </si>
  <si>
    <t>油脂加工製品・石けん・合成洗剤・界面活性剤・塗料製造業　　164</t>
  </si>
  <si>
    <t>医薬品製造業　　165</t>
  </si>
  <si>
    <t>化粧品・歯磨・その他の化粧用調整品製造業　　166</t>
  </si>
  <si>
    <t>その他の化学工業　　169</t>
  </si>
  <si>
    <t>石油精製業　　171</t>
  </si>
  <si>
    <t>潤滑油・グリース製造業（石油精製業によらないもの）　　172</t>
  </si>
  <si>
    <t>コークス製造業　　173</t>
  </si>
  <si>
    <t>舗装材料製造業　　174</t>
  </si>
  <si>
    <t>その他の石油製品・石炭製品製造業　　179</t>
  </si>
  <si>
    <t>プラスチック板・棒・管・継手・異形押出製品製造業　　181</t>
  </si>
  <si>
    <t>プラスチックフィルム・シート・床材・合成皮革製造業　　182</t>
  </si>
  <si>
    <t>工業用プラスチック製品製造業　　183</t>
  </si>
  <si>
    <t>発泡・強化プラスチック製品製造業　　184</t>
  </si>
  <si>
    <t>プラスチック成形材料製造業（廃プラスチックを含む）　　185</t>
  </si>
  <si>
    <t>その他のプラスチック製品製造業　　189</t>
  </si>
  <si>
    <t>タイヤ・チューブ製造業　　191</t>
  </si>
  <si>
    <t>ゴム製・プラスチック製履物・同附属品製造業　　192</t>
  </si>
  <si>
    <t>ゴムベルト・ゴムホース・工業用ゴム製品製造業　　193</t>
  </si>
  <si>
    <t>その他のゴム製品製造業　　199</t>
  </si>
  <si>
    <t>なめし革製造業　　201</t>
  </si>
  <si>
    <t>工業用革製品製造業（手袋を除く）　　202</t>
  </si>
  <si>
    <t>革製履物用材料・同附属品製造業　　203</t>
  </si>
  <si>
    <t>革製履物製造業　　204</t>
  </si>
  <si>
    <t>革製手袋製造業　　205</t>
  </si>
  <si>
    <t>かばん製造業　　206</t>
  </si>
  <si>
    <t>袋物製造業　　207</t>
  </si>
  <si>
    <t>毛皮製造業　　208</t>
  </si>
  <si>
    <t>その他のなめし革製品製造業　　209</t>
  </si>
  <si>
    <t>管理，補助的経済活動を行う事業所（21　　210</t>
  </si>
  <si>
    <t>ガラス・同製品製造業　　211</t>
  </si>
  <si>
    <t>セメント・同製品製造業　　212</t>
  </si>
  <si>
    <t>建設用粘土製品製造業（陶磁器製を除く）　　213</t>
  </si>
  <si>
    <t>陶磁器・同関連製品製造業　　214</t>
  </si>
  <si>
    <t>耐火物製造業　　215</t>
  </si>
  <si>
    <t>炭素・黒鉛製品製造業　　216</t>
  </si>
  <si>
    <t>研磨材・同製品製造業　　217</t>
  </si>
  <si>
    <t>骨材・石工品等製造業　　218</t>
  </si>
  <si>
    <t>その他の窯業・土石製品製造業　　219</t>
  </si>
  <si>
    <t>管理，補助的経済活動を行う事業所（22　　220</t>
  </si>
  <si>
    <t>製鉄業　　221</t>
  </si>
  <si>
    <t>製鋼・製鋼圧延業　　222</t>
  </si>
  <si>
    <t>製鋼を行わない鋼材製造業（表面処理鋼材を除く）　　223</t>
  </si>
  <si>
    <t>表面処理鋼材製造業　　224</t>
  </si>
  <si>
    <t>鉄素形材製造業　　225</t>
  </si>
  <si>
    <t>その他の鉄鋼業　　229</t>
  </si>
  <si>
    <t>管理，補助的経済活動を行う事業所（23　　230</t>
  </si>
  <si>
    <t>非鉄金属第１次製錬・精製業　　231</t>
  </si>
  <si>
    <t>非鉄金属第２次製錬・精製業（非鉄金属合金製造業を含む）　　232</t>
  </si>
  <si>
    <t>非鉄金属・同合金圧延業（抽伸，押出しを含む）　　233</t>
  </si>
  <si>
    <t>電線・ケーブル製造業　　234</t>
  </si>
  <si>
    <t>非鉄金属素形材製造業　　235</t>
  </si>
  <si>
    <t>その他の非鉄金属製造業　　239</t>
  </si>
  <si>
    <t>ブリキ缶・その他のめっき板等製品製造業　　241</t>
  </si>
  <si>
    <t>洋食器・刃物・手道具・金物類製造業　　242</t>
  </si>
  <si>
    <t>暖房装置・配管工事用附属品製造業　　243</t>
  </si>
  <si>
    <t>建設用・建築用金属製品製造業（製缶板金業を含む）　　244</t>
  </si>
  <si>
    <t>金属素形材製品製造業　　245</t>
  </si>
  <si>
    <t>金属被覆・彫刻業，熱処理業（ほうろう鉄器を除く）　　246</t>
  </si>
  <si>
    <t>金属線製品製造業（ねじ類を除く）　　247</t>
  </si>
  <si>
    <t>ボルト・ナット・リベット・小ねじ・木ねじ等製造業　　248</t>
  </si>
  <si>
    <t>その他の金属製品製造業　　249</t>
  </si>
  <si>
    <t>ボイラ・原動機製造業　　251</t>
  </si>
  <si>
    <t>ポンプ・圧縮機器製造業　　252</t>
  </si>
  <si>
    <t>一般産業用機械・装置製造業　　253</t>
  </si>
  <si>
    <t>その他のはん用機械・同部分品製造業　　259</t>
  </si>
  <si>
    <t>農業用機械製造業（農業用器具を除く）　　261</t>
  </si>
  <si>
    <t>建設機械・鉱山機械製造業　　262</t>
  </si>
  <si>
    <t>繊維機械製造業　　263</t>
  </si>
  <si>
    <t>生活関連産業用機械製造業　　264</t>
  </si>
  <si>
    <t>基礎素材産業用機械製造業　　265</t>
  </si>
  <si>
    <t>金属加工機械製造業　　266</t>
  </si>
  <si>
    <t>半導体・フラットパネルディスプレイ製造装置製造業　　267</t>
  </si>
  <si>
    <t>その他の生産用機械・同部分品製造業　　269</t>
  </si>
  <si>
    <t>事務用機械器具製造業　　271</t>
  </si>
  <si>
    <t>サービス用・娯楽用機械器具製造業　　272</t>
  </si>
  <si>
    <t>計量器・測定器・分析機器・試験機・測量機械器具・理化学機械器具製造業　　273</t>
  </si>
  <si>
    <t>医療用機械器具・医療用品製造業　　274</t>
  </si>
  <si>
    <t>光学機械器具・レンズ製造業　　275</t>
  </si>
  <si>
    <t>武器製造業　　276</t>
  </si>
  <si>
    <t>電子デバイス製造業　　281</t>
  </si>
  <si>
    <t>電子部品製造業　　282</t>
  </si>
  <si>
    <t>記録メディア製造業　　283</t>
  </si>
  <si>
    <t>電子回路製造業　　284</t>
  </si>
  <si>
    <t>ユニット部品製造業　　285</t>
  </si>
  <si>
    <t>その他の電子部品・デバイス・電子回路製造業　　289</t>
  </si>
  <si>
    <t>発電用・送電用・配電用電気機械器具製造業　　291</t>
  </si>
  <si>
    <t>産業用電気機械器具製造業　　292</t>
  </si>
  <si>
    <t>民生用電気機械器具製造業　　293</t>
  </si>
  <si>
    <t>電球・電気照明器具製造業　　294</t>
  </si>
  <si>
    <t>電池製造業　　295</t>
  </si>
  <si>
    <t>電子応用装置製造業　　296</t>
  </si>
  <si>
    <t>電気計測器製造業　　297</t>
  </si>
  <si>
    <t>その他の電気機械器具製造業　　299</t>
  </si>
  <si>
    <t>通信機械器具・同関連機械器具製造業　　301</t>
  </si>
  <si>
    <t>映像・音響機械器具製造業　　302</t>
  </si>
  <si>
    <t>電子計算機・同附属装置製造業　　303</t>
  </si>
  <si>
    <t>管理，補助的経済活動を行う事業所（31　　310</t>
  </si>
  <si>
    <t>自動車・同附属品製造業　　311</t>
  </si>
  <si>
    <t>鉄道車両・同部分品製造業　　312</t>
  </si>
  <si>
    <t>船舶製造・修理業，舶用機関製造業　　313</t>
  </si>
  <si>
    <t>航空機・同附属品製造業　　314</t>
  </si>
  <si>
    <t>産業用運搬車両・同部分品・附属品製造業　　315</t>
  </si>
  <si>
    <t>その他の輸送用機械器具製造業　　319</t>
  </si>
  <si>
    <t>管理，補助的経済活動を行う事業所（32　　320</t>
  </si>
  <si>
    <t>貴金属・宝石製品製造業　　321</t>
  </si>
  <si>
    <t>装身具・装飾品・ボタン・同関連品製造業（貴金属・宝石製を除く）　　322</t>
  </si>
  <si>
    <t>楽器製造業　　324</t>
  </si>
  <si>
    <t>がん具・運動用具製造業　　325</t>
  </si>
  <si>
    <t>ペン・鉛筆・絵画用品・その他の事務用品製造業　　326</t>
  </si>
  <si>
    <t>漆器製造業　　327</t>
  </si>
  <si>
    <t>畳等生活雑貨製品製造業　　328</t>
  </si>
  <si>
    <t>他に分類されない製造業　　329</t>
  </si>
  <si>
    <t>電気業　　331</t>
  </si>
  <si>
    <t>ガス業　　341</t>
  </si>
  <si>
    <t>熱供給業　　351</t>
  </si>
  <si>
    <t>上水道業　　361</t>
  </si>
  <si>
    <t>工業用水道業　　362</t>
  </si>
  <si>
    <t>下水道業　　363</t>
  </si>
  <si>
    <t>固定電気通信業　　371</t>
  </si>
  <si>
    <t>移動電気通信業　　372</t>
  </si>
  <si>
    <t>電気通信に附帯するサービス業　　373</t>
  </si>
  <si>
    <t>公共放送業（有線放送業を除く）　　381</t>
  </si>
  <si>
    <t>民間放送業（有線放送業を除く）　　382</t>
  </si>
  <si>
    <t>有線放送業　　383</t>
  </si>
  <si>
    <t>ソフトウェア業　　391</t>
  </si>
  <si>
    <t>情報処理・提供サービス業　　392</t>
  </si>
  <si>
    <t>インターネット附随サービス業　　401</t>
  </si>
  <si>
    <t>映像情報制作・配給業　　411</t>
  </si>
  <si>
    <t>音声情報制作業　　412</t>
  </si>
  <si>
    <t>新聞業　　413</t>
  </si>
  <si>
    <t>出版業　　414</t>
  </si>
  <si>
    <t>広告制作業　　415</t>
  </si>
  <si>
    <t>映像・音声・文字情報制作に附帯するサービス業　　416</t>
  </si>
  <si>
    <t>鉄道業　　421</t>
  </si>
  <si>
    <t>一般乗合旅客自動車運送業　　431</t>
  </si>
  <si>
    <t>一般乗用旅客自動車運送業　　432</t>
  </si>
  <si>
    <t>一般貸切旅客自動車運送業　　433</t>
  </si>
  <si>
    <t>その他の道路旅客運送業　　439</t>
  </si>
  <si>
    <t>一般貨物自動車運送業　　441</t>
  </si>
  <si>
    <t>特定貨物自動車運送業　　442</t>
  </si>
  <si>
    <t>貨物軽自動車運送業　　443</t>
  </si>
  <si>
    <t>集配利用運送業　　444</t>
  </si>
  <si>
    <t>その他の道路貨物運送業　　449</t>
  </si>
  <si>
    <t>外航海運業　　451</t>
  </si>
  <si>
    <t>沿海海運業　　452</t>
  </si>
  <si>
    <t>内陸水運業　　453</t>
  </si>
  <si>
    <t>船舶貸渡業　　454</t>
  </si>
  <si>
    <t>航空運送業　　461</t>
  </si>
  <si>
    <t>航空機使用業（航空運送業を除く）　　462</t>
  </si>
  <si>
    <t>倉庫業（冷蔵倉庫業を除く）　　471</t>
  </si>
  <si>
    <t>冷蔵倉庫業　　472</t>
  </si>
  <si>
    <t>港湾運送業　　481</t>
  </si>
  <si>
    <t>貨物運送取扱業(集配利用運送業を除く)　　482</t>
  </si>
  <si>
    <t>運送代理店　　483</t>
  </si>
  <si>
    <t>こん包業　　484</t>
  </si>
  <si>
    <t>運輸施設提供業　　485</t>
  </si>
  <si>
    <t>その他の運輸に附帯するサービス業　　489</t>
  </si>
  <si>
    <t>郵便業（信書便事業を含む）　　491</t>
  </si>
  <si>
    <t>各種商品卸売業　　501</t>
  </si>
  <si>
    <t>繊維品卸売業（衣服，身の回り品を除く）　　511</t>
  </si>
  <si>
    <t>衣服卸売業　　512</t>
  </si>
  <si>
    <t>身の回り品卸売業　　513</t>
  </si>
  <si>
    <t>農畜産物・水産物卸売業　　521</t>
  </si>
  <si>
    <t>食料・飲料卸売業　　522</t>
  </si>
  <si>
    <t>建築材料卸売業　　531</t>
  </si>
  <si>
    <t>化学製品卸売業　　532</t>
  </si>
  <si>
    <t>石油・鉱物卸売業　　533</t>
  </si>
  <si>
    <t>鉄鋼製品卸売業　　534</t>
  </si>
  <si>
    <t>非鉄金属卸売業　　535</t>
  </si>
  <si>
    <t>再生資源卸売業　　536</t>
  </si>
  <si>
    <t>産業機械器具卸売業　　541</t>
  </si>
  <si>
    <t>自動車卸売業　　542</t>
  </si>
  <si>
    <t>電気機械器具卸売業　　543</t>
  </si>
  <si>
    <t>その他の機械器具卸売業　　549</t>
  </si>
  <si>
    <t>家具・建具・じゅう器等卸売業　　551</t>
  </si>
  <si>
    <t>医薬品・化粧品等卸売業　　552</t>
  </si>
  <si>
    <t>紙・紙製品卸売業　　553</t>
  </si>
  <si>
    <t>他に分類されない卸売業　　559</t>
  </si>
  <si>
    <t>百貨店，総合スーパー　　561</t>
  </si>
  <si>
    <t>呉服・服地・寝具小売業　　571</t>
  </si>
  <si>
    <t>男子服小売業　　572</t>
  </si>
  <si>
    <t>婦人・子供服小売業　　573</t>
  </si>
  <si>
    <t>靴・履物小売業　　574</t>
  </si>
  <si>
    <t>その他の織物・衣服・身の回り品小売業　　579</t>
  </si>
  <si>
    <t>各種食料品小売業　　581</t>
  </si>
  <si>
    <t>野菜・果実小売業　　582</t>
  </si>
  <si>
    <t>食肉小売業　　583</t>
  </si>
  <si>
    <t>鮮魚小売業　　584</t>
  </si>
  <si>
    <t>酒小売業　　585</t>
  </si>
  <si>
    <t>菓子・パン小売業　　586</t>
  </si>
  <si>
    <t>その他の飲食料品小売業　　589</t>
  </si>
  <si>
    <t>自動車小売業　　591</t>
  </si>
  <si>
    <t>自転車小売業　　592</t>
  </si>
  <si>
    <t>機械器具小売業(自動車,自転車を除く)　　593</t>
  </si>
  <si>
    <t>家具・建具・畳小売業　　601</t>
  </si>
  <si>
    <t>じゅう器小売業　　602</t>
  </si>
  <si>
    <t>医薬品・化粧品小売業　　603</t>
  </si>
  <si>
    <t>農耕用品小売業　　604</t>
  </si>
  <si>
    <t>燃料小売業　　605</t>
  </si>
  <si>
    <t>書籍・文房具小売業　　606</t>
  </si>
  <si>
    <t>スポーツ用品・がん具・娯楽用品・楽器小売業　　607</t>
  </si>
  <si>
    <t>写真機・時計・眼鏡小売業　　608</t>
  </si>
  <si>
    <t>他に分類されない小売業　　609</t>
  </si>
  <si>
    <t>自動販売機による小売業　　612</t>
  </si>
  <si>
    <t>その他の無店舗小売業　　619</t>
  </si>
  <si>
    <t>銀行(中央銀行を除く)　　622</t>
  </si>
  <si>
    <t>中小企業等金融業　　631</t>
  </si>
  <si>
    <t>農林水産金融業　　632</t>
  </si>
  <si>
    <t>貸金業　　641</t>
  </si>
  <si>
    <t>質屋　　642</t>
  </si>
  <si>
    <t>クレジットカード業，割賦金融業　　643</t>
  </si>
  <si>
    <t>その他の非預金信用機関　　649</t>
  </si>
  <si>
    <t>金融商品取引業　　651</t>
  </si>
  <si>
    <t>商品先物取引業，商品投資業　　652</t>
  </si>
  <si>
    <t>補助的金融業，金融附帯業　　661</t>
  </si>
  <si>
    <t>信託業　　662</t>
  </si>
  <si>
    <t>金融代理業　　663</t>
  </si>
  <si>
    <t>生命保険業　　671</t>
  </si>
  <si>
    <t>損害保険業　　672</t>
  </si>
  <si>
    <t>共済事業・少額短期保険業　　673</t>
  </si>
  <si>
    <t>保険媒介代理業　　674</t>
  </si>
  <si>
    <t>保険サービス業　　675</t>
  </si>
  <si>
    <t>建物売買業，土地売買業　　681</t>
  </si>
  <si>
    <t>不動産代理業・仲介業　　682</t>
  </si>
  <si>
    <t>不動産賃貸業（貸家業，貸間業を除く）　　691</t>
  </si>
  <si>
    <t>貸家業，貸間業　　692</t>
  </si>
  <si>
    <t>駐車場業　　693</t>
  </si>
  <si>
    <t>不動産管理業　　694</t>
  </si>
  <si>
    <t>各種物品賃貸業　　701</t>
  </si>
  <si>
    <t>産業用機械器具賃貸業　　702</t>
  </si>
  <si>
    <t>事務用機械器具賃貸業　　703</t>
  </si>
  <si>
    <t>自動車賃貸業　　704</t>
  </si>
  <si>
    <t>スポーツ・娯楽用品賃貸業　　705</t>
  </si>
  <si>
    <t>その他の物品賃貸業　　709</t>
  </si>
  <si>
    <t>自然科学研究所　　711</t>
  </si>
  <si>
    <t>人文・社会科学研究所　　712</t>
  </si>
  <si>
    <t>法律事務所，特許事務所　　721</t>
  </si>
  <si>
    <t>公証人役場，司法書士事務所，土地家屋調査士事務所　　722</t>
  </si>
  <si>
    <t>行政書士事務所　　723</t>
  </si>
  <si>
    <t>公認会計士事務所，税理士事務所　　724</t>
  </si>
  <si>
    <t>社会保険労務士事務所　　725</t>
  </si>
  <si>
    <t>デザイン業　　726</t>
  </si>
  <si>
    <t>著述・芸術家業　　727</t>
  </si>
  <si>
    <t>経営コンサルタント業，純粋持株会社　　728</t>
  </si>
  <si>
    <t>その他の専門サービス業　　729</t>
  </si>
  <si>
    <t>広告業　　731</t>
  </si>
  <si>
    <t>獣医業　　741</t>
  </si>
  <si>
    <t>土木建築サービス業　　742</t>
  </si>
  <si>
    <t>機械設計業　　743</t>
  </si>
  <si>
    <t>商品・非破壊検査業　　744</t>
  </si>
  <si>
    <t>計量証明業　　745</t>
  </si>
  <si>
    <t>写真業　　746</t>
  </si>
  <si>
    <t>その他の技術サービス業　　749</t>
  </si>
  <si>
    <t>旅館，ホテル　　751</t>
  </si>
  <si>
    <t>簡易宿所　　752</t>
  </si>
  <si>
    <t>下宿業　　753</t>
  </si>
  <si>
    <t>その他の宿泊業　　759</t>
  </si>
  <si>
    <t>食堂，レストラン（専門料理店を除く）　　761</t>
  </si>
  <si>
    <t>専門料理店　　762</t>
  </si>
  <si>
    <t>そば・うどん店　　763</t>
  </si>
  <si>
    <t>すし店　　764</t>
  </si>
  <si>
    <t>酒場，ビヤホール　　765</t>
  </si>
  <si>
    <t>バー，キャバレー，ナイトクラブ　　766</t>
  </si>
  <si>
    <t>喫茶店　　767</t>
  </si>
  <si>
    <t>その他の飲食店　　769</t>
  </si>
  <si>
    <t>持ち帰り飲食サービス業　　771</t>
  </si>
  <si>
    <t>配達飲食サービス業　　772</t>
  </si>
  <si>
    <t>洗濯業　　781</t>
  </si>
  <si>
    <t>理容業　　782</t>
  </si>
  <si>
    <t>美容業　　783</t>
  </si>
  <si>
    <t>一般公衆浴場業　　784</t>
  </si>
  <si>
    <t>その他の公衆浴場業　　785</t>
  </si>
  <si>
    <t>その他の洗濯・理容・美容・浴場業　　789</t>
  </si>
  <si>
    <t>旅行業　　791</t>
  </si>
  <si>
    <t>家事サービス業　　792</t>
  </si>
  <si>
    <t>衣服裁縫修理業　　793</t>
  </si>
  <si>
    <t>物品預り業　　794</t>
  </si>
  <si>
    <t>火葬・墓地管理業　　795</t>
  </si>
  <si>
    <t>冠婚葬祭業　　796</t>
  </si>
  <si>
    <t>他に分類されない生活関連サービス業　　799</t>
  </si>
  <si>
    <t>映画館　　801</t>
  </si>
  <si>
    <t>興行場(別掲を除く)，興行団　　802</t>
  </si>
  <si>
    <t>競輪・競馬等の競走場，競技団　　803</t>
  </si>
  <si>
    <t>スポーツ施設提供業　　804</t>
  </si>
  <si>
    <t>公園，遊園地　　805</t>
  </si>
  <si>
    <t>遊戯場　　806</t>
  </si>
  <si>
    <t>その他の娯楽業　　809</t>
  </si>
  <si>
    <t>幼稚園　　811</t>
  </si>
  <si>
    <t>小学校　　812</t>
  </si>
  <si>
    <t>中学校　　813</t>
  </si>
  <si>
    <t>高等学校，中等教育学校　　814</t>
  </si>
  <si>
    <t>特別支援学校　　815</t>
  </si>
  <si>
    <t>高等教育機関　　816</t>
  </si>
  <si>
    <t>専修学校，各種学校　　817</t>
  </si>
  <si>
    <t>学校教育支援機関　　818</t>
  </si>
  <si>
    <t>社会教育　　821</t>
  </si>
  <si>
    <t>職業・教育支援施設　　822</t>
  </si>
  <si>
    <t>学習塾　　823</t>
  </si>
  <si>
    <t>教養・技能教授業　　824</t>
  </si>
  <si>
    <t>他に分類されない教育，学習支援業　　829</t>
  </si>
  <si>
    <t>病院　　831</t>
  </si>
  <si>
    <t>一般診療所　　832</t>
  </si>
  <si>
    <t>歯科診療所　　833</t>
  </si>
  <si>
    <t>助産・看護業　　834</t>
  </si>
  <si>
    <t>療術業　　835</t>
  </si>
  <si>
    <t>医療に附帯するサービス業　　836</t>
  </si>
  <si>
    <t>保健所　　841</t>
  </si>
  <si>
    <t>健康相談施設　　842</t>
  </si>
  <si>
    <t>その他の保健衛生　　849</t>
  </si>
  <si>
    <t>社会保険事業団体　　851</t>
  </si>
  <si>
    <t>福祉事務所　　852</t>
  </si>
  <si>
    <t>児童福祉事業　　853</t>
  </si>
  <si>
    <t>老人福祉・介護事業　　854</t>
  </si>
  <si>
    <t>障害者福祉事業　　855</t>
  </si>
  <si>
    <t>その他の社会保険・社会福祉　　859</t>
  </si>
  <si>
    <t>郵便局　　861</t>
  </si>
  <si>
    <t>郵便局受託業　　862</t>
  </si>
  <si>
    <t>農林水産業協同組合（他に分類されないもの）　　871</t>
  </si>
  <si>
    <t>事業協同組合（他に分類されないもの）　　872</t>
  </si>
  <si>
    <t>一般廃棄物処理業　　881</t>
  </si>
  <si>
    <t>産業廃棄物処理業　　882</t>
  </si>
  <si>
    <t>その他の廃棄物処理業　　889</t>
  </si>
  <si>
    <t>自動車整備業　　891</t>
  </si>
  <si>
    <t>機械修理業（電気機械器具を除く）　　901</t>
  </si>
  <si>
    <t>電気機械器具修理業　　902</t>
  </si>
  <si>
    <t>表具業　　903</t>
  </si>
  <si>
    <t>その他の修理業　　909</t>
  </si>
  <si>
    <t>職業紹介業　　911</t>
  </si>
  <si>
    <t>労働者派遣業　　912</t>
  </si>
  <si>
    <t>速記・ワープロ入力・複写業　　921</t>
  </si>
  <si>
    <t>建物サービス業　　922</t>
  </si>
  <si>
    <t>警備業　　923</t>
  </si>
  <si>
    <t>他に分類されない事業サービス業　　929</t>
  </si>
  <si>
    <t>経済団体　　931</t>
  </si>
  <si>
    <t>労働団体　　932</t>
  </si>
  <si>
    <t>学術・文化団体　　933</t>
  </si>
  <si>
    <t>政治団体　　934</t>
  </si>
  <si>
    <t>他に分類されない非営利的団体　　939</t>
  </si>
  <si>
    <t>神道系宗教　　941</t>
  </si>
  <si>
    <t>仏教系宗教　　942</t>
  </si>
  <si>
    <t>キリスト教系宗教　　943</t>
  </si>
  <si>
    <t>その他の宗教　　949</t>
  </si>
  <si>
    <t>集会場　　951</t>
  </si>
  <si>
    <t>と畜場　　952</t>
  </si>
  <si>
    <t>他に分類されないサービス業　　959</t>
  </si>
  <si>
    <t>外国公館　　961</t>
  </si>
  <si>
    <t>その他の外国公務　　969</t>
  </si>
  <si>
    <t>立法機関　　971</t>
  </si>
  <si>
    <t>行政機関　　973</t>
  </si>
  <si>
    <t>都道府県機関　　981</t>
  </si>
  <si>
    <t>市町村機関　　982</t>
  </si>
  <si>
    <t>管理，補助的経済活動を行う事業所　　020</t>
  </si>
  <si>
    <t>耕種農業　　011</t>
  </si>
  <si>
    <t>畜産農業　　012</t>
  </si>
  <si>
    <t>農業サービス業（園芸サービス業を除く）　　013</t>
  </si>
  <si>
    <t>園芸サービス業　　014</t>
  </si>
  <si>
    <t>育林業　　021</t>
  </si>
  <si>
    <t>素材生産業　　022</t>
  </si>
  <si>
    <t>特用林産物生産業（きのこ類の栽培を除く）　　023</t>
  </si>
  <si>
    <t>林業サービス業　　024</t>
  </si>
  <si>
    <t>その他の林業　　029</t>
  </si>
  <si>
    <t>管理，補助的経済活動を行う事業所　　030</t>
  </si>
  <si>
    <t>海面漁業　　031</t>
  </si>
  <si>
    <t>内水面漁業　　032</t>
  </si>
  <si>
    <t>管理，補助的経済活動を行う事業所    040</t>
  </si>
  <si>
    <t>海面養殖業　　041</t>
  </si>
  <si>
    <t>内水面養殖業　　042</t>
  </si>
  <si>
    <t>管理，補助的経済活動を行う事業所　　050</t>
  </si>
  <si>
    <t>金属鉱業　　051</t>
  </si>
  <si>
    <t>石炭・亜炭鉱業　　052</t>
  </si>
  <si>
    <t>原油・天然ガス鉱業　　053</t>
  </si>
  <si>
    <t>採石業，砂・砂利・玉石採取業　　054</t>
  </si>
  <si>
    <t>窯業原料用鉱物鉱業（耐火物・陶磁器・ガラス・セメント原料用に限る）　　055</t>
  </si>
  <si>
    <t>その他の鉱業　　059</t>
  </si>
  <si>
    <t>管理，補助的経済活動を行う事業所　　060</t>
  </si>
  <si>
    <t>一般土木建築工事業　　061</t>
  </si>
  <si>
    <t>土木工事業（舗装工事業を除く）　　062</t>
  </si>
  <si>
    <t>舗装工事業　　063</t>
  </si>
  <si>
    <t>建築工事業（木造建築工事業を除く）　　064</t>
  </si>
  <si>
    <t>木造建築工事業　　065</t>
  </si>
  <si>
    <t>建築リフォーム工事業　　066</t>
  </si>
  <si>
    <t>管理，補助的経済活動を行う事業所　　070</t>
  </si>
  <si>
    <t>大工工事業　　071</t>
  </si>
  <si>
    <t>とび・土工・コンクリート工事業　　072</t>
  </si>
  <si>
    <t>鉄骨・鉄筋工事業　　073</t>
  </si>
  <si>
    <t>石工・れんが・タイル・ブロック工事業　　074</t>
  </si>
  <si>
    <t>左官工事業　　075</t>
  </si>
  <si>
    <t>板金・金物工事業　　076</t>
  </si>
  <si>
    <t>塗装工事業　　077</t>
  </si>
  <si>
    <t>床・内装工事業　　078</t>
  </si>
  <si>
    <t>その他の職別工事業　　079</t>
  </si>
  <si>
    <t>管理，補助的経済活動を行う事業所　　080</t>
  </si>
  <si>
    <t>電気工事業　　081</t>
  </si>
  <si>
    <t>電気通信・信号装置工事業　　082</t>
  </si>
  <si>
    <t>管工事業（さく井工事業を除く）　　083</t>
  </si>
  <si>
    <t>機械器具設置工事業　　084</t>
  </si>
  <si>
    <t>その他の設備工事業　　089</t>
  </si>
  <si>
    <t>管理，補助的経済活動を行う事業所　　090</t>
  </si>
  <si>
    <t>畜産食料品製造業　　091</t>
  </si>
  <si>
    <t>水産食料品製造業　　092</t>
  </si>
  <si>
    <t>野菜缶詰・果実缶詰・農産保存食料品製造業　　093</t>
  </si>
  <si>
    <t>調味料製造業　　094</t>
  </si>
  <si>
    <t>糖類製造業　　095</t>
  </si>
  <si>
    <t>精穀・製粉業　　096</t>
  </si>
  <si>
    <t>パン・菓子製造業　　097</t>
  </si>
  <si>
    <t>動植物油脂製造業　　098</t>
  </si>
  <si>
    <t>その他の食料品製造業　　099</t>
  </si>
  <si>
    <t>管理，補助的経済活動を行う事業所　　100</t>
  </si>
  <si>
    <t>管理，補助的経済活動を行う事業所　　800</t>
  </si>
  <si>
    <t>管理，補助的経済活動を行う事業所　　770</t>
  </si>
  <si>
    <t>管理，補助的経済活動を行う事業所　　920</t>
  </si>
  <si>
    <t>管理，補助的経済活動を行う事業所　　910</t>
  </si>
  <si>
    <t>管理，補助的経済活動を行う事業所　　900</t>
  </si>
  <si>
    <t>管理，補助的経済活動を行う事業所　　890</t>
  </si>
  <si>
    <t>管理，補助的経済活動を行う事業所　　880</t>
  </si>
  <si>
    <t>管理，補助的経済活動を行う事業所　　870</t>
  </si>
  <si>
    <t>管理，補助的経済活動を行う事業所　　860</t>
  </si>
  <si>
    <t>管理，補助的経済活動を行う事業所　　850</t>
  </si>
  <si>
    <t>管理，補助的経済活動を行う事業所　　840</t>
  </si>
  <si>
    <t>管理，補助的経済活動を行う事業所　　830</t>
  </si>
  <si>
    <t>管理，補助的経済活動を行う事業所　　820</t>
  </si>
  <si>
    <t>管理，補助的経済活動を行う事業所　　810</t>
  </si>
  <si>
    <t>管理，補助的経済活動を行う事業所　　790</t>
  </si>
  <si>
    <t>管理，補助的経済活動を行う事業所　　780</t>
  </si>
  <si>
    <t>管理，補助的経済活動を行う事業所　　760</t>
  </si>
  <si>
    <t>管理，補助的経済活動を行う事業所　　750</t>
  </si>
  <si>
    <t>管理，補助的経済活動を行う事業所　　740</t>
  </si>
  <si>
    <t>管理，補助的経済活動を行う事業所　　160</t>
  </si>
  <si>
    <t>管理，補助的経済活動を行う事業所　　150</t>
  </si>
  <si>
    <t>管理，補助的経済活動を行う事業所　　140</t>
  </si>
  <si>
    <t>管理，補助的経済活動を行う事業所　　130</t>
  </si>
  <si>
    <t>管理，補助的経済活動を行う事業所　　110</t>
  </si>
  <si>
    <t>管理，補助的経済活動を行う事業所　　170</t>
  </si>
  <si>
    <t>管理，補助的経済活動を行う事業所　　180</t>
  </si>
  <si>
    <t>管理，補助的経済活動を行う事業所　　190</t>
  </si>
  <si>
    <t>管理，補助的経済活動を行う事業所　　200</t>
  </si>
  <si>
    <t>管理，補助的経済活動を行う事業所　　950</t>
  </si>
  <si>
    <t>管理，補助的経済活動を行う事業所　　730</t>
  </si>
  <si>
    <t>管理，補助的経済活動を行う事業所　　720</t>
  </si>
  <si>
    <t>管理，補助的経済活動を行う事業所　　710</t>
  </si>
  <si>
    <t>管理，補助的経済活動を行う事業所　　700</t>
  </si>
  <si>
    <t>管理，補助的経済活動を行う事業所　　690</t>
  </si>
  <si>
    <t>管理，補助的経済活動を行う事業所　　680</t>
  </si>
  <si>
    <t>管理，補助的経済活動を行う事業所　　670</t>
  </si>
  <si>
    <t>管理，補助的経済活動を行う事業所　　660</t>
  </si>
  <si>
    <t>管理，補助的経済活動を行う事業所　　650</t>
  </si>
  <si>
    <t>管理，補助的経済活動を行う事業所　　640</t>
  </si>
  <si>
    <t>管理，補助的経済活動を行う事業所　　630</t>
  </si>
  <si>
    <t>管理，補助的経済活動を行う事業所　　620</t>
  </si>
  <si>
    <t>管理，補助的経済活動を行う事業所　　610</t>
  </si>
  <si>
    <t>管理，補助的経済活動を行う事業所　　600</t>
  </si>
  <si>
    <t>管理，補助的経済活動を行う事業所　　590</t>
  </si>
  <si>
    <t>管理，補助的経済活動を行う事業所　　580</t>
  </si>
  <si>
    <t>管理，補助的経済活動を行う事業所　　570</t>
  </si>
  <si>
    <t>その他の各種商品小売業（従業者が常時50人未満のもの)　　569</t>
  </si>
  <si>
    <t>管理，補助的経済活動を行う事業所　　560</t>
  </si>
  <si>
    <t>管理，補助的経済活動を行う事業所　　550</t>
  </si>
  <si>
    <t>管理，補助的経済活動を行う事業所　　540</t>
  </si>
  <si>
    <t>管理，補助的経済活動を行う事業所　　530</t>
  </si>
  <si>
    <t>管理，補助的経済活動を行う事業所　　520</t>
  </si>
  <si>
    <t>管理，補助的経済活動を行う事業所　　510</t>
  </si>
  <si>
    <t>管理，補助的経済活動を行う事業所　　500</t>
  </si>
  <si>
    <t>管理，補助的経済活動を行う事業所　　490</t>
  </si>
  <si>
    <t>管理，補助的経済活動を行う事業所　　480</t>
  </si>
  <si>
    <t>管理，補助的経済活動を行う事業所　　470</t>
  </si>
  <si>
    <t>管理，補助的経済活動を行う事業所　　450</t>
  </si>
  <si>
    <t>管理，補助的経済活動を行う事業所　　460</t>
  </si>
  <si>
    <t>管理,補助的経済活動を行う事業所　　440</t>
  </si>
  <si>
    <t>管理，補助的経済活動を行う事業所　　430</t>
  </si>
  <si>
    <t>管理，補助的経済活動を行う事業所　　420</t>
  </si>
  <si>
    <t>管理，補助的経済活動を行う事業所　　410</t>
  </si>
  <si>
    <t>管理，補助的経済活動を行う事業所　　240</t>
  </si>
  <si>
    <t>管理，補助的経済活動を行う事業所　　250</t>
  </si>
  <si>
    <t>管理，補助的経済活動を行う事業所　　260</t>
  </si>
  <si>
    <t>管理，補助的経済活動を行う事業所　　270</t>
  </si>
  <si>
    <t>管理，補助的経済活動を行う事業所　　280</t>
  </si>
  <si>
    <t>管理，補助的経済活動を行う事業所　　290</t>
  </si>
  <si>
    <t>管理，補助的経済活動を行う事業所　　300</t>
  </si>
  <si>
    <t>管理，補助的経済活動を行う事業所　　330</t>
  </si>
  <si>
    <t>管理，補助的経済活動を行う事業所　　340</t>
  </si>
  <si>
    <t>管理，補助的経済活動を行う事業所　　350</t>
  </si>
  <si>
    <t>管理，補助的経済活動を行う事業所　　360</t>
  </si>
  <si>
    <t>管理，補助的経済活動を行う事業所　　370</t>
  </si>
  <si>
    <t>管理，補助的経済活動を行う事業所　　380</t>
  </si>
  <si>
    <t>管理，補助的経済活動を行う事業所　　390</t>
  </si>
  <si>
    <t>管理，補助的経済活動を行う事業所　　400</t>
  </si>
  <si>
    <t>代表者職・氏名</t>
  </si>
  <si>
    <t>（　はい　・　いいえ　）</t>
  </si>
  <si>
    <t>（別表3・経営計画及び資金計画の消費税について）</t>
  </si>
  <si>
    <t>（　税 込　・　税 抜　）</t>
  </si>
  <si>
    <t>（単位　千円）</t>
  </si>
  <si>
    <t>（単位　円）</t>
  </si>
  <si>
    <t>（記載例）　○○○銀行○○支店、　△△△商工会議所、　□□□経営事務所、なし　等</t>
  </si>
  <si>
    <t>別表３について、消費税込、消費税抜のどちらで記載されましたか。</t>
  </si>
  <si>
    <t>(　年　月期)</t>
  </si>
  <si>
    <t>　ございましたら、ご記入ください。また支援先が無い場合は、「なし」と記載してください。</t>
  </si>
  <si>
    <t>　愛知県知事　殿</t>
  </si>
  <si>
    <t>住        所</t>
  </si>
  <si>
    <t>〒</t>
  </si>
  <si>
    <t>名称及び</t>
  </si>
  <si>
    <t>電話</t>
  </si>
  <si>
    <t>ＦＡＸ</t>
  </si>
  <si>
    <t>ｅ－ｍａｉｌ</t>
  </si>
  <si>
    <t>　愛知県知事　殿</t>
  </si>
  <si>
    <t>住　　　　所</t>
  </si>
  <si>
    <t>〒</t>
  </si>
  <si>
    <t>名 称 及 び</t>
  </si>
  <si>
    <t>印</t>
  </si>
  <si>
    <t>電　　　　話</t>
  </si>
  <si>
    <t>ＦＡＸ</t>
  </si>
  <si>
    <t>ｅ－ｍａｉｌ</t>
  </si>
  <si>
    <t>　　　「政策金融機関を追加する必要はありませんか」又は「民間金融機関を追加する必要はありませ</t>
  </si>
  <si>
    <t>（企業名）</t>
  </si>
  <si>
    <t>(希望する支援策について)</t>
  </si>
  <si>
    <r>
      <t>①経営革新計画が承認された場合に利用を希望する支援策に○印を付けて下さい。</t>
    </r>
    <r>
      <rPr>
        <sz val="10"/>
        <rFont val="ＭＳ Ｐゴシック"/>
        <family val="3"/>
      </rPr>
      <t>（複数希望可）</t>
    </r>
  </si>
  <si>
    <t>支援策・機関名</t>
  </si>
  <si>
    <t xml:space="preserve"> ①支援策利用
   予定の有・無</t>
  </si>
  <si>
    <t xml:space="preserve"> ②連絡の希望
   の有・無</t>
  </si>
  <si>
    <t>名古屋投資育成株式会社
（中小企業投資育成制度の特例）</t>
  </si>
  <si>
    <t>有　・　無</t>
  </si>
  <si>
    <t>株式会社日本政策金融公庫
(新企業育成貸付「新事業活動促進資金」）</t>
  </si>
  <si>
    <t>（　　　　　　　　　　　　）支店　中小企業事業</t>
  </si>
  <si>
    <t>（　　　　　　　　　　　　）支店　国民生活事業</t>
  </si>
  <si>
    <t>公益財団法人あいち産業振興機構
（小規模企業者等貸与事業の特例）</t>
  </si>
  <si>
    <t>愛知県信用保証協会
（信用保証の特例）</t>
  </si>
  <si>
    <t>名古屋市信用保証協会
（信用保証の特例）</t>
  </si>
  <si>
    <t>愛知県中小企業融資制度
（経済環境適応資金「パワーアップ資金」）</t>
  </si>
  <si>
    <t>株式会社商工組合中央金庫　（　　　　　　　　  　　）支店
（低利融資制度「新事業活動促進資金」）</t>
  </si>
  <si>
    <t>独立行政法人中小企業基盤整備機構　中部本部
（販路開拓コーディネート事業）</t>
  </si>
  <si>
    <t>株式会社日本政策金融公庫　（　　　　　　　　　　）支店
(スタンド・バイ・クレジット制度）</t>
  </si>
  <si>
    <t>独立行政法人中小企業基盤整備機構　高度化事業部
（高度化融資制度）</t>
  </si>
  <si>
    <t>独立行政法人日本貿易保険　大阪支店
（貿易保険法の特例）</t>
  </si>
  <si>
    <t>（別表６）</t>
  </si>
  <si>
    <t>②また、計画が承認された場合に、当該承認を受けた計画の内容について、下記関係機関に送付する</t>
  </si>
  <si>
    <r>
      <t>　ことを希望する場合には、当該箇所に○を記入して下さい。</t>
    </r>
    <r>
      <rPr>
        <sz val="10"/>
        <rFont val="ＭＳ Ｐゴシック"/>
        <family val="3"/>
      </rPr>
      <t>（複数希望可）</t>
    </r>
  </si>
  <si>
    <t>　※連絡の希望の有の場合は、機関に対して、企業名、住所、計画のテーマ、電話番号を連絡します。</t>
  </si>
  <si>
    <t>※経営革新計画の承認は、上記支援策の提供を保証するものではありません。計画承認後、利用を希望する</t>
  </si>
  <si>
    <t xml:space="preserve">   支援策の実施機関への申込・審査が必要となります。</t>
  </si>
  <si>
    <t>　中小企業等経営強化法第１４条第１項の規定に基づき、別紙の計画について承認を受けたいので申請します。</t>
  </si>
  <si>
    <t>　　年　　月　　日</t>
  </si>
  <si>
    <t>　　年　　月　　日</t>
  </si>
  <si>
    <t>２　用紙の大きさは、日本産業規格Ａ４とする。</t>
  </si>
  <si>
    <t>　　　　　年　月　日付けで承認を受けた経営革新計画について下記のとおり変更したいので、中小企業等経営強化法第１５条第１項の規定に基づき承認を申請します。</t>
  </si>
  <si>
    <t>　　　別表３の⑮資金調達額欄の「政策金融機関借入」又は「民間金融機関借入」に入力すると、</t>
  </si>
  <si>
    <t>法人番号：</t>
  </si>
  <si>
    <t>技術に関する研究開発及びその成果の利用</t>
  </si>
  <si>
    <t>申請者名・資本金・業種・法人番号</t>
  </si>
  <si>
    <t>給与支給総額</t>
  </si>
  <si>
    <t>６年後</t>
  </si>
  <si>
    <t>７年後</t>
  </si>
  <si>
    <t>８年後</t>
  </si>
  <si>
    <t>⑦給与支給総額</t>
  </si>
  <si>
    <t>⑧人件費</t>
  </si>
  <si>
    <t>⑨設備投資額</t>
  </si>
  <si>
    <t>⑩運転資金</t>
  </si>
  <si>
    <t>⑪減価償却費</t>
  </si>
  <si>
    <t>⑫付加価値額</t>
  </si>
  <si>
    <t>（⑤＋⑧＋⑪）</t>
  </si>
  <si>
    <t>⑬従業員数</t>
  </si>
  <si>
    <t>経営革新の内容及び既存事業との相違点</t>
  </si>
  <si>
    <t>　①計画期間又は事業期間：　　　年　　月　～　　　年　　月</t>
  </si>
  <si>
    <t>　②研究開発期間：　　　年　　月　～　　　年　　月</t>
  </si>
  <si>
    <t>　③事業期間：　　　年　　月　～　　　年　　月</t>
  </si>
  <si>
    <t xml:space="preserve">      (1)２年前、１年前及び直近期末並びに計画期間中の③売上総利益､⑤営業利益､　　　　　
    </t>
  </si>
  <si>
    <t>その他の新たな事業活動</t>
  </si>
  <si>
    <t>役務の新たな提供の方式の導入</t>
  </si>
  <si>
    <t>（事業期間:　　年　　月～　　　年　　月（　年間））</t>
  </si>
  <si>
    <t>計画終了時の目標伸び率（事業期間終了時点）（％）</t>
  </si>
  <si>
    <t>様式第１４</t>
  </si>
  <si>
    <t>様式第１３</t>
  </si>
  <si>
    <t>⑮資金調達額　　　　　　（⑨＋⑩）</t>
  </si>
  <si>
    <t>⑥経常利益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</si>
</sst>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
    <numFmt numFmtId="183" formatCode="[$-411]ggge&quot;年&quot;m&quot;月&quot;d&quot;日&quot;;@"/>
    <numFmt numFmtId="184" formatCode="0.000%"/>
    <numFmt numFmtId="185" formatCode="0.00_ "/>
    <numFmt numFmtId="186" formatCode="#,##0.0_ "/>
    <numFmt numFmtId="187" formatCode="#,##0;&quot;▲ &quot;#,##0"/>
  </numFmts>
  <fonts count="90">
    <font>
      <sz val="11"/>
      <name val="ＭＳ Ｐゴシック"/>
      <family val="3"/>
    </font>
    <font>
      <sz val="10.5"/>
      <name val="Century"/>
      <family val="1"/>
    </font>
    <font>
      <sz val="10.5"/>
      <name val="ＭＳ 明朝"/>
      <family val="1"/>
    </font>
    <font>
      <b/>
      <sz val="10.5"/>
      <color indexed="8"/>
      <name val="Century"/>
      <family val="1"/>
    </font>
    <font>
      <sz val="10.5"/>
      <color indexed="8"/>
      <name val="ＭＳ 明朝"/>
      <family val="1"/>
    </font>
    <font>
      <sz val="6"/>
      <name val="ＭＳ Ｐゴシック"/>
      <family val="3"/>
    </font>
    <font>
      <sz val="12"/>
      <name val="ＭＳ Ｐゴシック"/>
      <family val="3"/>
    </font>
    <font>
      <sz val="12"/>
      <name val="ＭＳ 明朝"/>
      <family val="1"/>
    </font>
    <font>
      <sz val="11"/>
      <color indexed="10"/>
      <name val="ＭＳ Ｐゴシック"/>
      <family val="3"/>
    </font>
    <font>
      <sz val="10.5"/>
      <name val="ＭＳ Ｐ明朝"/>
      <family val="1"/>
    </font>
    <font>
      <sz val="11"/>
      <name val="ＭＳ Ｐ明朝"/>
      <family val="1"/>
    </font>
    <font>
      <u val="single"/>
      <sz val="10.5"/>
      <name val="ＭＳ Ｐ明朝"/>
      <family val="1"/>
    </font>
    <font>
      <sz val="9"/>
      <name val="ＭＳ Ｐ明朝"/>
      <family val="1"/>
    </font>
    <font>
      <sz val="8"/>
      <name val="ＭＳ Ｐ明朝"/>
      <family val="1"/>
    </font>
    <font>
      <sz val="10"/>
      <name val="ＭＳ Ｐ明朝"/>
      <family val="1"/>
    </font>
    <font>
      <sz val="20"/>
      <name val="ＭＳ Ｐ明朝"/>
      <family val="1"/>
    </font>
    <font>
      <sz val="12"/>
      <name val="ＭＳ Ｐ明朝"/>
      <family val="1"/>
    </font>
    <font>
      <sz val="11"/>
      <name val="ＭＳ 明朝"/>
      <family val="1"/>
    </font>
    <font>
      <b/>
      <u val="single"/>
      <sz val="10.5"/>
      <name val="ＭＳ 明朝"/>
      <family val="1"/>
    </font>
    <font>
      <sz val="9"/>
      <name val="MS UI Gothic"/>
      <family val="3"/>
    </font>
    <font>
      <sz val="11"/>
      <color indexed="22"/>
      <name val="ＭＳ Ｐゴシック"/>
      <family val="3"/>
    </font>
    <font>
      <b/>
      <sz val="12"/>
      <name val="ＭＳ ゴシック"/>
      <family val="3"/>
    </font>
    <font>
      <b/>
      <sz val="12"/>
      <color indexed="10"/>
      <name val="HG丸ｺﾞｼｯｸM-PRO"/>
      <family val="3"/>
    </font>
    <font>
      <b/>
      <sz val="12"/>
      <name val="ＭＳ Ｐゴシック"/>
      <family val="3"/>
    </font>
    <font>
      <sz val="11"/>
      <name val="Century"/>
      <family val="1"/>
    </font>
    <font>
      <u val="single"/>
      <sz val="11"/>
      <color indexed="12"/>
      <name val="ＭＳ Ｐゴシック"/>
      <family val="3"/>
    </font>
    <font>
      <b/>
      <sz val="12"/>
      <color indexed="10"/>
      <name val="ＭＳ Ｐゴシック"/>
      <family val="3"/>
    </font>
    <font>
      <sz val="11"/>
      <color indexed="57"/>
      <name val="ＭＳ Ｐゴシック"/>
      <family val="3"/>
    </font>
    <font>
      <sz val="10"/>
      <color indexed="57"/>
      <name val="ＭＳ Ｐゴシック"/>
      <family val="3"/>
    </font>
    <font>
      <b/>
      <sz val="11"/>
      <color indexed="10"/>
      <name val="HG丸ｺﾞｼｯｸM-PRO"/>
      <family val="3"/>
    </font>
    <font>
      <sz val="14"/>
      <name val="ＭＳ 明朝"/>
      <family val="1"/>
    </font>
    <font>
      <u val="single"/>
      <sz val="11"/>
      <color indexed="36"/>
      <name val="ＭＳ Ｐゴシック"/>
      <family val="3"/>
    </font>
    <font>
      <sz val="11"/>
      <color indexed="17"/>
      <name val="ＭＳ Ｐゴシック"/>
      <family val="3"/>
    </font>
    <font>
      <i/>
      <sz val="16"/>
      <name val="ＭＳ Ｐゴシック"/>
      <family val="3"/>
    </font>
    <font>
      <sz val="11"/>
      <color indexed="14"/>
      <name val="ＭＳ Ｐゴシック"/>
      <family val="3"/>
    </font>
    <font>
      <sz val="10.5"/>
      <name val="ＭＳ Ｐゴシック"/>
      <family val="3"/>
    </font>
    <font>
      <sz val="11"/>
      <color indexed="12"/>
      <name val="ＭＳ Ｐゴシック"/>
      <family val="3"/>
    </font>
    <font>
      <i/>
      <sz val="11"/>
      <name val="ＭＳ Ｐゴシック"/>
      <family val="3"/>
    </font>
    <font>
      <i/>
      <sz val="10.5"/>
      <name val="ＭＳ Ｐゴシック"/>
      <family val="3"/>
    </font>
    <font>
      <b/>
      <sz val="14"/>
      <color indexed="12"/>
      <name val="ＭＳ Ｐゴシック"/>
      <family val="3"/>
    </font>
    <font>
      <sz val="9"/>
      <name val="ＭＳ Ｐゴシック"/>
      <family val="3"/>
    </font>
    <font>
      <sz val="10"/>
      <name val="ＭＳ Ｐゴシック"/>
      <family val="3"/>
    </font>
    <font>
      <b/>
      <sz val="11"/>
      <name val="ＭＳ 明朝"/>
      <family val="1"/>
    </font>
    <font>
      <sz val="10"/>
      <name val="ＭＳ 明朝"/>
      <family val="1"/>
    </font>
    <font>
      <sz val="8"/>
      <name val="ＭＳ 明朝"/>
      <family val="1"/>
    </font>
    <font>
      <sz val="11"/>
      <name val="ＭＳ 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color indexed="9"/>
      <name val="ＭＳ 明朝"/>
      <family val="1"/>
    </font>
    <font>
      <sz val="11"/>
      <color indexed="55"/>
      <name val="ＭＳ Ｐゴシック"/>
      <family val="3"/>
    </font>
    <font>
      <sz val="14"/>
      <color indexed="8"/>
      <name val="ＭＳ Ｐゴシック"/>
      <family val="3"/>
    </font>
    <font>
      <sz val="10"/>
      <color indexed="8"/>
      <name val="ＭＳ Ｐゴシック"/>
      <family val="3"/>
    </font>
    <font>
      <sz val="12"/>
      <color indexed="10"/>
      <name val="ＭＳ Ｐゴシック"/>
      <family val="3"/>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0"/>
      <name val="ＭＳ 明朝"/>
      <family val="1"/>
    </font>
    <font>
      <sz val="11"/>
      <color theme="0" tint="-0.3499799966812134"/>
      <name val="ＭＳ Ｐゴシック"/>
      <family val="3"/>
    </font>
    <font>
      <sz val="11"/>
      <color theme="0"/>
      <name val="ＭＳ Ｐゴシック"/>
      <family val="3"/>
    </font>
    <font>
      <sz val="11"/>
      <color theme="0" tint="-0.24997000396251678"/>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double"/>
      <right style="thin"/>
      <top style="thin"/>
      <bottom>
        <color indexed="63"/>
      </bottom>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thin"/>
      <right style="thin"/>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style="double"/>
      <right>
        <color indexed="63"/>
      </right>
      <top style="thin"/>
      <bottom style="thin"/>
    </border>
    <border>
      <left style="thin"/>
      <right style="thin"/>
      <top style="medium"/>
      <bottom>
        <color indexed="63"/>
      </bottom>
    </border>
    <border>
      <left style="thin"/>
      <right style="thin"/>
      <top>
        <color indexed="63"/>
      </top>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diagonalUp="1">
      <left style="thin"/>
      <right style="thin"/>
      <top style="thin"/>
      <bottom style="dashed"/>
      <diagonal style="thin"/>
    </border>
    <border>
      <left style="dashed"/>
      <right style="dashed"/>
      <top style="dashed"/>
      <bottom style="thin"/>
    </border>
    <border>
      <left style="dashed"/>
      <right style="thin"/>
      <top style="dashed"/>
      <bottom style="thin"/>
    </border>
    <border>
      <left style="dashed"/>
      <right style="dashed"/>
      <top style="dashed"/>
      <bottom style="dashed"/>
    </border>
    <border>
      <left style="dashed"/>
      <right style="thin"/>
      <top style="dashed"/>
      <bottom style="dashed"/>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1" applyNumberFormat="0" applyAlignment="0" applyProtection="0"/>
    <xf numFmtId="0" fontId="73" fillId="26"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7" borderId="2" applyNumberFormat="0" applyFont="0" applyAlignment="0" applyProtection="0"/>
    <xf numFmtId="0" fontId="74" fillId="0" borderId="3" applyNumberFormat="0" applyFill="0" applyAlignment="0" applyProtection="0"/>
    <xf numFmtId="0" fontId="75" fillId="28" borderId="0" applyNumberFormat="0" applyBorder="0" applyAlignment="0" applyProtection="0"/>
    <xf numFmtId="0" fontId="76" fillId="29"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29"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0" borderId="4" applyNumberFormat="0" applyAlignment="0" applyProtection="0"/>
    <xf numFmtId="0" fontId="31" fillId="0" borderId="0" applyNumberFormat="0" applyFill="0" applyBorder="0" applyAlignment="0" applyProtection="0"/>
    <xf numFmtId="0" fontId="85" fillId="31" borderId="0" applyNumberFormat="0" applyBorder="0" applyAlignment="0" applyProtection="0"/>
  </cellStyleXfs>
  <cellXfs count="461">
    <xf numFmtId="0" fontId="0" fillId="0" borderId="0" xfId="0" applyAlignment="1">
      <alignment vertical="center"/>
    </xf>
    <xf numFmtId="0" fontId="2" fillId="0" borderId="0" xfId="0" applyFont="1" applyAlignment="1">
      <alignment horizontal="justify" vertical="center"/>
    </xf>
    <xf numFmtId="0" fontId="1"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justify" vertical="center"/>
    </xf>
    <xf numFmtId="0" fontId="2" fillId="0" borderId="10" xfId="0" applyFont="1" applyBorder="1" applyAlignment="1">
      <alignment horizontal="center" vertical="center" wrapText="1"/>
    </xf>
    <xf numFmtId="0" fontId="1" fillId="0" borderId="10" xfId="0" applyFont="1" applyBorder="1" applyAlignment="1">
      <alignment horizontal="justify" vertical="top" wrapText="1"/>
    </xf>
    <xf numFmtId="0" fontId="9" fillId="0" borderId="0" xfId="0" applyFont="1" applyAlignment="1">
      <alignment vertical="center"/>
    </xf>
    <xf numFmtId="0" fontId="10" fillId="0" borderId="0" xfId="0" applyFont="1" applyAlignment="1">
      <alignment vertical="center"/>
    </xf>
    <xf numFmtId="0" fontId="9" fillId="0" borderId="11" xfId="0" applyFont="1" applyBorder="1" applyAlignment="1">
      <alignment vertical="center"/>
    </xf>
    <xf numFmtId="0" fontId="10" fillId="0" borderId="11" xfId="0" applyFont="1" applyBorder="1" applyAlignment="1">
      <alignment vertical="center"/>
    </xf>
    <xf numFmtId="0" fontId="9" fillId="0" borderId="0" xfId="0" applyFont="1" applyAlignment="1">
      <alignment horizontal="right" vertical="center"/>
    </xf>
    <xf numFmtId="0" fontId="11" fillId="0" borderId="0" xfId="0" applyFont="1" applyAlignment="1">
      <alignment vertical="center"/>
    </xf>
    <xf numFmtId="0" fontId="12" fillId="0" borderId="12" xfId="0" applyFont="1" applyBorder="1" applyAlignment="1">
      <alignment horizontal="center" wrapText="1"/>
    </xf>
    <xf numFmtId="0" fontId="14" fillId="0" borderId="10" xfId="0" applyFont="1" applyBorder="1" applyAlignment="1">
      <alignment horizontal="distributed" vertical="center" wrapText="1"/>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180" fontId="0" fillId="0" borderId="13" xfId="0" applyNumberFormat="1" applyBorder="1" applyAlignment="1">
      <alignment horizontal="center" vertical="center"/>
    </xf>
    <xf numFmtId="180" fontId="0" fillId="0" borderId="13" xfId="0" applyNumberFormat="1" applyBorder="1" applyAlignment="1">
      <alignment vertical="center"/>
    </xf>
    <xf numFmtId="0" fontId="6" fillId="0" borderId="0" xfId="0" applyFont="1" applyAlignment="1">
      <alignment vertical="center" wrapText="1"/>
    </xf>
    <xf numFmtId="0" fontId="0" fillId="0" borderId="0" xfId="0" applyAlignment="1">
      <alignment vertical="center" wrapText="1"/>
    </xf>
    <xf numFmtId="0" fontId="17" fillId="0" borderId="0" xfId="0" applyFont="1" applyAlignment="1">
      <alignment vertical="center"/>
    </xf>
    <xf numFmtId="0" fontId="7" fillId="0" borderId="0" xfId="0" applyFont="1" applyAlignment="1">
      <alignment vertical="center"/>
    </xf>
    <xf numFmtId="0" fontId="8" fillId="0" borderId="0" xfId="0" applyFont="1" applyAlignment="1">
      <alignment vertical="center" wrapText="1"/>
    </xf>
    <xf numFmtId="0" fontId="17" fillId="0" borderId="0" xfId="0" applyFont="1" applyAlignment="1">
      <alignment horizontal="left" vertical="center"/>
    </xf>
    <xf numFmtId="0" fontId="1" fillId="0" borderId="10" xfId="0" applyFont="1" applyBorder="1" applyAlignment="1">
      <alignment horizontal="center" vertical="center"/>
    </xf>
    <xf numFmtId="180" fontId="1" fillId="0" borderId="10" xfId="0" applyNumberFormat="1" applyFont="1" applyBorder="1" applyAlignment="1">
      <alignment vertical="center"/>
    </xf>
    <xf numFmtId="180" fontId="1" fillId="0" borderId="10" xfId="0" applyNumberFormat="1" applyFont="1" applyBorder="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2" fillId="0" borderId="0" xfId="0" applyFont="1" applyAlignment="1">
      <alignment horizontal="justify" vertical="top" wrapText="1"/>
    </xf>
    <xf numFmtId="0" fontId="1" fillId="0" borderId="0" xfId="0" applyFont="1" applyBorder="1" applyAlignment="1">
      <alignment horizontal="justify" vertical="center" wrapText="1"/>
    </xf>
    <xf numFmtId="0" fontId="1" fillId="0" borderId="0" xfId="0" applyFont="1" applyAlignment="1">
      <alignment horizontal="left" vertical="center"/>
    </xf>
    <xf numFmtId="0" fontId="20" fillId="0" borderId="0" xfId="0" applyFont="1" applyAlignment="1">
      <alignment vertical="center"/>
    </xf>
    <xf numFmtId="0" fontId="17" fillId="0" borderId="0" xfId="0" applyFont="1" applyBorder="1" applyAlignment="1">
      <alignment vertical="center"/>
    </xf>
    <xf numFmtId="0" fontId="17" fillId="0" borderId="12" xfId="0" applyFont="1" applyBorder="1" applyAlignment="1">
      <alignment horizontal="center" wrapText="1"/>
    </xf>
    <xf numFmtId="0" fontId="17" fillId="0" borderId="14" xfId="0" applyFont="1" applyBorder="1" applyAlignment="1">
      <alignment horizontal="center" wrapText="1"/>
    </xf>
    <xf numFmtId="0" fontId="17" fillId="0" borderId="15" xfId="0" applyFont="1" applyBorder="1" applyAlignment="1">
      <alignment horizontal="center" wrapText="1"/>
    </xf>
    <xf numFmtId="0" fontId="17" fillId="0" borderId="16" xfId="0" applyFont="1" applyBorder="1" applyAlignment="1">
      <alignment horizontal="center" vertical="top" wrapText="1"/>
    </xf>
    <xf numFmtId="0" fontId="17" fillId="0" borderId="17" xfId="0" applyFont="1" applyBorder="1" applyAlignment="1">
      <alignment horizontal="center" vertical="top" wrapText="1"/>
    </xf>
    <xf numFmtId="0" fontId="17" fillId="0" borderId="18" xfId="0" applyFont="1" applyBorder="1" applyAlignment="1">
      <alignment horizontal="center" vertical="top" wrapText="1"/>
    </xf>
    <xf numFmtId="49"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49" fontId="10" fillId="0" borderId="19" xfId="0" applyNumberFormat="1" applyFont="1" applyBorder="1" applyAlignment="1">
      <alignment horizontal="center" vertical="center"/>
    </xf>
    <xf numFmtId="0" fontId="24" fillId="0" borderId="20"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 fillId="0" borderId="0" xfId="0" applyFont="1" applyAlignment="1">
      <alignment horizontal="right"/>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right" vertical="center"/>
    </xf>
    <xf numFmtId="0" fontId="27" fillId="0" borderId="0" xfId="0" applyFont="1" applyAlignment="1">
      <alignment vertical="center"/>
    </xf>
    <xf numFmtId="0" fontId="17" fillId="0" borderId="0" xfId="0" applyFont="1" applyBorder="1" applyAlignment="1">
      <alignment horizontal="left" vertical="center"/>
    </xf>
    <xf numFmtId="0" fontId="27" fillId="0" borderId="0" xfId="0" applyFont="1" applyAlignment="1">
      <alignment vertical="center" wrapText="1"/>
    </xf>
    <xf numFmtId="0" fontId="0" fillId="0" borderId="0" xfId="0" applyBorder="1" applyAlignment="1">
      <alignment vertical="center"/>
    </xf>
    <xf numFmtId="0" fontId="10" fillId="0" borderId="10" xfId="0" applyFont="1" applyBorder="1" applyAlignment="1">
      <alignment vertical="center" wrapText="1"/>
    </xf>
    <xf numFmtId="180" fontId="9" fillId="0" borderId="10" xfId="0" applyNumberFormat="1" applyFont="1" applyBorder="1" applyAlignment="1">
      <alignment vertical="center"/>
    </xf>
    <xf numFmtId="0" fontId="27" fillId="0" borderId="0" xfId="0" applyFont="1" applyAlignment="1">
      <alignment vertical="center" textRotation="255" wrapText="1"/>
    </xf>
    <xf numFmtId="0" fontId="26" fillId="0" borderId="0" xfId="0" applyFont="1" applyAlignment="1">
      <alignment vertical="center"/>
    </xf>
    <xf numFmtId="0" fontId="4" fillId="0" borderId="0" xfId="0" applyFont="1" applyAlignment="1">
      <alignment vertical="center"/>
    </xf>
    <xf numFmtId="0" fontId="14" fillId="0" borderId="16" xfId="0" applyFont="1" applyBorder="1" applyAlignment="1">
      <alignment horizontal="distributed" vertical="center" wrapText="1"/>
    </xf>
    <xf numFmtId="0" fontId="1"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justify" vertical="center"/>
    </xf>
    <xf numFmtId="0" fontId="16" fillId="0" borderId="0" xfId="0" applyFont="1" applyAlignment="1">
      <alignment vertical="center"/>
    </xf>
    <xf numFmtId="0" fontId="10" fillId="0" borderId="0" xfId="0" applyFont="1" applyAlignment="1">
      <alignment horizontal="distributed" vertical="center"/>
    </xf>
    <xf numFmtId="0" fontId="30" fillId="0" borderId="0" xfId="0" applyFont="1" applyAlignment="1">
      <alignment horizontal="center" vertical="center"/>
    </xf>
    <xf numFmtId="183" fontId="7" fillId="0" borderId="0" xfId="0" applyNumberFormat="1" applyFont="1" applyAlignment="1">
      <alignment horizontal="right" vertical="center"/>
    </xf>
    <xf numFmtId="183" fontId="0" fillId="0" borderId="0" xfId="0" applyNumberFormat="1" applyAlignment="1">
      <alignment horizontal="right" vertical="center"/>
    </xf>
    <xf numFmtId="0" fontId="2" fillId="0" borderId="0" xfId="0" applyFont="1" applyBorder="1" applyAlignment="1">
      <alignment horizontal="justify" vertical="top"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7" fillId="0" borderId="0" xfId="0" applyFont="1" applyBorder="1" applyAlignment="1">
      <alignment horizontal="left" vertical="center" wrapText="1" indent="1"/>
    </xf>
    <xf numFmtId="0" fontId="16" fillId="0" borderId="21" xfId="0" applyFont="1" applyBorder="1" applyAlignment="1">
      <alignment horizontal="center" vertical="center"/>
    </xf>
    <xf numFmtId="0" fontId="17" fillId="0" borderId="0" xfId="0" applyFont="1" applyAlignment="1">
      <alignment vertical="top" wrapText="1"/>
    </xf>
    <xf numFmtId="183" fontId="7" fillId="0" borderId="0" xfId="0" applyNumberFormat="1" applyFont="1" applyAlignment="1">
      <alignment vertical="center"/>
    </xf>
    <xf numFmtId="183" fontId="0" fillId="0" borderId="0" xfId="0" applyNumberFormat="1" applyAlignment="1">
      <alignment vertical="center"/>
    </xf>
    <xf numFmtId="0" fontId="7" fillId="0" borderId="0" xfId="0" applyFont="1" applyAlignment="1">
      <alignment vertical="top"/>
    </xf>
    <xf numFmtId="0" fontId="27" fillId="32" borderId="0" xfId="0" applyFont="1" applyFill="1" applyAlignment="1">
      <alignment vertical="center"/>
    </xf>
    <xf numFmtId="0" fontId="0" fillId="32" borderId="0" xfId="0" applyFill="1" applyAlignment="1">
      <alignment vertical="center"/>
    </xf>
    <xf numFmtId="0" fontId="32" fillId="0" borderId="0" xfId="0" applyFont="1" applyAlignment="1">
      <alignment vertical="center"/>
    </xf>
    <xf numFmtId="0" fontId="33" fillId="0" borderId="0" xfId="0" applyFont="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17" fillId="0" borderId="28" xfId="0" applyFont="1" applyBorder="1" applyAlignment="1">
      <alignment vertical="center"/>
    </xf>
    <xf numFmtId="0" fontId="0" fillId="0" borderId="0" xfId="0" applyBorder="1" applyAlignment="1">
      <alignment vertical="center"/>
    </xf>
    <xf numFmtId="0" fontId="17" fillId="0" borderId="0" xfId="0" applyFont="1" applyAlignment="1">
      <alignment horizontal="distributed" vertical="center"/>
    </xf>
    <xf numFmtId="0" fontId="0" fillId="0" borderId="0" xfId="0" applyAlignment="1">
      <alignment horizontal="center" vertical="center"/>
    </xf>
    <xf numFmtId="0" fontId="34" fillId="0" borderId="32" xfId="0" applyFont="1"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17" fillId="0" borderId="11" xfId="0" applyFont="1" applyBorder="1" applyAlignment="1">
      <alignment vertical="center"/>
    </xf>
    <xf numFmtId="0" fontId="0" fillId="0" borderId="11" xfId="0" applyFont="1" applyBorder="1" applyAlignment="1">
      <alignment vertical="center"/>
    </xf>
    <xf numFmtId="0" fontId="17" fillId="0" borderId="28" xfId="0" applyFont="1" applyBorder="1" applyAlignment="1">
      <alignment vertical="center" wrapText="1"/>
    </xf>
    <xf numFmtId="0" fontId="6" fillId="0" borderId="12" xfId="0" applyFont="1" applyBorder="1" applyAlignment="1">
      <alignment horizontal="center" vertical="center"/>
    </xf>
    <xf numFmtId="0" fontId="17" fillId="0" borderId="29" xfId="0" applyFont="1" applyBorder="1" applyAlignment="1">
      <alignment vertical="center" wrapText="1"/>
    </xf>
    <xf numFmtId="0" fontId="17" fillId="0" borderId="30" xfId="0" applyFont="1" applyBorder="1" applyAlignment="1">
      <alignment vertical="center"/>
    </xf>
    <xf numFmtId="0" fontId="6" fillId="0" borderId="0" xfId="0" applyFont="1" applyAlignment="1">
      <alignment vertical="center"/>
    </xf>
    <xf numFmtId="0" fontId="0" fillId="0" borderId="0" xfId="0" applyAlignment="1">
      <alignment horizontal="left" vertical="center"/>
    </xf>
    <xf numFmtId="0" fontId="17" fillId="0" borderId="31"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2" xfId="0" applyBorder="1" applyAlignment="1">
      <alignment horizontal="center" vertical="center"/>
    </xf>
    <xf numFmtId="0" fontId="0" fillId="0" borderId="0" xfId="0" applyAlignment="1">
      <alignment horizontal="right" vertical="center"/>
    </xf>
    <xf numFmtId="0" fontId="17" fillId="0" borderId="10" xfId="0" applyFont="1" applyBorder="1" applyAlignment="1">
      <alignment horizontal="center" vertical="center" wrapText="1"/>
    </xf>
    <xf numFmtId="0" fontId="35"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37" fillId="0" borderId="0" xfId="0" applyFont="1" applyAlignment="1">
      <alignment horizontal="left" vertical="center"/>
    </xf>
    <xf numFmtId="0" fontId="38" fillId="0" borderId="0" xfId="0" applyFont="1" applyAlignment="1">
      <alignment vertical="center"/>
    </xf>
    <xf numFmtId="0" fontId="37" fillId="0" borderId="0" xfId="0" applyFont="1" applyAlignment="1">
      <alignment vertical="center"/>
    </xf>
    <xf numFmtId="0" fontId="37" fillId="0" borderId="0" xfId="0" applyFont="1" applyBorder="1" applyAlignment="1">
      <alignment horizontal="left" vertical="center"/>
    </xf>
    <xf numFmtId="0" fontId="17" fillId="0" borderId="2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left" vertical="center"/>
    </xf>
    <xf numFmtId="0" fontId="17" fillId="0" borderId="10" xfId="0" applyFont="1" applyBorder="1" applyAlignment="1">
      <alignment horizontal="center" vertical="center"/>
    </xf>
    <xf numFmtId="0" fontId="17" fillId="0" borderId="10"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vertical="center"/>
    </xf>
    <xf numFmtId="0" fontId="0" fillId="0" borderId="13" xfId="0" applyFont="1" applyBorder="1" applyAlignment="1">
      <alignment horizontal="lef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0" fontId="17" fillId="0" borderId="29" xfId="0" applyFont="1" applyBorder="1" applyAlignment="1">
      <alignment horizontal="left" vertical="center"/>
    </xf>
    <xf numFmtId="0" fontId="17" fillId="0" borderId="14" xfId="0" applyFont="1" applyBorder="1" applyAlignment="1">
      <alignment horizontal="right" vertical="center" wrapText="1"/>
    </xf>
    <xf numFmtId="0" fontId="17" fillId="0" borderId="17" xfId="0" applyFont="1" applyBorder="1" applyAlignment="1">
      <alignment horizontal="right" vertical="center"/>
    </xf>
    <xf numFmtId="0" fontId="17" fillId="0" borderId="35" xfId="0" applyFont="1" applyBorder="1" applyAlignment="1">
      <alignment horizontal="left" vertical="center"/>
    </xf>
    <xf numFmtId="0" fontId="17" fillId="0" borderId="36" xfId="0" applyFont="1" applyBorder="1" applyAlignment="1">
      <alignment horizontal="right" vertical="center"/>
    </xf>
    <xf numFmtId="0" fontId="17" fillId="0" borderId="37" xfId="0" applyFont="1" applyBorder="1" applyAlignment="1">
      <alignment horizontal="left" vertical="center"/>
    </xf>
    <xf numFmtId="0" fontId="17" fillId="0" borderId="38" xfId="0" applyFont="1" applyBorder="1" applyAlignment="1">
      <alignment horizontal="center" vertical="center"/>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39" fillId="0" borderId="0" xfId="0" applyFont="1" applyAlignment="1">
      <alignment horizontal="left" vertical="center"/>
    </xf>
    <xf numFmtId="0" fontId="25" fillId="0" borderId="0" xfId="43" applyAlignment="1" applyProtection="1">
      <alignment vertical="center"/>
      <protection/>
    </xf>
    <xf numFmtId="0" fontId="17" fillId="0" borderId="0" xfId="0" applyFont="1" applyAlignment="1">
      <alignment horizontal="right" vertical="center"/>
    </xf>
    <xf numFmtId="0" fontId="14" fillId="0" borderId="32" xfId="0" applyFont="1" applyBorder="1" applyAlignment="1">
      <alignment horizontal="distributed" vertical="center" wrapText="1"/>
    </xf>
    <xf numFmtId="0" fontId="0" fillId="0" borderId="0" xfId="0" applyFont="1" applyBorder="1" applyAlignment="1">
      <alignment vertical="center"/>
    </xf>
    <xf numFmtId="0" fontId="40" fillId="0" borderId="0" xfId="0" applyFont="1" applyAlignment="1">
      <alignment vertical="center"/>
    </xf>
    <xf numFmtId="0" fontId="10" fillId="0" borderId="0" xfId="0" applyFont="1" applyAlignment="1">
      <alignment horizontal="center" vertical="center"/>
    </xf>
    <xf numFmtId="0" fontId="2" fillId="0" borderId="0" xfId="0" applyFont="1" applyBorder="1" applyAlignment="1">
      <alignment horizontal="center" vertical="center"/>
    </xf>
    <xf numFmtId="0" fontId="10" fillId="0" borderId="0" xfId="0" applyFont="1" applyAlignment="1">
      <alignment horizontal="left" vertical="center"/>
    </xf>
    <xf numFmtId="0" fontId="42" fillId="0" borderId="40" xfId="0" applyFont="1" applyBorder="1" applyAlignment="1">
      <alignment vertical="center"/>
    </xf>
    <xf numFmtId="0" fontId="0" fillId="0" borderId="0" xfId="0" applyFont="1" applyAlignment="1">
      <alignment vertical="center"/>
    </xf>
    <xf numFmtId="180" fontId="9" fillId="0" borderId="12" xfId="0" applyNumberFormat="1" applyFont="1" applyBorder="1" applyAlignment="1" applyProtection="1">
      <alignment vertical="center" shrinkToFit="1"/>
      <protection locked="0"/>
    </xf>
    <xf numFmtId="180" fontId="9" fillId="0" borderId="16" xfId="0" applyNumberFormat="1" applyFont="1" applyBorder="1" applyAlignment="1" applyProtection="1">
      <alignment vertical="center" shrinkToFit="1"/>
      <protection locked="0"/>
    </xf>
    <xf numFmtId="180" fontId="9" fillId="0" borderId="12" xfId="0" applyNumberFormat="1" applyFont="1" applyBorder="1" applyAlignment="1" applyProtection="1">
      <alignment vertical="center" shrinkToFit="1"/>
      <protection/>
    </xf>
    <xf numFmtId="180" fontId="9" fillId="0" borderId="10" xfId="0" applyNumberFormat="1" applyFont="1" applyBorder="1" applyAlignment="1" applyProtection="1">
      <alignment vertical="center" shrinkToFit="1"/>
      <protection locked="0"/>
    </xf>
    <xf numFmtId="180" fontId="9" fillId="0" borderId="32" xfId="0" applyNumberFormat="1" applyFont="1" applyBorder="1" applyAlignment="1" applyProtection="1">
      <alignment vertical="center" shrinkToFit="1"/>
      <protection locked="0"/>
    </xf>
    <xf numFmtId="180" fontId="9" fillId="0" borderId="10" xfId="0" applyNumberFormat="1" applyFont="1" applyBorder="1" applyAlignment="1" applyProtection="1">
      <alignment vertical="center" shrinkToFit="1"/>
      <protection/>
    </xf>
    <xf numFmtId="180" fontId="9" fillId="0" borderId="41" xfId="0" applyNumberFormat="1" applyFont="1" applyBorder="1" applyAlignment="1" applyProtection="1">
      <alignment vertical="center" shrinkToFit="1"/>
      <protection/>
    </xf>
    <xf numFmtId="0" fontId="0" fillId="0" borderId="0" xfId="0" applyAlignment="1" applyProtection="1">
      <alignment vertical="center"/>
      <protection locked="0"/>
    </xf>
    <xf numFmtId="0" fontId="17" fillId="0" borderId="0" xfId="0" applyFont="1" applyAlignment="1" applyProtection="1">
      <alignment vertical="center"/>
      <protection locked="0"/>
    </xf>
    <xf numFmtId="0" fontId="27"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20" fillId="0" borderId="0" xfId="0" applyFont="1" applyAlignment="1" applyProtection="1">
      <alignment vertical="center"/>
      <protection locked="0"/>
    </xf>
    <xf numFmtId="0" fontId="17" fillId="0" borderId="0" xfId="0" applyFont="1" applyBorder="1" applyAlignment="1" applyProtection="1">
      <alignment horizontal="left" vertical="center"/>
      <protection locked="0"/>
    </xf>
    <xf numFmtId="0" fontId="27" fillId="0" borderId="13" xfId="0" applyFont="1" applyBorder="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13" xfId="0" applyBorder="1" applyAlignment="1" applyProtection="1">
      <alignment vertical="center" wrapText="1"/>
      <protection locked="0"/>
    </xf>
    <xf numFmtId="0" fontId="2" fillId="0" borderId="29" xfId="0" applyFont="1" applyBorder="1" applyAlignment="1" applyProtection="1">
      <alignment wrapText="1" shrinkToFit="1"/>
      <protection locked="0"/>
    </xf>
    <xf numFmtId="0" fontId="27" fillId="0" borderId="0" xfId="0" applyFont="1" applyBorder="1" applyAlignment="1" applyProtection="1">
      <alignment vertical="center" textRotation="255" wrapText="1"/>
      <protection locked="0"/>
    </xf>
    <xf numFmtId="0" fontId="17" fillId="0" borderId="13" xfId="0" applyFont="1" applyBorder="1" applyAlignment="1" applyProtection="1">
      <alignment vertical="center"/>
      <protection locked="0"/>
    </xf>
    <xf numFmtId="0" fontId="27" fillId="0" borderId="0" xfId="0" applyFont="1" applyAlignment="1" applyProtection="1">
      <alignment vertical="center" textRotation="255"/>
      <protection locked="0"/>
    </xf>
    <xf numFmtId="0" fontId="0" fillId="0" borderId="30" xfId="0" applyBorder="1" applyAlignment="1" applyProtection="1">
      <alignment horizontal="center" vertical="top"/>
      <protection locked="0"/>
    </xf>
    <xf numFmtId="0" fontId="27" fillId="0" borderId="0" xfId="0" applyFont="1" applyAlignment="1" applyProtection="1">
      <alignment vertical="center" wrapText="1"/>
      <protection locked="0"/>
    </xf>
    <xf numFmtId="0" fontId="0" fillId="0" borderId="0" xfId="0" applyAlignment="1" applyProtection="1">
      <alignment vertical="center" textRotation="255"/>
      <protection locked="0"/>
    </xf>
    <xf numFmtId="0" fontId="27" fillId="0" borderId="0" xfId="0" applyFont="1" applyAlignment="1" applyProtection="1">
      <alignment vertical="top" wrapText="1"/>
      <protection locked="0"/>
    </xf>
    <xf numFmtId="0" fontId="2" fillId="0" borderId="28" xfId="0" applyFont="1" applyBorder="1" applyAlignment="1" applyProtection="1">
      <alignment horizontal="left" vertical="center"/>
      <protection locked="0"/>
    </xf>
    <xf numFmtId="0" fontId="2" fillId="0" borderId="28" xfId="0" applyFont="1" applyBorder="1" applyAlignment="1" applyProtection="1">
      <alignment horizontal="right" vertical="center"/>
      <protection locked="0"/>
    </xf>
    <xf numFmtId="0" fontId="17" fillId="0" borderId="28" xfId="0" applyFont="1" applyBorder="1" applyAlignment="1" applyProtection="1">
      <alignment vertical="center"/>
      <protection locked="0"/>
    </xf>
    <xf numFmtId="0" fontId="0" fillId="0" borderId="29" xfId="0" applyBorder="1" applyAlignment="1" applyProtection="1">
      <alignment vertical="center"/>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left" vertical="center"/>
      <protection locked="0"/>
    </xf>
    <xf numFmtId="0" fontId="2" fillId="0" borderId="42" xfId="0" applyFont="1" applyBorder="1" applyAlignment="1" applyProtection="1">
      <alignment horizontal="right" vertical="center"/>
      <protection locked="0"/>
    </xf>
    <xf numFmtId="0" fontId="17" fillId="0" borderId="43" xfId="0" applyFont="1" applyBorder="1" applyAlignment="1" applyProtection="1">
      <alignment vertical="center"/>
      <protection locked="0"/>
    </xf>
    <xf numFmtId="0" fontId="2" fillId="0" borderId="42" xfId="0" applyFont="1" applyBorder="1" applyAlignment="1" applyProtection="1">
      <alignment horizontal="left" vertical="center"/>
      <protection locked="0"/>
    </xf>
    <xf numFmtId="186" fontId="0" fillId="0" borderId="42" xfId="0" applyNumberFormat="1" applyBorder="1" applyAlignment="1" applyProtection="1">
      <alignment horizontal="left" vertical="center"/>
      <protection locked="0"/>
    </xf>
    <xf numFmtId="0" fontId="0" fillId="0" borderId="0" xfId="0" applyBorder="1" applyAlignment="1" applyProtection="1">
      <alignment vertical="center"/>
      <protection locked="0"/>
    </xf>
    <xf numFmtId="0" fontId="86" fillId="0" borderId="0" xfId="0" applyFont="1" applyAlignment="1" applyProtection="1">
      <alignment horizontal="justify" vertical="center"/>
      <protection locked="0"/>
    </xf>
    <xf numFmtId="0" fontId="87" fillId="0" borderId="0" xfId="0" applyFont="1" applyAlignment="1" applyProtection="1">
      <alignment vertical="center"/>
      <protection locked="0"/>
    </xf>
    <xf numFmtId="0" fontId="88" fillId="0" borderId="0" xfId="0" applyFont="1" applyAlignment="1" applyProtection="1">
      <alignment vertical="center"/>
      <protection locked="0"/>
    </xf>
    <xf numFmtId="0" fontId="87" fillId="0" borderId="0" xfId="0" applyFont="1" applyAlignment="1" applyProtection="1">
      <alignment vertical="center"/>
      <protection locked="0"/>
    </xf>
    <xf numFmtId="180" fontId="2" fillId="0" borderId="14" xfId="0" applyNumberFormat="1" applyFont="1" applyBorder="1" applyAlignment="1" applyProtection="1">
      <alignment vertical="center"/>
      <protection/>
    </xf>
    <xf numFmtId="180" fontId="2" fillId="0" borderId="19" xfId="0" applyNumberFormat="1" applyFont="1" applyBorder="1" applyAlignment="1" applyProtection="1">
      <alignment vertical="center"/>
      <protection/>
    </xf>
    <xf numFmtId="186" fontId="0" fillId="0" borderId="28" xfId="0" applyNumberFormat="1" applyBorder="1" applyAlignment="1" applyProtection="1" quotePrefix="1">
      <alignment horizontal="center" vertical="center"/>
      <protection/>
    </xf>
    <xf numFmtId="186" fontId="0" fillId="0" borderId="42" xfId="0" applyNumberFormat="1" applyBorder="1" applyAlignment="1" applyProtection="1" quotePrefix="1">
      <alignment horizontal="center" vertical="center"/>
      <protection/>
    </xf>
    <xf numFmtId="0" fontId="43" fillId="0" borderId="0" xfId="0" applyFont="1" applyAlignment="1">
      <alignment horizontal="distributed" vertical="center"/>
    </xf>
    <xf numFmtId="0" fontId="44" fillId="0" borderId="0" xfId="0" applyFont="1" applyAlignment="1">
      <alignment horizontal="distributed" vertical="center"/>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vertical="center"/>
      <protection locked="0"/>
    </xf>
    <xf numFmtId="0" fontId="41" fillId="0" borderId="23" xfId="0" applyFont="1" applyBorder="1" applyAlignment="1">
      <alignment vertical="center"/>
    </xf>
    <xf numFmtId="0" fontId="13" fillId="0" borderId="16" xfId="0" applyFont="1" applyBorder="1" applyAlignment="1" applyProtection="1">
      <alignment horizontal="center" vertical="top" wrapText="1"/>
      <protection locked="0"/>
    </xf>
    <xf numFmtId="0" fontId="15" fillId="0" borderId="16"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23" fillId="0" borderId="0" xfId="0" applyFont="1" applyAlignment="1">
      <alignment horizontal="center" vertical="center"/>
    </xf>
    <xf numFmtId="0" fontId="21" fillId="0" borderId="0" xfId="0" applyFont="1" applyBorder="1" applyAlignment="1">
      <alignment vertical="center"/>
    </xf>
    <xf numFmtId="0" fontId="21" fillId="0" borderId="0" xfId="0" applyFont="1" applyAlignment="1">
      <alignment horizontal="left" vertical="center"/>
    </xf>
    <xf numFmtId="0" fontId="27" fillId="0" borderId="0" xfId="0" applyFont="1" applyBorder="1" applyAlignment="1">
      <alignment vertical="top" textRotation="255" wrapText="1"/>
    </xf>
    <xf numFmtId="0" fontId="21" fillId="0" borderId="0" xfId="0" applyFont="1" applyAlignment="1">
      <alignment vertical="center"/>
    </xf>
    <xf numFmtId="0" fontId="43" fillId="0" borderId="0" xfId="0" applyFont="1" applyAlignment="1">
      <alignment vertical="center"/>
    </xf>
    <xf numFmtId="0" fontId="43"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0" fillId="0" borderId="13"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Alignment="1">
      <alignment vertical="top"/>
    </xf>
    <xf numFmtId="0" fontId="41" fillId="0" borderId="0" xfId="0" applyFont="1" applyAlignment="1">
      <alignment vertical="center"/>
    </xf>
    <xf numFmtId="0" fontId="0" fillId="0" borderId="28" xfId="0" applyFont="1" applyBorder="1" applyAlignment="1">
      <alignment vertical="center"/>
    </xf>
    <xf numFmtId="0" fontId="0" fillId="0" borderId="0" xfId="0" applyBorder="1" applyAlignment="1" applyProtection="1">
      <alignment horizontal="center" vertical="top"/>
      <protection locked="0"/>
    </xf>
    <xf numFmtId="0" fontId="89" fillId="0" borderId="0" xfId="0" applyFont="1" applyAlignment="1" applyProtection="1">
      <alignment vertical="center"/>
      <protection locked="0"/>
    </xf>
    <xf numFmtId="0" fontId="2" fillId="0" borderId="30" xfId="0" applyFont="1" applyBorder="1" applyAlignment="1" applyProtection="1">
      <alignment vertical="top" wrapText="1"/>
      <protection locked="0"/>
    </xf>
    <xf numFmtId="180" fontId="9" fillId="0" borderId="44" xfId="0" applyNumberFormat="1" applyFont="1" applyBorder="1" applyAlignment="1" applyProtection="1">
      <alignment vertical="center" shrinkToFit="1"/>
      <protection/>
    </xf>
    <xf numFmtId="0" fontId="0" fillId="0" borderId="14" xfId="0" applyFont="1" applyBorder="1" applyAlignment="1">
      <alignment vertical="center"/>
    </xf>
    <xf numFmtId="0" fontId="7" fillId="0" borderId="13" xfId="0" applyFont="1" applyBorder="1" applyAlignment="1" applyProtection="1">
      <alignment horizontal="center" vertical="top"/>
      <protection locked="0"/>
    </xf>
    <xf numFmtId="0" fontId="4"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7" fillId="0" borderId="0" xfId="0" applyFont="1" applyAlignment="1">
      <alignment vertical="center" wrapText="1"/>
    </xf>
    <xf numFmtId="0" fontId="25" fillId="0" borderId="0" xfId="43" applyAlignment="1" applyProtection="1">
      <alignment vertical="center"/>
      <protection/>
    </xf>
    <xf numFmtId="0" fontId="30" fillId="0" borderId="0" xfId="0" applyFont="1" applyAlignment="1">
      <alignment horizontal="center" vertical="center"/>
    </xf>
    <xf numFmtId="0" fontId="27" fillId="0" borderId="0" xfId="0" applyFont="1" applyAlignment="1">
      <alignment vertical="center" wrapText="1"/>
    </xf>
    <xf numFmtId="0" fontId="0" fillId="0" borderId="0" xfId="0" applyAlignment="1">
      <alignment vertical="center" wrapText="1"/>
    </xf>
    <xf numFmtId="183" fontId="7" fillId="0" borderId="0" xfId="0" applyNumberFormat="1" applyFont="1" applyAlignment="1">
      <alignment horizontal="right" vertical="center"/>
    </xf>
    <xf numFmtId="0" fontId="17" fillId="0" borderId="0" xfId="0" applyFont="1" applyAlignment="1">
      <alignment horizontal="center" vertical="top"/>
    </xf>
    <xf numFmtId="0" fontId="7" fillId="0" borderId="0" xfId="0" applyFont="1" applyAlignment="1">
      <alignment horizontal="left" vertical="top" wrapText="1"/>
    </xf>
    <xf numFmtId="0" fontId="7" fillId="0" borderId="0" xfId="0" applyFont="1" applyAlignment="1">
      <alignment horizontal="left" vertical="top"/>
    </xf>
    <xf numFmtId="0" fontId="2" fillId="0" borderId="19" xfId="0" applyFont="1" applyBorder="1" applyAlignment="1" applyProtection="1">
      <alignment horizontal="center" vertical="center" wrapText="1"/>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2" fillId="0" borderId="11" xfId="0" applyFont="1" applyBorder="1" applyAlignment="1" applyProtection="1">
      <alignment horizontal="justify" vertical="top" wrapText="1"/>
      <protection locked="0"/>
    </xf>
    <xf numFmtId="0" fontId="2" fillId="0" borderId="31" xfId="0" applyFont="1" applyBorder="1" applyAlignment="1" applyProtection="1">
      <alignment horizontal="justify" vertical="top" wrapText="1"/>
      <protection locked="0"/>
    </xf>
    <xf numFmtId="0" fontId="2" fillId="0" borderId="13"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30"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31" xfId="0" applyFont="1" applyBorder="1" applyAlignment="1" applyProtection="1">
      <alignment horizontal="center" vertical="top" wrapText="1"/>
      <protection locked="0"/>
    </xf>
    <xf numFmtId="0" fontId="2" fillId="0" borderId="1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2" fillId="0" borderId="29"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2" fillId="0" borderId="19"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3" xfId="0" applyFont="1" applyBorder="1" applyAlignment="1" applyProtection="1">
      <alignment vertical="center"/>
      <protection locked="0"/>
    </xf>
    <xf numFmtId="180" fontId="17" fillId="0" borderId="19" xfId="0" applyNumberFormat="1" applyFont="1" applyBorder="1" applyAlignment="1" applyProtection="1">
      <alignment vertical="center"/>
      <protection/>
    </xf>
    <xf numFmtId="180" fontId="0" fillId="0" borderId="42" xfId="0" applyNumberFormat="1" applyBorder="1" applyAlignment="1" applyProtection="1">
      <alignment vertical="center"/>
      <protection/>
    </xf>
    <xf numFmtId="0" fontId="2" fillId="0" borderId="0" xfId="0" applyFont="1" applyBorder="1" applyAlignment="1" applyProtection="1">
      <alignment horizontal="justify" vertical="top" wrapText="1"/>
      <protection locked="0"/>
    </xf>
    <xf numFmtId="0" fontId="2" fillId="0" borderId="30" xfId="0" applyFont="1" applyBorder="1" applyAlignment="1" applyProtection="1">
      <alignment horizontal="justify" vertical="top" wrapText="1"/>
      <protection locked="0"/>
    </xf>
    <xf numFmtId="0" fontId="2" fillId="0" borderId="14" xfId="0" applyFont="1" applyBorder="1" applyAlignment="1" applyProtection="1">
      <alignment horizontal="distributed" vertical="center"/>
      <protection locked="0"/>
    </xf>
    <xf numFmtId="0" fontId="17" fillId="0" borderId="28" xfId="0" applyFont="1" applyBorder="1" applyAlignment="1" applyProtection="1">
      <alignment horizontal="distributed" vertical="center"/>
      <protection locked="0"/>
    </xf>
    <xf numFmtId="0" fontId="17" fillId="0" borderId="17" xfId="0" applyFont="1" applyBorder="1" applyAlignment="1" applyProtection="1">
      <alignment horizontal="distributed" vertical="center"/>
      <protection locked="0"/>
    </xf>
    <xf numFmtId="0" fontId="17" fillId="0" borderId="11" xfId="0" applyFont="1" applyBorder="1" applyAlignment="1" applyProtection="1">
      <alignment horizontal="distributed" vertical="center"/>
      <protection locked="0"/>
    </xf>
    <xf numFmtId="180" fontId="2" fillId="0" borderId="14" xfId="0" applyNumberFormat="1" applyFont="1" applyBorder="1" applyAlignment="1" applyProtection="1">
      <alignment vertical="center"/>
      <protection/>
    </xf>
    <xf numFmtId="180" fontId="17" fillId="0" borderId="17" xfId="0" applyNumberFormat="1" applyFont="1" applyBorder="1" applyAlignment="1" applyProtection="1">
      <alignment vertical="center"/>
      <protection/>
    </xf>
    <xf numFmtId="180" fontId="17" fillId="0" borderId="14" xfId="0" applyNumberFormat="1" applyFont="1" applyBorder="1" applyAlignment="1" applyProtection="1">
      <alignment vertical="center"/>
      <protection/>
    </xf>
    <xf numFmtId="180" fontId="0" fillId="0" borderId="28" xfId="0" applyNumberFormat="1" applyBorder="1" applyAlignment="1" applyProtection="1">
      <alignment vertical="center"/>
      <protection/>
    </xf>
    <xf numFmtId="0" fontId="2" fillId="0" borderId="19" xfId="0" applyFont="1" applyBorder="1" applyAlignment="1" applyProtection="1">
      <alignment horizontal="center" vertical="center" shrinkToFit="1"/>
      <protection locked="0"/>
    </xf>
    <xf numFmtId="0" fontId="0" fillId="0" borderId="42"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2" fillId="0" borderId="13" xfId="0" applyFont="1"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2" fillId="0" borderId="17"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0" xfId="0" applyFont="1" applyAlignment="1" applyProtection="1">
      <alignment horizontal="justify" vertical="center"/>
      <protection locked="0"/>
    </xf>
    <xf numFmtId="0" fontId="17" fillId="0" borderId="0" xfId="0" applyFont="1" applyAlignment="1" applyProtection="1">
      <alignment vertical="center"/>
      <protection locked="0"/>
    </xf>
    <xf numFmtId="0" fontId="2" fillId="0" borderId="13" xfId="0" applyFont="1" applyBorder="1" applyAlignment="1" applyProtection="1">
      <alignment horizontal="distributed" vertical="center"/>
      <protection locked="0"/>
    </xf>
    <xf numFmtId="0" fontId="17" fillId="0" borderId="0" xfId="0" applyFont="1" applyBorder="1" applyAlignment="1" applyProtection="1">
      <alignment horizontal="distributed" vertical="center"/>
      <protection locked="0"/>
    </xf>
    <xf numFmtId="0" fontId="2" fillId="0" borderId="0"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43" fillId="0" borderId="0" xfId="0" applyFont="1" applyBorder="1" applyAlignment="1" applyProtection="1">
      <alignment horizontal="left" vertical="center" wrapText="1"/>
      <protection locked="0"/>
    </xf>
    <xf numFmtId="0" fontId="43" fillId="0" borderId="30" xfId="0" applyFont="1" applyBorder="1" applyAlignment="1" applyProtection="1">
      <alignment horizontal="left" vertical="center" wrapText="1"/>
      <protection locked="0"/>
    </xf>
    <xf numFmtId="0" fontId="0" fillId="0" borderId="0" xfId="0" applyAlignment="1" applyProtection="1" quotePrefix="1">
      <alignment vertical="center"/>
      <protection locked="0"/>
    </xf>
    <xf numFmtId="0" fontId="0" fillId="0" borderId="0" xfId="0"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2" fillId="0" borderId="14" xfId="0" applyFont="1" applyBorder="1" applyAlignment="1" applyProtection="1">
      <alignment/>
      <protection locked="0"/>
    </xf>
    <xf numFmtId="0" fontId="17" fillId="0" borderId="28" xfId="0" applyFont="1" applyBorder="1" applyAlignment="1" applyProtection="1">
      <alignment/>
      <protection locked="0"/>
    </xf>
    <xf numFmtId="0" fontId="17" fillId="0" borderId="29" xfId="0" applyFont="1" applyBorder="1" applyAlignment="1" applyProtection="1">
      <alignment/>
      <protection locked="0"/>
    </xf>
    <xf numFmtId="0" fontId="2" fillId="0" borderId="19" xfId="0" applyFont="1" applyBorder="1" applyAlignment="1" applyProtection="1">
      <alignment horizontal="distributed" vertical="center"/>
      <protection locked="0"/>
    </xf>
    <xf numFmtId="0" fontId="17" fillId="0" borderId="42" xfId="0" applyFont="1" applyBorder="1" applyAlignment="1" applyProtection="1">
      <alignment horizontal="distributed" vertical="center"/>
      <protection locked="0"/>
    </xf>
    <xf numFmtId="0" fontId="2" fillId="0" borderId="17"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2" fillId="0" borderId="19" xfId="0" applyFont="1" applyBorder="1" applyAlignment="1" applyProtection="1">
      <alignment vertical="center" shrinkToFit="1"/>
      <protection locked="0"/>
    </xf>
    <xf numFmtId="0" fontId="17" fillId="0" borderId="43" xfId="0" applyFont="1" applyBorder="1" applyAlignment="1" applyProtection="1">
      <alignment vertical="center" shrinkToFit="1"/>
      <protection locked="0"/>
    </xf>
    <xf numFmtId="0" fontId="2" fillId="0" borderId="14"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17" xfId="0" applyFont="1" applyBorder="1" applyAlignment="1" applyProtection="1">
      <alignment horizontal="distributed" vertical="center"/>
      <protection locked="0"/>
    </xf>
    <xf numFmtId="0" fontId="43" fillId="0" borderId="11" xfId="0" applyFont="1" applyBorder="1" applyAlignment="1" applyProtection="1">
      <alignment horizontal="center" vertical="center" wrapText="1"/>
      <protection locked="0"/>
    </xf>
    <xf numFmtId="0" fontId="43" fillId="0" borderId="31" xfId="0" applyFont="1" applyBorder="1" applyAlignment="1" applyProtection="1">
      <alignment horizontal="center" vertical="center" wrapText="1"/>
      <protection locked="0"/>
    </xf>
    <xf numFmtId="0" fontId="17" fillId="0" borderId="14" xfId="0" applyFont="1" applyBorder="1" applyAlignment="1" applyProtection="1">
      <alignment horizontal="center" wrapText="1" shrinkToFit="1"/>
      <protection locked="0"/>
    </xf>
    <xf numFmtId="0" fontId="17" fillId="0" borderId="28" xfId="0" applyFont="1" applyBorder="1" applyAlignment="1" applyProtection="1">
      <alignment horizontal="center" wrapText="1" shrinkToFit="1"/>
      <protection locked="0"/>
    </xf>
    <xf numFmtId="0" fontId="17" fillId="0" borderId="13" xfId="0" applyFont="1" applyBorder="1" applyAlignment="1" applyProtection="1">
      <alignment horizontal="center" wrapText="1" shrinkToFit="1"/>
      <protection locked="0"/>
    </xf>
    <xf numFmtId="0" fontId="17" fillId="0" borderId="0" xfId="0" applyFont="1" applyBorder="1" applyAlignment="1" applyProtection="1">
      <alignment horizontal="center" wrapText="1" shrinkToFit="1"/>
      <protection locked="0"/>
    </xf>
    <xf numFmtId="0" fontId="2" fillId="0" borderId="28" xfId="0" applyFont="1" applyBorder="1" applyAlignment="1" applyProtection="1">
      <alignment horizontal="center" wrapText="1" shrinkToFit="1"/>
      <protection locked="0"/>
    </xf>
    <xf numFmtId="0" fontId="2" fillId="0" borderId="11" xfId="0" applyFont="1" applyBorder="1" applyAlignment="1" applyProtection="1">
      <alignment horizontal="center" wrapText="1" shrinkToFit="1"/>
      <protection locked="0"/>
    </xf>
    <xf numFmtId="0" fontId="6" fillId="0" borderId="0" xfId="0" applyFont="1" applyAlignment="1">
      <alignment vertical="center"/>
    </xf>
    <xf numFmtId="0" fontId="17" fillId="0" borderId="1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6" xfId="0" applyFont="1" applyBorder="1" applyAlignment="1">
      <alignment horizontal="center" vertical="center" wrapText="1"/>
    </xf>
    <xf numFmtId="0" fontId="14" fillId="0" borderId="10" xfId="0" applyFont="1" applyBorder="1" applyAlignment="1">
      <alignment horizontal="distributed" vertical="center" wrapText="1"/>
    </xf>
    <xf numFmtId="0" fontId="10" fillId="0" borderId="0" xfId="0" applyFont="1" applyAlignment="1" applyProtection="1">
      <alignment vertical="center"/>
      <protection locked="0"/>
    </xf>
    <xf numFmtId="180" fontId="9" fillId="0" borderId="46" xfId="0" applyNumberFormat="1" applyFont="1" applyBorder="1" applyAlignment="1" applyProtection="1">
      <alignment vertical="center" shrinkToFit="1"/>
      <protection/>
    </xf>
    <xf numFmtId="180" fontId="9" fillId="0" borderId="47" xfId="0" applyNumberFormat="1" applyFont="1" applyBorder="1" applyAlignment="1" applyProtection="1">
      <alignment vertical="center" shrinkToFit="1"/>
      <protection/>
    </xf>
    <xf numFmtId="0" fontId="14" fillId="0" borderId="44" xfId="0" applyFont="1" applyBorder="1" applyAlignment="1">
      <alignment horizontal="distributed" vertical="center" wrapText="1"/>
    </xf>
    <xf numFmtId="0" fontId="14" fillId="0" borderId="22" xfId="0" applyFont="1" applyBorder="1" applyAlignment="1">
      <alignment horizontal="distributed" vertical="center" wrapText="1"/>
    </xf>
    <xf numFmtId="0" fontId="14" fillId="0" borderId="48" xfId="0" applyFont="1" applyBorder="1" applyAlignment="1">
      <alignment horizontal="distributed" vertical="center" wrapText="1"/>
    </xf>
    <xf numFmtId="0" fontId="14" fillId="0" borderId="16" xfId="0" applyFont="1" applyBorder="1" applyAlignment="1">
      <alignment horizontal="center" vertical="center" textRotation="255" wrapText="1"/>
    </xf>
    <xf numFmtId="0" fontId="14" fillId="0" borderId="10" xfId="0" applyFont="1" applyBorder="1" applyAlignment="1">
      <alignment horizontal="center" vertical="center" textRotation="255" wrapText="1"/>
    </xf>
    <xf numFmtId="0" fontId="14" fillId="0" borderId="36" xfId="0" applyFont="1" applyBorder="1" applyAlignment="1">
      <alignment horizontal="distributed" vertical="top" wrapText="1"/>
    </xf>
    <xf numFmtId="0" fontId="14" fillId="0" borderId="26" xfId="0" applyFont="1" applyBorder="1" applyAlignment="1">
      <alignment horizontal="distributed" vertical="top" wrapText="1"/>
    </xf>
    <xf numFmtId="0" fontId="14" fillId="0" borderId="35" xfId="0" applyFont="1" applyBorder="1" applyAlignment="1">
      <alignment horizontal="distributed" vertical="top" wrapText="1"/>
    </xf>
    <xf numFmtId="0" fontId="9" fillId="0" borderId="0" xfId="0" applyFont="1" applyAlignment="1">
      <alignment vertical="center"/>
    </xf>
    <xf numFmtId="0" fontId="10" fillId="0" borderId="0" xfId="0" applyFont="1" applyAlignment="1">
      <alignment vertical="center"/>
    </xf>
    <xf numFmtId="0" fontId="14" fillId="0" borderId="32" xfId="0" applyFont="1" applyBorder="1" applyAlignment="1">
      <alignment horizontal="distributed" vertical="center" wrapText="1"/>
    </xf>
    <xf numFmtId="0" fontId="14" fillId="0" borderId="12" xfId="0" applyFont="1" applyBorder="1" applyAlignment="1">
      <alignment horizontal="distributed" vertical="center" wrapText="1"/>
    </xf>
    <xf numFmtId="180" fontId="9" fillId="0" borderId="12" xfId="0" applyNumberFormat="1" applyFont="1" applyBorder="1" applyAlignment="1" applyProtection="1">
      <alignment vertical="center" shrinkToFit="1"/>
      <protection locked="0"/>
    </xf>
    <xf numFmtId="180" fontId="9" fillId="0" borderId="16" xfId="0" applyNumberFormat="1" applyFont="1" applyBorder="1" applyAlignment="1" applyProtection="1">
      <alignment vertical="center" shrinkToFit="1"/>
      <protection locked="0"/>
    </xf>
    <xf numFmtId="0" fontId="14" fillId="0" borderId="10" xfId="0" applyFont="1" applyBorder="1" applyAlignment="1">
      <alignment horizontal="center" vertical="center" wrapText="1"/>
    </xf>
    <xf numFmtId="0" fontId="14" fillId="0" borderId="16" xfId="0" applyFont="1" applyBorder="1" applyAlignment="1">
      <alignment horizontal="distributed" vertical="center" wrapText="1"/>
    </xf>
    <xf numFmtId="0" fontId="14" fillId="0" borderId="49" xfId="0" applyFont="1" applyBorder="1" applyAlignment="1">
      <alignment horizontal="distributed" wrapText="1"/>
    </xf>
    <xf numFmtId="0" fontId="14" fillId="0" borderId="23" xfId="0" applyFont="1" applyBorder="1" applyAlignment="1">
      <alignment horizontal="distributed" wrapText="1"/>
    </xf>
    <xf numFmtId="0" fontId="14" fillId="0" borderId="50" xfId="0" applyFont="1" applyBorder="1" applyAlignment="1">
      <alignment horizontal="distributed" wrapText="1"/>
    </xf>
    <xf numFmtId="180" fontId="9" fillId="0" borderId="12" xfId="0" applyNumberFormat="1" applyFont="1" applyBorder="1" applyAlignment="1" applyProtection="1">
      <alignment vertical="center" shrinkToFit="1"/>
      <protection/>
    </xf>
    <xf numFmtId="180" fontId="9" fillId="0" borderId="16" xfId="0" applyNumberFormat="1" applyFont="1" applyBorder="1" applyAlignment="1" applyProtection="1">
      <alignment vertical="center" shrinkToFit="1"/>
      <protection/>
    </xf>
    <xf numFmtId="0" fontId="14" fillId="0" borderId="12" xfId="0" applyFont="1" applyBorder="1" applyAlignment="1">
      <alignment horizontal="distributed" vertical="top" wrapText="1"/>
    </xf>
    <xf numFmtId="0" fontId="14" fillId="0" borderId="16" xfId="0" applyFont="1" applyBorder="1" applyAlignment="1">
      <alignment horizontal="distributed" vertical="top" wrapText="1"/>
    </xf>
    <xf numFmtId="0" fontId="22" fillId="32" borderId="0" xfId="0" applyFont="1" applyFill="1" applyAlignment="1">
      <alignment vertical="center" wrapText="1"/>
    </xf>
    <xf numFmtId="0" fontId="29" fillId="32" borderId="0" xfId="0" applyFont="1" applyFill="1" applyAlignment="1">
      <alignment vertical="center" wrapText="1"/>
    </xf>
    <xf numFmtId="0" fontId="22" fillId="32" borderId="0" xfId="0" applyFont="1" applyFill="1" applyAlignment="1" quotePrefix="1">
      <alignment vertical="center" wrapText="1"/>
    </xf>
    <xf numFmtId="0" fontId="10" fillId="0" borderId="11" xfId="0" applyFont="1" applyBorder="1" applyAlignment="1">
      <alignment vertical="center"/>
    </xf>
    <xf numFmtId="0" fontId="0" fillId="0" borderId="11" xfId="0" applyBorder="1" applyAlignment="1">
      <alignment vertical="center"/>
    </xf>
    <xf numFmtId="0" fontId="9" fillId="0" borderId="10" xfId="0" applyFont="1" applyBorder="1" applyAlignment="1">
      <alignment horizontal="justify" vertical="top" wrapText="1"/>
    </xf>
    <xf numFmtId="180" fontId="9" fillId="0" borderId="49" xfId="0" applyNumberFormat="1" applyFont="1" applyBorder="1" applyAlignment="1" applyProtection="1">
      <alignment vertical="center" shrinkToFit="1"/>
      <protection/>
    </xf>
    <xf numFmtId="180" fontId="9" fillId="0" borderId="36" xfId="0" applyNumberFormat="1" applyFont="1" applyBorder="1" applyAlignment="1" applyProtection="1">
      <alignment vertical="center" shrinkToFit="1"/>
      <protection/>
    </xf>
    <xf numFmtId="0" fontId="14" fillId="0" borderId="41" xfId="0" applyFont="1" applyBorder="1" applyAlignment="1">
      <alignment horizontal="distributed" vertical="center" wrapText="1"/>
    </xf>
    <xf numFmtId="0" fontId="1" fillId="0" borderId="19" xfId="0" applyFont="1" applyBorder="1" applyAlignment="1">
      <alignment vertical="center" wrapText="1"/>
    </xf>
    <xf numFmtId="0" fontId="1" fillId="0" borderId="43" xfId="0" applyFont="1" applyBorder="1" applyAlignment="1">
      <alignment vertical="center" wrapText="1"/>
    </xf>
    <xf numFmtId="180" fontId="1" fillId="0" borderId="19" xfId="0" applyNumberFormat="1" applyFont="1" applyBorder="1" applyAlignment="1">
      <alignment horizontal="center" vertical="center"/>
    </xf>
    <xf numFmtId="0" fontId="0" fillId="0" borderId="43" xfId="0" applyBorder="1" applyAlignment="1">
      <alignment horizontal="center" vertical="center"/>
    </xf>
    <xf numFmtId="180" fontId="2" fillId="0" borderId="19" xfId="0" applyNumberFormat="1" applyFont="1" applyBorder="1" applyAlignment="1">
      <alignment horizontal="center" vertical="center"/>
    </xf>
    <xf numFmtId="0" fontId="0" fillId="0" borderId="43" xfId="0" applyBorder="1" applyAlignment="1">
      <alignment vertical="center"/>
    </xf>
    <xf numFmtId="0" fontId="2" fillId="0" borderId="0" xfId="0" applyFont="1" applyAlignment="1">
      <alignment horizontal="justify" vertical="center"/>
    </xf>
    <xf numFmtId="0" fontId="2" fillId="0" borderId="11" xfId="0" applyFont="1" applyBorder="1" applyAlignment="1">
      <alignment horizontal="justify" vertical="center"/>
    </xf>
    <xf numFmtId="0" fontId="0" fillId="0" borderId="11" xfId="0" applyBorder="1" applyAlignment="1">
      <alignment horizontal="left" vertical="center"/>
    </xf>
    <xf numFmtId="0" fontId="2" fillId="0" borderId="19" xfId="0" applyFont="1" applyBorder="1" applyAlignment="1">
      <alignment horizontal="center" vertical="center"/>
    </xf>
    <xf numFmtId="0" fontId="2" fillId="0" borderId="43" xfId="0" applyFont="1" applyBorder="1" applyAlignment="1">
      <alignment horizontal="center" vertical="center"/>
    </xf>
    <xf numFmtId="0" fontId="9" fillId="0" borderId="19" xfId="0" applyFont="1" applyBorder="1" applyAlignment="1">
      <alignment vertical="center" wrapText="1"/>
    </xf>
    <xf numFmtId="0" fontId="22" fillId="0" borderId="28" xfId="0" applyFont="1" applyBorder="1" applyAlignment="1">
      <alignment vertical="center"/>
    </xf>
    <xf numFmtId="0" fontId="22" fillId="0" borderId="0" xfId="0" applyFont="1" applyBorder="1" applyAlignment="1">
      <alignment vertical="center"/>
    </xf>
    <xf numFmtId="0" fontId="28" fillId="0" borderId="0" xfId="0" applyFont="1" applyAlignment="1">
      <alignment vertical="center" textRotation="255" wrapText="1"/>
    </xf>
    <xf numFmtId="0" fontId="2" fillId="0" borderId="0" xfId="0" applyFont="1" applyAlignment="1">
      <alignment/>
    </xf>
    <xf numFmtId="0" fontId="0" fillId="0" borderId="0" xfId="0" applyAlignment="1">
      <alignment/>
    </xf>
    <xf numFmtId="0" fontId="22" fillId="0" borderId="28" xfId="0" applyFont="1" applyFill="1" applyBorder="1" applyAlignment="1">
      <alignment horizontal="center" vertical="center"/>
    </xf>
    <xf numFmtId="0" fontId="2" fillId="0" borderId="0" xfId="0" applyFont="1" applyAlignment="1">
      <alignment horizontal="left" vertical="center"/>
    </xf>
    <xf numFmtId="0" fontId="10" fillId="0" borderId="19" xfId="0" applyFont="1" applyBorder="1" applyAlignment="1">
      <alignment horizontal="left" vertical="center" wrapText="1"/>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10" xfId="0" applyFont="1" applyBorder="1" applyAlignment="1">
      <alignment horizontal="center" vertical="center"/>
    </xf>
    <xf numFmtId="0" fontId="10" fillId="0" borderId="10" xfId="0" applyFont="1" applyBorder="1" applyAlignment="1">
      <alignment horizontal="left" vertical="center" wrapText="1"/>
    </xf>
    <xf numFmtId="0" fontId="10" fillId="0" borderId="10" xfId="0" applyFont="1" applyBorder="1" applyAlignment="1">
      <alignment horizontal="left" vertical="center"/>
    </xf>
    <xf numFmtId="0" fontId="10" fillId="0" borderId="12" xfId="0" applyFont="1" applyBorder="1" applyAlignment="1">
      <alignment horizontal="left" vertical="center" wrapText="1"/>
    </xf>
    <xf numFmtId="0" fontId="10" fillId="0" borderId="51" xfId="0" applyFont="1" applyBorder="1" applyAlignment="1">
      <alignment horizontal="center" vertical="center"/>
    </xf>
    <xf numFmtId="0" fontId="10" fillId="0" borderId="52" xfId="0" applyFont="1" applyBorder="1" applyAlignment="1">
      <alignment horizontal="left"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left"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45" fillId="0" borderId="10" xfId="0" applyFont="1" applyBorder="1" applyAlignment="1">
      <alignment horizontal="center" vertical="center"/>
    </xf>
    <xf numFmtId="0" fontId="45" fillId="0" borderId="10" xfId="0" applyFont="1" applyBorder="1" applyAlignment="1">
      <alignment horizontal="left" vertical="center" wrapText="1"/>
    </xf>
    <xf numFmtId="0" fontId="45" fillId="0" borderId="10" xfId="0" applyFont="1" applyBorder="1" applyAlignment="1">
      <alignment horizontal="left" vertical="center"/>
    </xf>
    <xf numFmtId="0" fontId="10" fillId="0" borderId="16" xfId="0" applyFont="1" applyBorder="1" applyAlignment="1">
      <alignment horizontal="left" vertical="center" wrapText="1"/>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12" xfId="0" applyFont="1" applyBorder="1" applyAlignment="1">
      <alignment horizontal="left" vertical="center"/>
    </xf>
    <xf numFmtId="0" fontId="17" fillId="0" borderId="16" xfId="0" applyFont="1" applyBorder="1" applyAlignment="1">
      <alignment horizontal="left" vertical="center"/>
    </xf>
    <xf numFmtId="0" fontId="17" fillId="0" borderId="12" xfId="0" applyFont="1" applyBorder="1" applyAlignment="1">
      <alignment horizontal="left" vertical="center" wrapText="1"/>
    </xf>
    <xf numFmtId="0" fontId="17" fillId="0" borderId="16" xfId="0" applyFont="1" applyBorder="1" applyAlignment="1">
      <alignment horizontal="left" vertical="center" wrapText="1"/>
    </xf>
    <xf numFmtId="0" fontId="17" fillId="0" borderId="40" xfId="0" applyFont="1" applyBorder="1" applyAlignment="1">
      <alignment horizontal="center" vertical="center"/>
    </xf>
    <xf numFmtId="0" fontId="17" fillId="0" borderId="47" xfId="0" applyFont="1" applyBorder="1" applyAlignment="1">
      <alignment horizontal="left" vertical="center"/>
    </xf>
    <xf numFmtId="0" fontId="17" fillId="0" borderId="47" xfId="0" applyFont="1" applyBorder="1" applyAlignment="1">
      <alignment horizontal="left" vertical="center" wrapText="1"/>
    </xf>
    <xf numFmtId="0" fontId="0" fillId="0" borderId="0" xfId="0" applyAlignment="1">
      <alignment horizontal="center" vertical="center"/>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21" fillId="0" borderId="0" xfId="0" applyFont="1" applyAlignment="1">
      <alignment horizontal="center" vertical="center"/>
    </xf>
    <xf numFmtId="0" fontId="23" fillId="0" borderId="0" xfId="0" applyFont="1" applyAlignment="1">
      <alignment horizontal="center" vertical="center"/>
    </xf>
    <xf numFmtId="0" fontId="17" fillId="0" borderId="0" xfId="0" applyFont="1" applyAlignment="1">
      <alignment vertical="center" wrapText="1"/>
    </xf>
    <xf numFmtId="0" fontId="0" fillId="0" borderId="0" xfId="0" applyFont="1" applyAlignment="1">
      <alignment vertical="center" wrapText="1"/>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21" fillId="0" borderId="61" xfId="0" applyFont="1" applyBorder="1" applyAlignment="1">
      <alignment horizontal="center" vertical="center"/>
    </xf>
    <xf numFmtId="0" fontId="0" fillId="0" borderId="62" xfId="0" applyBorder="1" applyAlignment="1">
      <alignment vertical="center"/>
    </xf>
    <xf numFmtId="0" fontId="21" fillId="0" borderId="11" xfId="0" applyFont="1" applyBorder="1" applyAlignment="1">
      <alignment horizontal="left" vertical="center"/>
    </xf>
    <xf numFmtId="0" fontId="2" fillId="0" borderId="63" xfId="0" applyFont="1" applyBorder="1" applyAlignment="1">
      <alignment horizontal="left"/>
    </xf>
    <xf numFmtId="0" fontId="2" fillId="0" borderId="23" xfId="0" applyFont="1" applyBorder="1" applyAlignment="1">
      <alignment horizontal="left"/>
    </xf>
    <xf numFmtId="0" fontId="0" fillId="0" borderId="23" xfId="0" applyBorder="1" applyAlignment="1">
      <alignment horizontal="left"/>
    </xf>
    <xf numFmtId="0" fontId="7" fillId="0" borderId="64" xfId="0" applyFont="1" applyBorder="1" applyAlignment="1">
      <alignment horizontal="left" vertical="center" wrapText="1" indent="1"/>
    </xf>
    <xf numFmtId="0" fontId="7" fillId="0" borderId="0" xfId="0" applyFont="1" applyBorder="1" applyAlignment="1">
      <alignment horizontal="left" vertical="center" wrapText="1" indent="1"/>
    </xf>
    <xf numFmtId="0" fontId="21" fillId="0" borderId="0" xfId="0" applyFont="1" applyBorder="1" applyAlignment="1">
      <alignment horizontal="center" vertical="center"/>
    </xf>
    <xf numFmtId="0" fontId="0" fillId="0" borderId="0" xfId="0" applyBorder="1" applyAlignment="1">
      <alignment vertical="center"/>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7" fillId="0" borderId="0" xfId="0" applyFont="1" applyBorder="1" applyAlignment="1">
      <alignment horizontal="left" vertical="center" wrapText="1"/>
    </xf>
    <xf numFmtId="0" fontId="2" fillId="0" borderId="23" xfId="0" applyFont="1" applyBorder="1" applyAlignment="1">
      <alignment horizontal="justify" vertical="top" wrapText="1"/>
    </xf>
    <xf numFmtId="0" fontId="2" fillId="0" borderId="64" xfId="0" applyFont="1" applyBorder="1" applyAlignment="1">
      <alignment horizontal="left" vertical="center" wrapText="1" indent="1"/>
    </xf>
    <xf numFmtId="0" fontId="2" fillId="0" borderId="0" xfId="0" applyFont="1" applyBorder="1" applyAlignment="1">
      <alignment horizontal="left" vertical="center" wrapText="1" indent="1"/>
    </xf>
    <xf numFmtId="0" fontId="0" fillId="0" borderId="0" xfId="0" applyAlignment="1">
      <alignment horizontal="left" vertical="center" wrapText="1" indent="1"/>
    </xf>
    <xf numFmtId="0" fontId="16"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3</xdr:row>
      <xdr:rowOff>38100</xdr:rowOff>
    </xdr:from>
    <xdr:to>
      <xdr:col>9</xdr:col>
      <xdr:colOff>9525</xdr:colOff>
      <xdr:row>31</xdr:row>
      <xdr:rowOff>38100</xdr:rowOff>
    </xdr:to>
    <xdr:sp>
      <xdr:nvSpPr>
        <xdr:cNvPr id="1" name="AutoShape 1"/>
        <xdr:cNvSpPr>
          <a:spLocks/>
        </xdr:cNvSpPr>
      </xdr:nvSpPr>
      <xdr:spPr>
        <a:xfrm>
          <a:off x="6867525" y="619125"/>
          <a:ext cx="200025" cy="7277100"/>
        </a:xfrm>
        <a:prstGeom prst="rightBrace">
          <a:avLst>
            <a:gd name="adj" fmla="val 4333"/>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31</xdr:row>
      <xdr:rowOff>57150</xdr:rowOff>
    </xdr:from>
    <xdr:to>
      <xdr:col>8</xdr:col>
      <xdr:colOff>0</xdr:colOff>
      <xdr:row>33</xdr:row>
      <xdr:rowOff>0</xdr:rowOff>
    </xdr:to>
    <xdr:sp>
      <xdr:nvSpPr>
        <xdr:cNvPr id="2" name="AutoShape 3"/>
        <xdr:cNvSpPr>
          <a:spLocks/>
        </xdr:cNvSpPr>
      </xdr:nvSpPr>
      <xdr:spPr>
        <a:xfrm rot="16200000">
          <a:off x="28575" y="7915275"/>
          <a:ext cx="6791325" cy="2857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142875</xdr:rowOff>
    </xdr:from>
    <xdr:to>
      <xdr:col>4</xdr:col>
      <xdr:colOff>0</xdr:colOff>
      <xdr:row>2</xdr:row>
      <xdr:rowOff>9525</xdr:rowOff>
    </xdr:to>
    <xdr:sp>
      <xdr:nvSpPr>
        <xdr:cNvPr id="3" name="AutoShape 4"/>
        <xdr:cNvSpPr>
          <a:spLocks/>
        </xdr:cNvSpPr>
      </xdr:nvSpPr>
      <xdr:spPr>
        <a:xfrm>
          <a:off x="142875" y="142875"/>
          <a:ext cx="2628900" cy="276225"/>
        </a:xfrm>
        <a:prstGeom prst="round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経営革新申請様式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エクセル版）</a:t>
          </a:r>
        </a:p>
      </xdr:txBody>
    </xdr:sp>
    <xdr:clientData/>
  </xdr:twoCellAnchor>
  <xdr:oneCellAnchor>
    <xdr:from>
      <xdr:col>8</xdr:col>
      <xdr:colOff>209550</xdr:colOff>
      <xdr:row>10</xdr:row>
      <xdr:rowOff>19050</xdr:rowOff>
    </xdr:from>
    <xdr:ext cx="2209800" cy="733425"/>
    <xdr:sp>
      <xdr:nvSpPr>
        <xdr:cNvPr id="4" name="AutoShape 5"/>
        <xdr:cNvSpPr>
          <a:spLocks/>
        </xdr:cNvSpPr>
      </xdr:nvSpPr>
      <xdr:spPr>
        <a:xfrm>
          <a:off x="7029450" y="2533650"/>
          <a:ext cx="2209800" cy="733425"/>
        </a:xfrm>
        <a:prstGeom prst="wedgeRectCallout">
          <a:avLst>
            <a:gd name="adj1" fmla="val -56032"/>
            <a:gd name="adj2" fmla="val 2177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登記上の所在地を記載してください。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住所等は</a:t>
          </a:r>
          <a:r>
            <a:rPr lang="en-US" cap="none" sz="10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列に入力してください。一行に入りきらない場合は、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9</xdr:col>
      <xdr:colOff>19050</xdr:colOff>
      <xdr:row>13</xdr:row>
      <xdr:rowOff>0</xdr:rowOff>
    </xdr:from>
    <xdr:ext cx="2152650" cy="609600"/>
    <xdr:sp>
      <xdr:nvSpPr>
        <xdr:cNvPr id="5" name="AutoShape 6"/>
        <xdr:cNvSpPr>
          <a:spLocks/>
        </xdr:cNvSpPr>
      </xdr:nvSpPr>
      <xdr:spPr>
        <a:xfrm>
          <a:off x="7077075" y="3371850"/>
          <a:ext cx="2152650" cy="609600"/>
        </a:xfrm>
        <a:prstGeom prst="wedgeRectCallout">
          <a:avLst>
            <a:gd name="adj1" fmla="val -57523"/>
            <a:gd name="adj2" fmla="val 3906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氏名の前に「代表取締役」などの役職名を記入してください。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印鑑は代表者印を使用してください。</a:t>
          </a:r>
        </a:p>
      </xdr:txBody>
    </xdr:sp>
    <xdr:clientData/>
  </xdr:oneCellAnchor>
  <xdr:oneCellAnchor>
    <xdr:from>
      <xdr:col>9</xdr:col>
      <xdr:colOff>85725</xdr:colOff>
      <xdr:row>16</xdr:row>
      <xdr:rowOff>171450</xdr:rowOff>
    </xdr:from>
    <xdr:ext cx="609600" cy="219075"/>
    <xdr:sp>
      <xdr:nvSpPr>
        <xdr:cNvPr id="6" name="Rectangle 8"/>
        <xdr:cNvSpPr>
          <a:spLocks/>
        </xdr:cNvSpPr>
      </xdr:nvSpPr>
      <xdr:spPr>
        <a:xfrm>
          <a:off x="7143750" y="44481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4</xdr:col>
      <xdr:colOff>342900</xdr:colOff>
      <xdr:row>33</xdr:row>
      <xdr:rowOff>28575</xdr:rowOff>
    </xdr:from>
    <xdr:ext cx="609600" cy="219075"/>
    <xdr:sp>
      <xdr:nvSpPr>
        <xdr:cNvPr id="7" name="Rectangle 9"/>
        <xdr:cNvSpPr>
          <a:spLocks/>
        </xdr:cNvSpPr>
      </xdr:nvSpPr>
      <xdr:spPr>
        <a:xfrm>
          <a:off x="3114675" y="82296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85725</xdr:rowOff>
    </xdr:from>
    <xdr:to>
      <xdr:col>10</xdr:col>
      <xdr:colOff>342900</xdr:colOff>
      <xdr:row>37</xdr:row>
      <xdr:rowOff>0</xdr:rowOff>
    </xdr:to>
    <xdr:sp>
      <xdr:nvSpPr>
        <xdr:cNvPr id="1" name="AutoShape 1"/>
        <xdr:cNvSpPr>
          <a:spLocks/>
        </xdr:cNvSpPr>
      </xdr:nvSpPr>
      <xdr:spPr>
        <a:xfrm>
          <a:off x="7410450" y="85725"/>
          <a:ext cx="171450" cy="7991475"/>
        </a:xfrm>
        <a:prstGeom prst="rightBrace">
          <a:avLst>
            <a:gd name="adj" fmla="val 1493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485775</xdr:colOff>
      <xdr:row>22</xdr:row>
      <xdr:rowOff>38100</xdr:rowOff>
    </xdr:from>
    <xdr:ext cx="609600" cy="219075"/>
    <xdr:sp>
      <xdr:nvSpPr>
        <xdr:cNvPr id="2" name="Rectangle 2"/>
        <xdr:cNvSpPr>
          <a:spLocks/>
        </xdr:cNvSpPr>
      </xdr:nvSpPr>
      <xdr:spPr>
        <a:xfrm>
          <a:off x="7724775" y="492442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xdr:col>
      <xdr:colOff>28575</xdr:colOff>
      <xdr:row>38</xdr:row>
      <xdr:rowOff>0</xdr:rowOff>
    </xdr:from>
    <xdr:to>
      <xdr:col>10</xdr:col>
      <xdr:colOff>57150</xdr:colOff>
      <xdr:row>40</xdr:row>
      <xdr:rowOff>19050</xdr:rowOff>
    </xdr:to>
    <xdr:sp>
      <xdr:nvSpPr>
        <xdr:cNvPr id="3" name="AutoShape 3"/>
        <xdr:cNvSpPr>
          <a:spLocks/>
        </xdr:cNvSpPr>
      </xdr:nvSpPr>
      <xdr:spPr>
        <a:xfrm rot="16200000">
          <a:off x="714375" y="8248650"/>
          <a:ext cx="6581775" cy="361950"/>
        </a:xfrm>
        <a:prstGeom prst="leftBrace">
          <a:avLst>
            <a:gd name="adj" fmla="val -4175"/>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9525</xdr:colOff>
      <xdr:row>40</xdr:row>
      <xdr:rowOff>19050</xdr:rowOff>
    </xdr:from>
    <xdr:ext cx="609600" cy="219075"/>
    <xdr:sp>
      <xdr:nvSpPr>
        <xdr:cNvPr id="4" name="Rectangle 4"/>
        <xdr:cNvSpPr>
          <a:spLocks/>
        </xdr:cNvSpPr>
      </xdr:nvSpPr>
      <xdr:spPr>
        <a:xfrm>
          <a:off x="3438525" y="86106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10</xdr:col>
      <xdr:colOff>600075</xdr:colOff>
      <xdr:row>19</xdr:row>
      <xdr:rowOff>0</xdr:rowOff>
    </xdr:from>
    <xdr:ext cx="1152525" cy="485775"/>
    <xdr:sp>
      <xdr:nvSpPr>
        <xdr:cNvPr id="5" name="AutoShape 5"/>
        <xdr:cNvSpPr>
          <a:spLocks/>
        </xdr:cNvSpPr>
      </xdr:nvSpPr>
      <xdr:spPr>
        <a:xfrm>
          <a:off x="7839075" y="4219575"/>
          <a:ext cx="1152525" cy="485775"/>
        </a:xfrm>
        <a:prstGeom prst="wedgeRectCallout">
          <a:avLst>
            <a:gd name="adj1" fmla="val -71486"/>
            <a:gd name="adj2" fmla="val 4411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前回申請にかかる承認書通知年月日を記載してください。</a:t>
          </a:r>
        </a:p>
      </xdr:txBody>
    </xdr:sp>
    <xdr:clientData/>
  </xdr:oneCellAnchor>
  <xdr:oneCellAnchor>
    <xdr:from>
      <xdr:col>10</xdr:col>
      <xdr:colOff>609600</xdr:colOff>
      <xdr:row>23</xdr:row>
      <xdr:rowOff>57150</xdr:rowOff>
    </xdr:from>
    <xdr:ext cx="1114425" cy="495300"/>
    <xdr:sp>
      <xdr:nvSpPr>
        <xdr:cNvPr id="6" name="AutoShape 6"/>
        <xdr:cNvSpPr>
          <a:spLocks/>
        </xdr:cNvSpPr>
      </xdr:nvSpPr>
      <xdr:spPr>
        <a:xfrm>
          <a:off x="7848600" y="5191125"/>
          <a:ext cx="1114425" cy="495300"/>
        </a:xfrm>
        <a:prstGeom prst="wedgeRectCallout">
          <a:avLst>
            <a:gd name="adj1" fmla="val -78203"/>
            <a:gd name="adj2" fmla="val 48078"/>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変更する箇所を別表単位で表してください。</a:t>
          </a:r>
        </a:p>
      </xdr:txBody>
    </xdr:sp>
    <xdr:clientData/>
  </xdr:oneCellAnchor>
  <xdr:oneCellAnchor>
    <xdr:from>
      <xdr:col>10</xdr:col>
      <xdr:colOff>647700</xdr:colOff>
      <xdr:row>26</xdr:row>
      <xdr:rowOff>114300</xdr:rowOff>
    </xdr:from>
    <xdr:ext cx="1095375" cy="647700"/>
    <xdr:sp>
      <xdr:nvSpPr>
        <xdr:cNvPr id="7" name="AutoShape 7"/>
        <xdr:cNvSpPr>
          <a:spLocks/>
        </xdr:cNvSpPr>
      </xdr:nvSpPr>
      <xdr:spPr>
        <a:xfrm>
          <a:off x="7886700" y="5838825"/>
          <a:ext cx="1095375" cy="647700"/>
        </a:xfrm>
        <a:prstGeom prst="wedgeRectCallout">
          <a:avLst>
            <a:gd name="adj1" fmla="val -76087"/>
            <a:gd name="adj2" fmla="val 308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変更する内容を手短に記載してください。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0</xdr:rowOff>
    </xdr:from>
    <xdr:to>
      <xdr:col>15</xdr:col>
      <xdr:colOff>152400</xdr:colOff>
      <xdr:row>33</xdr:row>
      <xdr:rowOff>276225</xdr:rowOff>
    </xdr:to>
    <xdr:sp>
      <xdr:nvSpPr>
        <xdr:cNvPr id="1" name="AutoShape 3"/>
        <xdr:cNvSpPr>
          <a:spLocks/>
        </xdr:cNvSpPr>
      </xdr:nvSpPr>
      <xdr:spPr>
        <a:xfrm>
          <a:off x="8896350" y="0"/>
          <a:ext cx="371475" cy="11687175"/>
        </a:xfrm>
        <a:prstGeom prst="rightBrace">
          <a:avLst>
            <a:gd name="adj1" fmla="val -40439"/>
            <a:gd name="adj2" fmla="val -2648"/>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34</xdr:row>
      <xdr:rowOff>66675</xdr:rowOff>
    </xdr:from>
    <xdr:to>
      <xdr:col>13</xdr:col>
      <xdr:colOff>276225</xdr:colOff>
      <xdr:row>35</xdr:row>
      <xdr:rowOff>66675</xdr:rowOff>
    </xdr:to>
    <xdr:sp>
      <xdr:nvSpPr>
        <xdr:cNvPr id="2" name="AutoShape 4"/>
        <xdr:cNvSpPr>
          <a:spLocks/>
        </xdr:cNvSpPr>
      </xdr:nvSpPr>
      <xdr:spPr>
        <a:xfrm rot="16200000">
          <a:off x="733425" y="11906250"/>
          <a:ext cx="7905750" cy="2762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3" name="Line 16"/>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4" name="Line 17"/>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361950</xdr:colOff>
      <xdr:row>79</xdr:row>
      <xdr:rowOff>0</xdr:rowOff>
    </xdr:from>
    <xdr:to>
      <xdr:col>27</xdr:col>
      <xdr:colOff>581025</xdr:colOff>
      <xdr:row>79</xdr:row>
      <xdr:rowOff>0</xdr:rowOff>
    </xdr:to>
    <xdr:sp>
      <xdr:nvSpPr>
        <xdr:cNvPr id="5" name="Line 18"/>
        <xdr:cNvSpPr>
          <a:spLocks/>
        </xdr:cNvSpPr>
      </xdr:nvSpPr>
      <xdr:spPr>
        <a:xfrm flipH="1">
          <a:off x="17706975" y="19792950"/>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190500</xdr:colOff>
      <xdr:row>0</xdr:row>
      <xdr:rowOff>104775</xdr:rowOff>
    </xdr:from>
    <xdr:ext cx="1200150" cy="657225"/>
    <xdr:sp>
      <xdr:nvSpPr>
        <xdr:cNvPr id="6" name="AutoShape 20"/>
        <xdr:cNvSpPr>
          <a:spLocks/>
        </xdr:cNvSpPr>
      </xdr:nvSpPr>
      <xdr:spPr>
        <a:xfrm>
          <a:off x="9305925" y="104775"/>
          <a:ext cx="1200150" cy="657225"/>
        </a:xfrm>
        <a:prstGeom prst="wedgeRectCallout">
          <a:avLst>
            <a:gd name="adj1" fmla="val -79365"/>
            <a:gd name="adj2" fmla="val 4710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実施体欄には、連携する大学や公設研究機関がある場合に記載してください。</a:t>
          </a:r>
        </a:p>
      </xdr:txBody>
    </xdr:sp>
    <xdr:clientData/>
  </xdr:oneCellAnchor>
  <xdr:oneCellAnchor>
    <xdr:from>
      <xdr:col>15</xdr:col>
      <xdr:colOff>142875</xdr:colOff>
      <xdr:row>11</xdr:row>
      <xdr:rowOff>28575</xdr:rowOff>
    </xdr:from>
    <xdr:ext cx="1190625" cy="1123950"/>
    <xdr:sp>
      <xdr:nvSpPr>
        <xdr:cNvPr id="7" name="AutoShape 22"/>
        <xdr:cNvSpPr>
          <a:spLocks/>
        </xdr:cNvSpPr>
      </xdr:nvSpPr>
      <xdr:spPr>
        <a:xfrm>
          <a:off x="9258300" y="3267075"/>
          <a:ext cx="1190625" cy="1123950"/>
        </a:xfrm>
        <a:prstGeom prst="wedgeRectCallout">
          <a:avLst>
            <a:gd name="adj1" fmla="val -75601"/>
            <a:gd name="adj2" fmla="val 2712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経営革新となる新規事業のポイントを記載してください。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333375</xdr:colOff>
      <xdr:row>19</xdr:row>
      <xdr:rowOff>219075</xdr:rowOff>
    </xdr:from>
    <xdr:ext cx="1876425" cy="2276475"/>
    <xdr:sp>
      <xdr:nvSpPr>
        <xdr:cNvPr id="8" name="AutoShape 23"/>
        <xdr:cNvSpPr>
          <a:spLocks/>
        </xdr:cNvSpPr>
      </xdr:nvSpPr>
      <xdr:spPr>
        <a:xfrm>
          <a:off x="9448800" y="5943600"/>
          <a:ext cx="1876425" cy="2276475"/>
        </a:xfrm>
        <a:prstGeom prst="wedgeRectCallout">
          <a:avLst>
            <a:gd name="adj1" fmla="val -74324"/>
            <a:gd name="adj2" fmla="val -297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ここでは概ね下記の内容を要領よくまとめてください。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会社概要と会社の強み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会社の経営課題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特に経営革新に関わる課題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経営革新となる事業の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具体的内容とその実施効果等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95250</xdr:colOff>
      <xdr:row>32</xdr:row>
      <xdr:rowOff>19050</xdr:rowOff>
    </xdr:from>
    <xdr:ext cx="1276350" cy="1190625"/>
    <xdr:sp>
      <xdr:nvSpPr>
        <xdr:cNvPr id="9" name="AutoShape 24"/>
        <xdr:cNvSpPr>
          <a:spLocks/>
        </xdr:cNvSpPr>
      </xdr:nvSpPr>
      <xdr:spPr>
        <a:xfrm>
          <a:off x="9210675" y="11001375"/>
          <a:ext cx="1276350" cy="1190625"/>
        </a:xfrm>
        <a:prstGeom prst="wedgeRectCallout">
          <a:avLst>
            <a:gd name="adj1" fmla="val -78731"/>
            <a:gd name="adj2" fmla="val -923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左の各欄は別表３で現状や計画終了時の数値が入力されると自動的に計算されます。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計画期間を入力してください。</a:t>
          </a:r>
        </a:p>
      </xdr:txBody>
    </xdr:sp>
    <xdr:clientData/>
  </xdr:oneCellAnchor>
  <xdr:oneCellAnchor>
    <xdr:from>
      <xdr:col>0</xdr:col>
      <xdr:colOff>38100</xdr:colOff>
      <xdr:row>25</xdr:row>
      <xdr:rowOff>400050</xdr:rowOff>
    </xdr:from>
    <xdr:ext cx="428625" cy="2295525"/>
    <xdr:sp>
      <xdr:nvSpPr>
        <xdr:cNvPr id="10" name="AutoShape 25"/>
        <xdr:cNvSpPr>
          <a:spLocks/>
        </xdr:cNvSpPr>
      </xdr:nvSpPr>
      <xdr:spPr>
        <a:xfrm>
          <a:off x="38100" y="8696325"/>
          <a:ext cx="428625" cy="2295525"/>
        </a:xfrm>
        <a:prstGeom prst="wedgeRectCallout">
          <a:avLst>
            <a:gd name="adj1" fmla="val 70000"/>
            <a:gd name="adj2" fmla="val 35476"/>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先に別表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を記入してください。自動計算されます。</a:t>
          </a:r>
        </a:p>
      </xdr:txBody>
    </xdr:sp>
    <xdr:clientData/>
  </xdr:oneCellAnchor>
  <xdr:oneCellAnchor>
    <xdr:from>
      <xdr:col>0</xdr:col>
      <xdr:colOff>0</xdr:colOff>
      <xdr:row>19</xdr:row>
      <xdr:rowOff>219075</xdr:rowOff>
    </xdr:from>
    <xdr:ext cx="561975" cy="1552575"/>
    <xdr:sp>
      <xdr:nvSpPr>
        <xdr:cNvPr id="11" name="AutoShape 26"/>
        <xdr:cNvSpPr>
          <a:spLocks/>
        </xdr:cNvSpPr>
      </xdr:nvSpPr>
      <xdr:spPr>
        <a:xfrm>
          <a:off x="0" y="5943600"/>
          <a:ext cx="561975" cy="1552575"/>
        </a:xfrm>
        <a:prstGeom prst="wedgeRectCallout">
          <a:avLst>
            <a:gd name="adj1" fmla="val 24574"/>
            <a:gd name="adj2" fmla="val -59203"/>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該当する新事業活動の類型の番号をチェックしてください。</a:t>
          </a:r>
        </a:p>
      </xdr:txBody>
    </xdr:sp>
    <xdr:clientData/>
  </xdr:oneCellAnchor>
  <xdr:oneCellAnchor>
    <xdr:from>
      <xdr:col>15</xdr:col>
      <xdr:colOff>200025</xdr:colOff>
      <xdr:row>3</xdr:row>
      <xdr:rowOff>85725</xdr:rowOff>
    </xdr:from>
    <xdr:ext cx="1209675" cy="1600200"/>
    <xdr:sp>
      <xdr:nvSpPr>
        <xdr:cNvPr id="12" name="AutoShape 27"/>
        <xdr:cNvSpPr>
          <a:spLocks/>
        </xdr:cNvSpPr>
      </xdr:nvSpPr>
      <xdr:spPr>
        <a:xfrm>
          <a:off x="9315450" y="990600"/>
          <a:ext cx="1209675" cy="1600200"/>
        </a:xfrm>
        <a:prstGeom prst="wedgeRectCallout">
          <a:avLst>
            <a:gd name="adj1" fmla="val -84643"/>
            <a:gd name="adj2" fmla="val -1071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申請社名は、申請書に入力すれば、自動的に入力されます。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資本金額を入力してください。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業種は、日本標準産業分類の小分類による業種名及びカッコ内の業種番号を記載してください。</a:t>
          </a:r>
        </a:p>
      </xdr:txBody>
    </xdr:sp>
    <xdr:clientData/>
  </xdr:oneCellAnchor>
  <xdr:oneCellAnchor>
    <xdr:from>
      <xdr:col>15</xdr:col>
      <xdr:colOff>200025</xdr:colOff>
      <xdr:row>18</xdr:row>
      <xdr:rowOff>133350</xdr:rowOff>
    </xdr:from>
    <xdr:ext cx="600075" cy="219075"/>
    <xdr:sp>
      <xdr:nvSpPr>
        <xdr:cNvPr id="13" name="Rectangle 28"/>
        <xdr:cNvSpPr>
          <a:spLocks/>
        </xdr:cNvSpPr>
      </xdr:nvSpPr>
      <xdr:spPr>
        <a:xfrm>
          <a:off x="9315450" y="561022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7</xdr:col>
      <xdr:colOff>219075</xdr:colOff>
      <xdr:row>36</xdr:row>
      <xdr:rowOff>19050</xdr:rowOff>
    </xdr:from>
    <xdr:ext cx="609600" cy="219075"/>
    <xdr:sp>
      <xdr:nvSpPr>
        <xdr:cNvPr id="14" name="Rectangle 29"/>
        <xdr:cNvSpPr>
          <a:spLocks/>
        </xdr:cNvSpPr>
      </xdr:nvSpPr>
      <xdr:spPr>
        <a:xfrm>
          <a:off x="4352925" y="122205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7</xdr:col>
      <xdr:colOff>19050</xdr:colOff>
      <xdr:row>37</xdr:row>
      <xdr:rowOff>142875</xdr:rowOff>
    </xdr:from>
    <xdr:to>
      <xdr:col>8</xdr:col>
      <xdr:colOff>419100</xdr:colOff>
      <xdr:row>40</xdr:row>
      <xdr:rowOff>9525</xdr:rowOff>
    </xdr:to>
    <xdr:sp>
      <xdr:nvSpPr>
        <xdr:cNvPr id="15" name="Rectangle 10"/>
        <xdr:cNvSpPr>
          <a:spLocks/>
        </xdr:cNvSpPr>
      </xdr:nvSpPr>
      <xdr:spPr>
        <a:xfrm>
          <a:off x="4152900" y="12515850"/>
          <a:ext cx="1057275" cy="600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339966"/>
              </a:solidFill>
              <a:latin typeface="ＭＳ Ｐゴシック"/>
              <a:ea typeface="ＭＳ Ｐゴシック"/>
              <a:cs typeface="ＭＳ Ｐゴシック"/>
            </a:rPr>
            <a:t>ここに算式が入っているので注意</a:t>
          </a:r>
        </a:p>
      </xdr:txBody>
    </xdr:sp>
    <xdr:clientData/>
  </xdr:twoCellAnchor>
  <xdr:oneCellAnchor>
    <xdr:from>
      <xdr:col>15</xdr:col>
      <xdr:colOff>180975</xdr:colOff>
      <xdr:row>14</xdr:row>
      <xdr:rowOff>209550</xdr:rowOff>
    </xdr:from>
    <xdr:ext cx="3981450" cy="695325"/>
    <xdr:sp>
      <xdr:nvSpPr>
        <xdr:cNvPr id="16" name="AutoShape 22"/>
        <xdr:cNvSpPr>
          <a:spLocks/>
        </xdr:cNvSpPr>
      </xdr:nvSpPr>
      <xdr:spPr>
        <a:xfrm>
          <a:off x="9296400" y="4448175"/>
          <a:ext cx="3981450" cy="695325"/>
        </a:xfrm>
        <a:prstGeom prst="wedgeRectCallout">
          <a:avLst>
            <a:gd name="adj1" fmla="val -62074"/>
            <a:gd name="adj2" fmla="val 102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「①計画期間又は事業期間」は、研究開発を行う場合は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8</a:t>
          </a:r>
          <a:r>
            <a:rPr lang="en-US" cap="none" sz="1000" b="0" i="0" u="none" baseline="0">
              <a:solidFill>
                <a:srgbClr val="000000"/>
              </a:solidFill>
              <a:latin typeface="ＭＳ Ｐゴシック"/>
              <a:ea typeface="ＭＳ Ｐゴシック"/>
              <a:cs typeface="ＭＳ Ｐゴシック"/>
            </a:rPr>
            <a:t>年間、行わない場合は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年間で記載してください。（例：</a:t>
          </a:r>
          <a:r>
            <a:rPr lang="en-US" cap="none" sz="1000" b="0" i="0" u="none" baseline="0">
              <a:solidFill>
                <a:srgbClr val="000000"/>
              </a:solidFill>
              <a:latin typeface="ＭＳ Ｐゴシック"/>
              <a:ea typeface="ＭＳ Ｐゴシック"/>
              <a:cs typeface="ＭＳ Ｐゴシック"/>
            </a:rPr>
            <a:t>2020</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2025</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研究開発を行う場合、さらに①を「②研究開発期間」と「③事業期間」にわけ、③は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15</xdr:col>
      <xdr:colOff>57150</xdr:colOff>
      <xdr:row>30</xdr:row>
      <xdr:rowOff>9525</xdr:rowOff>
    </xdr:from>
    <xdr:ext cx="1295400" cy="504825"/>
    <xdr:sp>
      <xdr:nvSpPr>
        <xdr:cNvPr id="17" name="AutoShape 22"/>
        <xdr:cNvSpPr>
          <a:spLocks/>
        </xdr:cNvSpPr>
      </xdr:nvSpPr>
      <xdr:spPr>
        <a:xfrm>
          <a:off x="9172575" y="10439400"/>
          <a:ext cx="1295400" cy="504825"/>
        </a:xfrm>
        <a:prstGeom prst="wedgeRectCallout">
          <a:avLst>
            <a:gd name="adj1" fmla="val -76865"/>
            <a:gd name="adj2" fmla="val 343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事業期間は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年間のいずれかです。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38100</xdr:rowOff>
    </xdr:from>
    <xdr:to>
      <xdr:col>8</xdr:col>
      <xdr:colOff>304800</xdr:colOff>
      <xdr:row>19</xdr:row>
      <xdr:rowOff>304800</xdr:rowOff>
    </xdr:to>
    <xdr:sp>
      <xdr:nvSpPr>
        <xdr:cNvPr id="1" name="AutoShape 1"/>
        <xdr:cNvSpPr>
          <a:spLocks/>
        </xdr:cNvSpPr>
      </xdr:nvSpPr>
      <xdr:spPr>
        <a:xfrm>
          <a:off x="7400925" y="38100"/>
          <a:ext cx="219075" cy="6905625"/>
        </a:xfrm>
        <a:prstGeom prst="rightBrace">
          <a:avLst>
            <a:gd name="adj" fmla="val 1671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20</xdr:row>
      <xdr:rowOff>95250</xdr:rowOff>
    </xdr:from>
    <xdr:to>
      <xdr:col>7</xdr:col>
      <xdr:colOff>666750</xdr:colOff>
      <xdr:row>20</xdr:row>
      <xdr:rowOff>333375</xdr:rowOff>
    </xdr:to>
    <xdr:sp>
      <xdr:nvSpPr>
        <xdr:cNvPr id="2" name="AutoShape 2"/>
        <xdr:cNvSpPr>
          <a:spLocks/>
        </xdr:cNvSpPr>
      </xdr:nvSpPr>
      <xdr:spPr>
        <a:xfrm rot="16200000">
          <a:off x="66675" y="7115175"/>
          <a:ext cx="6438900" cy="2381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390525</xdr:colOff>
      <xdr:row>2</xdr:row>
      <xdr:rowOff>123825</xdr:rowOff>
    </xdr:from>
    <xdr:ext cx="1495425" cy="2533650"/>
    <xdr:sp>
      <xdr:nvSpPr>
        <xdr:cNvPr id="3" name="AutoShape 7"/>
        <xdr:cNvSpPr>
          <a:spLocks/>
        </xdr:cNvSpPr>
      </xdr:nvSpPr>
      <xdr:spPr>
        <a:xfrm>
          <a:off x="7705725" y="657225"/>
          <a:ext cx="1495425" cy="2533650"/>
        </a:xfrm>
        <a:prstGeom prst="wedgeRectCallout">
          <a:avLst>
            <a:gd name="adj1" fmla="val -61462"/>
            <a:gd name="adj2" fmla="val 1767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１　設備投資計画がある場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合は、実施項目と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具体的に記載してくださ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番号は１、１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２、２－１というように、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関連のある実施項目に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は枝番を付けてくださ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実施項目を開始する時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期は決算期を四半期に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分け、例えば３年目の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第４四半期に行う場合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は“３－４”というように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表します。</a:t>
          </a:r>
        </a:p>
      </xdr:txBody>
    </xdr:sp>
    <xdr:clientData/>
  </xdr:oneCellAnchor>
  <xdr:oneCellAnchor>
    <xdr:from>
      <xdr:col>9</xdr:col>
      <xdr:colOff>28575</xdr:colOff>
      <xdr:row>12</xdr:row>
      <xdr:rowOff>276225</xdr:rowOff>
    </xdr:from>
    <xdr:ext cx="609600" cy="219075"/>
    <xdr:sp>
      <xdr:nvSpPr>
        <xdr:cNvPr id="4" name="Rectangle 8"/>
        <xdr:cNvSpPr>
          <a:spLocks/>
        </xdr:cNvSpPr>
      </xdr:nvSpPr>
      <xdr:spPr>
        <a:xfrm>
          <a:off x="7753350" y="42481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695325</xdr:colOff>
      <xdr:row>20</xdr:row>
      <xdr:rowOff>200025</xdr:rowOff>
    </xdr:from>
    <xdr:ext cx="609600" cy="219075"/>
    <xdr:sp>
      <xdr:nvSpPr>
        <xdr:cNvPr id="5" name="Rectangle 9"/>
        <xdr:cNvSpPr>
          <a:spLocks/>
        </xdr:cNvSpPr>
      </xdr:nvSpPr>
      <xdr:spPr>
        <a:xfrm>
          <a:off x="2990850" y="7219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28575</xdr:rowOff>
    </xdr:from>
    <xdr:to>
      <xdr:col>10</xdr:col>
      <xdr:colOff>733425</xdr:colOff>
      <xdr:row>41</xdr:row>
      <xdr:rowOff>9525</xdr:rowOff>
    </xdr:to>
    <xdr:sp>
      <xdr:nvSpPr>
        <xdr:cNvPr id="1" name="AutoShape 1"/>
        <xdr:cNvSpPr>
          <a:spLocks/>
        </xdr:cNvSpPr>
      </xdr:nvSpPr>
      <xdr:spPr>
        <a:xfrm rot="16200000">
          <a:off x="38100" y="12249150"/>
          <a:ext cx="7686675" cy="3238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0</xdr:row>
      <xdr:rowOff>28575</xdr:rowOff>
    </xdr:from>
    <xdr:to>
      <xdr:col>15</xdr:col>
      <xdr:colOff>438150</xdr:colOff>
      <xdr:row>38</xdr:row>
      <xdr:rowOff>190500</xdr:rowOff>
    </xdr:to>
    <xdr:sp>
      <xdr:nvSpPr>
        <xdr:cNvPr id="2" name="AutoShape 2"/>
        <xdr:cNvSpPr>
          <a:spLocks/>
        </xdr:cNvSpPr>
      </xdr:nvSpPr>
      <xdr:spPr>
        <a:xfrm>
          <a:off x="10687050" y="28575"/>
          <a:ext cx="104775" cy="12182475"/>
        </a:xfrm>
        <a:prstGeom prst="rightBrace">
          <a:avLst>
            <a:gd name="adj" fmla="val 846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38</xdr:row>
      <xdr:rowOff>28575</xdr:rowOff>
    </xdr:from>
    <xdr:to>
      <xdr:col>9</xdr:col>
      <xdr:colOff>133350</xdr:colOff>
      <xdr:row>38</xdr:row>
      <xdr:rowOff>200025</xdr:rowOff>
    </xdr:to>
    <xdr:sp>
      <xdr:nvSpPr>
        <xdr:cNvPr id="3" name="Oval 19"/>
        <xdr:cNvSpPr>
          <a:spLocks/>
        </xdr:cNvSpPr>
      </xdr:nvSpPr>
      <xdr:spPr>
        <a:xfrm>
          <a:off x="5991225" y="120491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37</xdr:row>
      <xdr:rowOff>28575</xdr:rowOff>
    </xdr:from>
    <xdr:to>
      <xdr:col>9</xdr:col>
      <xdr:colOff>133350</xdr:colOff>
      <xdr:row>37</xdr:row>
      <xdr:rowOff>200025</xdr:rowOff>
    </xdr:to>
    <xdr:sp>
      <xdr:nvSpPr>
        <xdr:cNvPr id="4" name="Oval 20"/>
        <xdr:cNvSpPr>
          <a:spLocks/>
        </xdr:cNvSpPr>
      </xdr:nvSpPr>
      <xdr:spPr>
        <a:xfrm>
          <a:off x="5991225" y="11849100"/>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36</xdr:row>
      <xdr:rowOff>28575</xdr:rowOff>
    </xdr:from>
    <xdr:to>
      <xdr:col>9</xdr:col>
      <xdr:colOff>133350</xdr:colOff>
      <xdr:row>36</xdr:row>
      <xdr:rowOff>200025</xdr:rowOff>
    </xdr:to>
    <xdr:sp>
      <xdr:nvSpPr>
        <xdr:cNvPr id="5" name="Oval 21"/>
        <xdr:cNvSpPr>
          <a:spLocks/>
        </xdr:cNvSpPr>
      </xdr:nvSpPr>
      <xdr:spPr>
        <a:xfrm>
          <a:off x="5991225" y="1164907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xdr:colOff>
      <xdr:row>1</xdr:row>
      <xdr:rowOff>114300</xdr:rowOff>
    </xdr:from>
    <xdr:ext cx="1581150" cy="1228725"/>
    <xdr:sp>
      <xdr:nvSpPr>
        <xdr:cNvPr id="6" name="AutoShape 28"/>
        <xdr:cNvSpPr>
          <a:spLocks/>
        </xdr:cNvSpPr>
      </xdr:nvSpPr>
      <xdr:spPr>
        <a:xfrm>
          <a:off x="10372725" y="342900"/>
          <a:ext cx="1581150" cy="12287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③売上総利益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⑤営業利益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⑫付加価値額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⑭一人当たりの付加価値額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⑮資金調達額の合計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は計算式が入っており自動計算されます。　　</a:t>
          </a:r>
        </a:p>
      </xdr:txBody>
    </xdr:sp>
    <xdr:clientData/>
  </xdr:oneCellAnchor>
  <xdr:oneCellAnchor>
    <xdr:from>
      <xdr:col>8</xdr:col>
      <xdr:colOff>695325</xdr:colOff>
      <xdr:row>40</xdr:row>
      <xdr:rowOff>76200</xdr:rowOff>
    </xdr:from>
    <xdr:ext cx="1514475" cy="381000"/>
    <xdr:sp>
      <xdr:nvSpPr>
        <xdr:cNvPr id="7" name="AutoShape 29"/>
        <xdr:cNvSpPr>
          <a:spLocks/>
        </xdr:cNvSpPr>
      </xdr:nvSpPr>
      <xdr:spPr>
        <a:xfrm>
          <a:off x="6086475" y="12468225"/>
          <a:ext cx="1514475" cy="381000"/>
        </a:xfrm>
        <a:prstGeom prst="wedgeRectCallout">
          <a:avLst>
            <a:gd name="adj1" fmla="val -48740"/>
            <a:gd name="adj2" fmla="val -10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左の○印を該当するほうに異動させてください。</a:t>
          </a:r>
        </a:p>
      </xdr:txBody>
    </xdr:sp>
    <xdr:clientData/>
  </xdr:oneCellAnchor>
  <xdr:oneCellAnchor>
    <xdr:from>
      <xdr:col>15</xdr:col>
      <xdr:colOff>57150</xdr:colOff>
      <xdr:row>29</xdr:row>
      <xdr:rowOff>276225</xdr:rowOff>
    </xdr:from>
    <xdr:ext cx="1524000" cy="819150"/>
    <xdr:sp>
      <xdr:nvSpPr>
        <xdr:cNvPr id="8" name="AutoShape 30"/>
        <xdr:cNvSpPr>
          <a:spLocks/>
        </xdr:cNvSpPr>
      </xdr:nvSpPr>
      <xdr:spPr>
        <a:xfrm>
          <a:off x="10410825" y="10067925"/>
          <a:ext cx="1524000" cy="819150"/>
        </a:xfrm>
        <a:prstGeom prst="wedgeRectCallout">
          <a:avLst>
            <a:gd name="adj1" fmla="val -58750"/>
            <a:gd name="adj2" fmla="val -1395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⑮資金調達欄のその他の欄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小規模企業者設備導入資金を利用する場合は、この欄に期待額を記入してください。</a:t>
          </a:r>
        </a:p>
      </xdr:txBody>
    </xdr:sp>
    <xdr:clientData/>
  </xdr:oneCellAnchor>
  <xdr:oneCellAnchor>
    <xdr:from>
      <xdr:col>14</xdr:col>
      <xdr:colOff>133350</xdr:colOff>
      <xdr:row>24</xdr:row>
      <xdr:rowOff>142875</xdr:rowOff>
    </xdr:from>
    <xdr:ext cx="1581150" cy="800100"/>
    <xdr:sp>
      <xdr:nvSpPr>
        <xdr:cNvPr id="9" name="AutoShape 33"/>
        <xdr:cNvSpPr>
          <a:spLocks/>
        </xdr:cNvSpPr>
      </xdr:nvSpPr>
      <xdr:spPr>
        <a:xfrm>
          <a:off x="10325100" y="7972425"/>
          <a:ext cx="1581150" cy="800100"/>
        </a:xfrm>
        <a:prstGeom prst="wedgeRectCallout">
          <a:avLst>
            <a:gd name="adj1" fmla="val -56625"/>
            <a:gd name="adj2" fmla="val -1309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⑬従業員数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従業者数には役員も含みます。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従業員数は整数としてください。</a:t>
          </a:r>
        </a:p>
      </xdr:txBody>
    </xdr:sp>
    <xdr:clientData/>
  </xdr:oneCellAnchor>
  <xdr:oneCellAnchor>
    <xdr:from>
      <xdr:col>14</xdr:col>
      <xdr:colOff>95250</xdr:colOff>
      <xdr:row>17</xdr:row>
      <xdr:rowOff>114300</xdr:rowOff>
    </xdr:from>
    <xdr:ext cx="1590675" cy="781050"/>
    <xdr:sp>
      <xdr:nvSpPr>
        <xdr:cNvPr id="10" name="AutoShape 39"/>
        <xdr:cNvSpPr>
          <a:spLocks/>
        </xdr:cNvSpPr>
      </xdr:nvSpPr>
      <xdr:spPr>
        <a:xfrm>
          <a:off x="10287000" y="5172075"/>
          <a:ext cx="1590675" cy="781050"/>
        </a:xfrm>
        <a:prstGeom prst="wedgeRectCallout">
          <a:avLst>
            <a:gd name="adj1" fmla="val -56453"/>
            <a:gd name="adj2" fmla="val -35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⑧人件費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給与、賞与、退職金、福利厚生費、派遣労働者費、アルバイト賃金、退職給与引当金などを含みます。</a:t>
          </a:r>
        </a:p>
      </xdr:txBody>
    </xdr:sp>
    <xdr:clientData/>
  </xdr:oneCellAnchor>
  <xdr:oneCellAnchor>
    <xdr:from>
      <xdr:col>14</xdr:col>
      <xdr:colOff>104775</xdr:colOff>
      <xdr:row>20</xdr:row>
      <xdr:rowOff>47625</xdr:rowOff>
    </xdr:from>
    <xdr:ext cx="1562100" cy="657225"/>
    <xdr:sp>
      <xdr:nvSpPr>
        <xdr:cNvPr id="11" name="AutoShape 42"/>
        <xdr:cNvSpPr>
          <a:spLocks/>
        </xdr:cNvSpPr>
      </xdr:nvSpPr>
      <xdr:spPr>
        <a:xfrm>
          <a:off x="10296525" y="6362700"/>
          <a:ext cx="1562100" cy="657225"/>
        </a:xfrm>
        <a:prstGeom prst="wedgeRectCallout">
          <a:avLst>
            <a:gd name="adj1" fmla="val -56097"/>
            <a:gd name="adj2" fmla="val -1956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設備リース・レンタル料を損金計上している場合は普通償却額に含めてください。</a:t>
          </a:r>
        </a:p>
      </xdr:txBody>
    </xdr:sp>
    <xdr:clientData/>
  </xdr:oneCellAnchor>
  <xdr:twoCellAnchor>
    <xdr:from>
      <xdr:col>21</xdr:col>
      <xdr:colOff>104775</xdr:colOff>
      <xdr:row>27</xdr:row>
      <xdr:rowOff>219075</xdr:rowOff>
    </xdr:from>
    <xdr:to>
      <xdr:col>21</xdr:col>
      <xdr:colOff>295275</xdr:colOff>
      <xdr:row>29</xdr:row>
      <xdr:rowOff>9525</xdr:rowOff>
    </xdr:to>
    <xdr:sp>
      <xdr:nvSpPr>
        <xdr:cNvPr id="12" name="AutoShape 43"/>
        <xdr:cNvSpPr>
          <a:spLocks/>
        </xdr:cNvSpPr>
      </xdr:nvSpPr>
      <xdr:spPr>
        <a:xfrm>
          <a:off x="14573250" y="9229725"/>
          <a:ext cx="190500" cy="571500"/>
        </a:xfrm>
        <a:prstGeom prst="rightBrace">
          <a:avLst>
            <a:gd name="adj" fmla="val 799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552450</xdr:colOff>
      <xdr:row>40</xdr:row>
      <xdr:rowOff>57150</xdr:rowOff>
    </xdr:from>
    <xdr:ext cx="609600" cy="219075"/>
    <xdr:sp>
      <xdr:nvSpPr>
        <xdr:cNvPr id="13" name="Rectangle 46"/>
        <xdr:cNvSpPr>
          <a:spLocks/>
        </xdr:cNvSpPr>
      </xdr:nvSpPr>
      <xdr:spPr>
        <a:xfrm>
          <a:off x="3543300" y="124491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15</xdr:col>
      <xdr:colOff>152400</xdr:colOff>
      <xdr:row>21</xdr:row>
      <xdr:rowOff>342900</xdr:rowOff>
    </xdr:from>
    <xdr:ext cx="609600" cy="219075"/>
    <xdr:sp>
      <xdr:nvSpPr>
        <xdr:cNvPr id="14" name="Rectangle 47"/>
        <xdr:cNvSpPr>
          <a:spLocks/>
        </xdr:cNvSpPr>
      </xdr:nvSpPr>
      <xdr:spPr>
        <a:xfrm>
          <a:off x="10506075" y="70770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8</xdr:col>
      <xdr:colOff>600075</xdr:colOff>
      <xdr:row>34</xdr:row>
      <xdr:rowOff>28575</xdr:rowOff>
    </xdr:from>
    <xdr:to>
      <xdr:col>9</xdr:col>
      <xdr:colOff>133350</xdr:colOff>
      <xdr:row>34</xdr:row>
      <xdr:rowOff>200025</xdr:rowOff>
    </xdr:to>
    <xdr:sp>
      <xdr:nvSpPr>
        <xdr:cNvPr id="15" name="Oval 21"/>
        <xdr:cNvSpPr>
          <a:spLocks/>
        </xdr:cNvSpPr>
      </xdr:nvSpPr>
      <xdr:spPr>
        <a:xfrm>
          <a:off x="5991225" y="112490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28575</xdr:colOff>
      <xdr:row>9</xdr:row>
      <xdr:rowOff>371475</xdr:rowOff>
    </xdr:from>
    <xdr:ext cx="1581150" cy="581025"/>
    <xdr:sp>
      <xdr:nvSpPr>
        <xdr:cNvPr id="16" name="AutoShape 28"/>
        <xdr:cNvSpPr>
          <a:spLocks/>
        </xdr:cNvSpPr>
      </xdr:nvSpPr>
      <xdr:spPr>
        <a:xfrm>
          <a:off x="10382250" y="2857500"/>
          <a:ext cx="1581150" cy="5810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計画期間が</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年以上の場合は適宜印刷範囲を広げてください。</a:t>
          </a:r>
        </a:p>
      </xdr:txBody>
    </xdr:sp>
    <xdr:clientData/>
  </xdr:oneCellAnchor>
  <xdr:oneCellAnchor>
    <xdr:from>
      <xdr:col>15</xdr:col>
      <xdr:colOff>19050</xdr:colOff>
      <xdr:row>13</xdr:row>
      <xdr:rowOff>95250</xdr:rowOff>
    </xdr:from>
    <xdr:ext cx="1495425" cy="1352550"/>
    <xdr:sp>
      <xdr:nvSpPr>
        <xdr:cNvPr id="17" name="AutoShape 28"/>
        <xdr:cNvSpPr>
          <a:spLocks/>
        </xdr:cNvSpPr>
      </xdr:nvSpPr>
      <xdr:spPr>
        <a:xfrm>
          <a:off x="10372725" y="3648075"/>
          <a:ext cx="1495425" cy="1352550"/>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⑦給与支給総額は、給料、賃金及び賞与のほか、給与所得とされる手当（残業手当、休日出勤手当、扶養手当、住宅手当等）を含み、給与所得とされない手当（退職手当等）及び福利厚生費は含みません。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95250</xdr:rowOff>
    </xdr:from>
    <xdr:to>
      <xdr:col>6</xdr:col>
      <xdr:colOff>238125</xdr:colOff>
      <xdr:row>26</xdr:row>
      <xdr:rowOff>85725</xdr:rowOff>
    </xdr:to>
    <xdr:sp>
      <xdr:nvSpPr>
        <xdr:cNvPr id="1" name="AutoShape 4"/>
        <xdr:cNvSpPr>
          <a:spLocks/>
        </xdr:cNvSpPr>
      </xdr:nvSpPr>
      <xdr:spPr>
        <a:xfrm>
          <a:off x="6819900" y="447675"/>
          <a:ext cx="152400" cy="77152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27</xdr:row>
      <xdr:rowOff>76200</xdr:rowOff>
    </xdr:from>
    <xdr:to>
      <xdr:col>5</xdr:col>
      <xdr:colOff>1209675</xdr:colOff>
      <xdr:row>29</xdr:row>
      <xdr:rowOff>95250</xdr:rowOff>
    </xdr:to>
    <xdr:sp>
      <xdr:nvSpPr>
        <xdr:cNvPr id="2" name="AutoShape 5"/>
        <xdr:cNvSpPr>
          <a:spLocks/>
        </xdr:cNvSpPr>
      </xdr:nvSpPr>
      <xdr:spPr>
        <a:xfrm rot="16200000">
          <a:off x="38100" y="8420100"/>
          <a:ext cx="667702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15</xdr:row>
      <xdr:rowOff>304800</xdr:rowOff>
    </xdr:from>
    <xdr:to>
      <xdr:col>7</xdr:col>
      <xdr:colOff>0</xdr:colOff>
      <xdr:row>17</xdr:row>
      <xdr:rowOff>9525</xdr:rowOff>
    </xdr:to>
    <xdr:sp>
      <xdr:nvSpPr>
        <xdr:cNvPr id="3" name="AutoShape 7"/>
        <xdr:cNvSpPr>
          <a:spLocks/>
        </xdr:cNvSpPr>
      </xdr:nvSpPr>
      <xdr:spPr>
        <a:xfrm>
          <a:off x="6877050" y="5257800"/>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26</xdr:row>
      <xdr:rowOff>9525</xdr:rowOff>
    </xdr:from>
    <xdr:to>
      <xdr:col>6</xdr:col>
      <xdr:colOff>257175</xdr:colOff>
      <xdr:row>26</xdr:row>
      <xdr:rowOff>257175</xdr:rowOff>
    </xdr:to>
    <xdr:sp>
      <xdr:nvSpPr>
        <xdr:cNvPr id="4" name="AutoShape 8"/>
        <xdr:cNvSpPr>
          <a:spLocks/>
        </xdr:cNvSpPr>
      </xdr:nvSpPr>
      <xdr:spPr>
        <a:xfrm>
          <a:off x="6848475" y="8086725"/>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6</xdr:row>
      <xdr:rowOff>161925</xdr:rowOff>
    </xdr:from>
    <xdr:ext cx="1971675" cy="1295400"/>
    <xdr:sp>
      <xdr:nvSpPr>
        <xdr:cNvPr id="5" name="AutoShape 10"/>
        <xdr:cNvSpPr>
          <a:spLocks/>
        </xdr:cNvSpPr>
      </xdr:nvSpPr>
      <xdr:spPr>
        <a:xfrm>
          <a:off x="7077075" y="1685925"/>
          <a:ext cx="1971675" cy="1295400"/>
        </a:xfrm>
        <a:prstGeom prst="wedgeRectCallout">
          <a:avLst>
            <a:gd name="adj1" fmla="val -58694"/>
            <a:gd name="adj2" fmla="val -2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設備投資計画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機械等設備以外に、土地取得、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建物建築費などを含みます。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設備の名称は具体的に記載して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導入年度別の合計金額が別表３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の⑨設備投資額と整合性を取っ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てください。</a:t>
          </a:r>
        </a:p>
      </xdr:txBody>
    </xdr:sp>
    <xdr:clientData/>
  </xdr:oneCellAnchor>
  <xdr:oneCellAnchor>
    <xdr:from>
      <xdr:col>7</xdr:col>
      <xdr:colOff>19050</xdr:colOff>
      <xdr:row>3</xdr:row>
      <xdr:rowOff>9525</xdr:rowOff>
    </xdr:from>
    <xdr:ext cx="2009775" cy="361950"/>
    <xdr:sp>
      <xdr:nvSpPr>
        <xdr:cNvPr id="6" name="AutoShape 11"/>
        <xdr:cNvSpPr>
          <a:spLocks/>
        </xdr:cNvSpPr>
      </xdr:nvSpPr>
      <xdr:spPr>
        <a:xfrm>
          <a:off x="7038975" y="533400"/>
          <a:ext cx="2009775" cy="361950"/>
        </a:xfrm>
        <a:prstGeom prst="wedgeRectCallout">
          <a:avLst>
            <a:gd name="adj1" fmla="val -56634"/>
            <a:gd name="adj2" fmla="val -789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申請書に入力すれば、自動的に入力されます。</a:t>
          </a:r>
        </a:p>
      </xdr:txBody>
    </xdr:sp>
    <xdr:clientData/>
  </xdr:oneCellAnchor>
  <xdr:oneCellAnchor>
    <xdr:from>
      <xdr:col>7</xdr:col>
      <xdr:colOff>66675</xdr:colOff>
      <xdr:row>20</xdr:row>
      <xdr:rowOff>114300</xdr:rowOff>
    </xdr:from>
    <xdr:ext cx="2038350" cy="419100"/>
    <xdr:sp>
      <xdr:nvSpPr>
        <xdr:cNvPr id="7" name="AutoShape 12"/>
        <xdr:cNvSpPr>
          <a:spLocks/>
        </xdr:cNvSpPr>
      </xdr:nvSpPr>
      <xdr:spPr>
        <a:xfrm>
          <a:off x="7086600" y="6191250"/>
          <a:ext cx="2038350" cy="419100"/>
        </a:xfrm>
        <a:prstGeom prst="wedgeRectCallout">
          <a:avLst>
            <a:gd name="adj1" fmla="val -56541"/>
            <a:gd name="adj2" fmla="val 11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年度別の金額が別表３の⑩運転資金額と整合性を取ってください。</a:t>
          </a:r>
        </a:p>
      </xdr:txBody>
    </xdr:sp>
    <xdr:clientData/>
  </xdr:oneCellAnchor>
  <xdr:oneCellAnchor>
    <xdr:from>
      <xdr:col>7</xdr:col>
      <xdr:colOff>28575</xdr:colOff>
      <xdr:row>11</xdr:row>
      <xdr:rowOff>285750</xdr:rowOff>
    </xdr:from>
    <xdr:ext cx="609600" cy="219075"/>
    <xdr:sp>
      <xdr:nvSpPr>
        <xdr:cNvPr id="8" name="Rectangle 13"/>
        <xdr:cNvSpPr>
          <a:spLocks/>
        </xdr:cNvSpPr>
      </xdr:nvSpPr>
      <xdr:spPr>
        <a:xfrm>
          <a:off x="7048500" y="37147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1857375</xdr:colOff>
      <xdr:row>29</xdr:row>
      <xdr:rowOff>57150</xdr:rowOff>
    </xdr:from>
    <xdr:ext cx="609600" cy="219075"/>
    <xdr:sp>
      <xdr:nvSpPr>
        <xdr:cNvPr id="9" name="Rectangle 14"/>
        <xdr:cNvSpPr>
          <a:spLocks/>
        </xdr:cNvSpPr>
      </xdr:nvSpPr>
      <xdr:spPr>
        <a:xfrm>
          <a:off x="3181350" y="8743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85725</xdr:colOff>
      <xdr:row>0</xdr:row>
      <xdr:rowOff>28575</xdr:rowOff>
    </xdr:from>
    <xdr:to>
      <xdr:col>5</xdr:col>
      <xdr:colOff>409575</xdr:colOff>
      <xdr:row>1</xdr:row>
      <xdr:rowOff>142875</xdr:rowOff>
    </xdr:to>
    <xdr:sp>
      <xdr:nvSpPr>
        <xdr:cNvPr id="10" name="Text Box 16"/>
        <xdr:cNvSpPr txBox="1">
          <a:spLocks noChangeArrowheads="1"/>
        </xdr:cNvSpPr>
      </xdr:nvSpPr>
      <xdr:spPr>
        <a:xfrm>
          <a:off x="85725" y="28575"/>
          <a:ext cx="5829300"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このページは、全て「円」単位です。「千円」単位ではないので注意してください。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0</xdr:row>
      <xdr:rowOff>161925</xdr:rowOff>
    </xdr:from>
    <xdr:to>
      <xdr:col>10</xdr:col>
      <xdr:colOff>371475</xdr:colOff>
      <xdr:row>5</xdr:row>
      <xdr:rowOff>0</xdr:rowOff>
    </xdr:to>
    <xdr:sp>
      <xdr:nvSpPr>
        <xdr:cNvPr id="1" name="AutoShape 1"/>
        <xdr:cNvSpPr>
          <a:spLocks/>
        </xdr:cNvSpPr>
      </xdr:nvSpPr>
      <xdr:spPr>
        <a:xfrm>
          <a:off x="6715125" y="161925"/>
          <a:ext cx="2247900" cy="752475"/>
        </a:xfrm>
        <a:prstGeom prst="wedgeRectCallout">
          <a:avLst>
            <a:gd name="adj1" fmla="val -56777"/>
            <a:gd name="adj2" fmla="val 31013"/>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114300</xdr:colOff>
      <xdr:row>0</xdr:row>
      <xdr:rowOff>9525</xdr:rowOff>
    </xdr:from>
    <xdr:to>
      <xdr:col>7</xdr:col>
      <xdr:colOff>295275</xdr:colOff>
      <xdr:row>12</xdr:row>
      <xdr:rowOff>19050</xdr:rowOff>
    </xdr:to>
    <xdr:sp>
      <xdr:nvSpPr>
        <xdr:cNvPr id="2" name="AutoShape 2"/>
        <xdr:cNvSpPr>
          <a:spLocks/>
        </xdr:cNvSpPr>
      </xdr:nvSpPr>
      <xdr:spPr>
        <a:xfrm>
          <a:off x="6524625" y="9525"/>
          <a:ext cx="304800" cy="338137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381000</xdr:colOff>
      <xdr:row>6</xdr:row>
      <xdr:rowOff>323850</xdr:rowOff>
    </xdr:from>
    <xdr:ext cx="609600" cy="219075"/>
    <xdr:sp>
      <xdr:nvSpPr>
        <xdr:cNvPr id="3" name="Rectangle 3"/>
        <xdr:cNvSpPr>
          <a:spLocks/>
        </xdr:cNvSpPr>
      </xdr:nvSpPr>
      <xdr:spPr>
        <a:xfrm>
          <a:off x="6915150" y="1409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12</xdr:row>
      <xdr:rowOff>66675</xdr:rowOff>
    </xdr:from>
    <xdr:to>
      <xdr:col>6</xdr:col>
      <xdr:colOff>57150</xdr:colOff>
      <xdr:row>14</xdr:row>
      <xdr:rowOff>85725</xdr:rowOff>
    </xdr:to>
    <xdr:sp>
      <xdr:nvSpPr>
        <xdr:cNvPr id="4" name="AutoShape 4"/>
        <xdr:cNvSpPr>
          <a:spLocks/>
        </xdr:cNvSpPr>
      </xdr:nvSpPr>
      <xdr:spPr>
        <a:xfrm rot="16200000">
          <a:off x="0" y="3438525"/>
          <a:ext cx="646747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695325</xdr:colOff>
      <xdr:row>13</xdr:row>
      <xdr:rowOff>152400</xdr:rowOff>
    </xdr:from>
    <xdr:ext cx="609600" cy="219075"/>
    <xdr:sp>
      <xdr:nvSpPr>
        <xdr:cNvPr id="5" name="Rectangle 5"/>
        <xdr:cNvSpPr>
          <a:spLocks/>
        </xdr:cNvSpPr>
      </xdr:nvSpPr>
      <xdr:spPr>
        <a:xfrm>
          <a:off x="2933700" y="3695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57150</xdr:rowOff>
    </xdr:from>
    <xdr:to>
      <xdr:col>16</xdr:col>
      <xdr:colOff>0</xdr:colOff>
      <xdr:row>26</xdr:row>
      <xdr:rowOff>114300</xdr:rowOff>
    </xdr:to>
    <xdr:sp>
      <xdr:nvSpPr>
        <xdr:cNvPr id="1" name="AutoShape 4"/>
        <xdr:cNvSpPr>
          <a:spLocks/>
        </xdr:cNvSpPr>
      </xdr:nvSpPr>
      <xdr:spPr>
        <a:xfrm rot="16200000">
          <a:off x="0" y="9172575"/>
          <a:ext cx="6553200" cy="304800"/>
        </a:xfrm>
        <a:prstGeom prst="leftBrace">
          <a:avLst>
            <a:gd name="adj" fmla="val -4307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304800</xdr:colOff>
      <xdr:row>26</xdr:row>
      <xdr:rowOff>161925</xdr:rowOff>
    </xdr:from>
    <xdr:ext cx="609600" cy="219075"/>
    <xdr:sp>
      <xdr:nvSpPr>
        <xdr:cNvPr id="2" name="Rectangle 5"/>
        <xdr:cNvSpPr>
          <a:spLocks/>
        </xdr:cNvSpPr>
      </xdr:nvSpPr>
      <xdr:spPr>
        <a:xfrm>
          <a:off x="3000375" y="95250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15</xdr:col>
      <xdr:colOff>142875</xdr:colOff>
      <xdr:row>10</xdr:row>
      <xdr:rowOff>161925</xdr:rowOff>
    </xdr:from>
    <xdr:to>
      <xdr:col>15</xdr:col>
      <xdr:colOff>381000</xdr:colOff>
      <xdr:row>10</xdr:row>
      <xdr:rowOff>400050</xdr:rowOff>
    </xdr:to>
    <xdr:sp>
      <xdr:nvSpPr>
        <xdr:cNvPr id="3" name="Oval 60"/>
        <xdr:cNvSpPr>
          <a:spLocks/>
        </xdr:cNvSpPr>
      </xdr:nvSpPr>
      <xdr:spPr>
        <a:xfrm>
          <a:off x="6267450" y="23431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13</xdr:row>
      <xdr:rowOff>152400</xdr:rowOff>
    </xdr:from>
    <xdr:to>
      <xdr:col>15</xdr:col>
      <xdr:colOff>400050</xdr:colOff>
      <xdr:row>13</xdr:row>
      <xdr:rowOff>390525</xdr:rowOff>
    </xdr:to>
    <xdr:sp>
      <xdr:nvSpPr>
        <xdr:cNvPr id="4" name="Oval 60"/>
        <xdr:cNvSpPr>
          <a:spLocks/>
        </xdr:cNvSpPr>
      </xdr:nvSpPr>
      <xdr:spPr>
        <a:xfrm>
          <a:off x="6286500" y="38195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14</xdr:row>
      <xdr:rowOff>152400</xdr:rowOff>
    </xdr:from>
    <xdr:to>
      <xdr:col>15</xdr:col>
      <xdr:colOff>400050</xdr:colOff>
      <xdr:row>14</xdr:row>
      <xdr:rowOff>390525</xdr:rowOff>
    </xdr:to>
    <xdr:sp>
      <xdr:nvSpPr>
        <xdr:cNvPr id="5" name="Oval 60"/>
        <xdr:cNvSpPr>
          <a:spLocks/>
        </xdr:cNvSpPr>
      </xdr:nvSpPr>
      <xdr:spPr>
        <a:xfrm>
          <a:off x="6286500" y="43148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11</xdr:row>
      <xdr:rowOff>152400</xdr:rowOff>
    </xdr:from>
    <xdr:to>
      <xdr:col>15</xdr:col>
      <xdr:colOff>400050</xdr:colOff>
      <xdr:row>11</xdr:row>
      <xdr:rowOff>390525</xdr:rowOff>
    </xdr:to>
    <xdr:sp>
      <xdr:nvSpPr>
        <xdr:cNvPr id="6" name="Oval 60"/>
        <xdr:cNvSpPr>
          <a:spLocks/>
        </xdr:cNvSpPr>
      </xdr:nvSpPr>
      <xdr:spPr>
        <a:xfrm>
          <a:off x="6286500" y="28289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0</xdr:row>
      <xdr:rowOff>161925</xdr:rowOff>
    </xdr:from>
    <xdr:to>
      <xdr:col>11</xdr:col>
      <xdr:colOff>676275</xdr:colOff>
      <xdr:row>4</xdr:row>
      <xdr:rowOff>0</xdr:rowOff>
    </xdr:to>
    <xdr:sp>
      <xdr:nvSpPr>
        <xdr:cNvPr id="1" name="AutoShape 1"/>
        <xdr:cNvSpPr>
          <a:spLocks/>
        </xdr:cNvSpPr>
      </xdr:nvSpPr>
      <xdr:spPr>
        <a:xfrm>
          <a:off x="7524750" y="161925"/>
          <a:ext cx="1695450" cy="561975"/>
        </a:xfrm>
        <a:prstGeom prst="wedgeRectCallout">
          <a:avLst>
            <a:gd name="adj1" fmla="val -58990"/>
            <a:gd name="adj2" fmla="val 31356"/>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66675</xdr:colOff>
      <xdr:row>0</xdr:row>
      <xdr:rowOff>9525</xdr:rowOff>
    </xdr:from>
    <xdr:to>
      <xdr:col>9</xdr:col>
      <xdr:colOff>371475</xdr:colOff>
      <xdr:row>22</xdr:row>
      <xdr:rowOff>19050</xdr:rowOff>
    </xdr:to>
    <xdr:sp>
      <xdr:nvSpPr>
        <xdr:cNvPr id="2" name="AutoShape 2"/>
        <xdr:cNvSpPr>
          <a:spLocks/>
        </xdr:cNvSpPr>
      </xdr:nvSpPr>
      <xdr:spPr>
        <a:xfrm>
          <a:off x="7239000" y="9525"/>
          <a:ext cx="304800" cy="572452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447675</xdr:colOff>
      <xdr:row>11</xdr:row>
      <xdr:rowOff>76200</xdr:rowOff>
    </xdr:from>
    <xdr:ext cx="609600" cy="219075"/>
    <xdr:sp>
      <xdr:nvSpPr>
        <xdr:cNvPr id="3" name="Rectangle 3"/>
        <xdr:cNvSpPr>
          <a:spLocks/>
        </xdr:cNvSpPr>
      </xdr:nvSpPr>
      <xdr:spPr>
        <a:xfrm>
          <a:off x="7620000" y="28384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22</xdr:row>
      <xdr:rowOff>66675</xdr:rowOff>
    </xdr:from>
    <xdr:to>
      <xdr:col>8</xdr:col>
      <xdr:colOff>57150</xdr:colOff>
      <xdr:row>24</xdr:row>
      <xdr:rowOff>85725</xdr:rowOff>
    </xdr:to>
    <xdr:sp>
      <xdr:nvSpPr>
        <xdr:cNvPr id="4" name="AutoShape 4"/>
        <xdr:cNvSpPr>
          <a:spLocks/>
        </xdr:cNvSpPr>
      </xdr:nvSpPr>
      <xdr:spPr>
        <a:xfrm rot="16200000">
          <a:off x="0" y="5781675"/>
          <a:ext cx="7105650"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1743075</xdr:colOff>
      <xdr:row>24</xdr:row>
      <xdr:rowOff>142875</xdr:rowOff>
    </xdr:from>
    <xdr:ext cx="609600" cy="219075"/>
    <xdr:sp>
      <xdr:nvSpPr>
        <xdr:cNvPr id="5" name="Rectangle 5"/>
        <xdr:cNvSpPr>
          <a:spLocks/>
        </xdr:cNvSpPr>
      </xdr:nvSpPr>
      <xdr:spPr>
        <a:xfrm>
          <a:off x="3238500" y="62007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9</xdr:col>
      <xdr:colOff>352425</xdr:colOff>
      <xdr:row>5</xdr:row>
      <xdr:rowOff>323850</xdr:rowOff>
    </xdr:from>
    <xdr:to>
      <xdr:col>11</xdr:col>
      <xdr:colOff>676275</xdr:colOff>
      <xdr:row>9</xdr:row>
      <xdr:rowOff>9525</xdr:rowOff>
    </xdr:to>
    <xdr:sp>
      <xdr:nvSpPr>
        <xdr:cNvPr id="6" name="AutoShape 6"/>
        <xdr:cNvSpPr>
          <a:spLocks/>
        </xdr:cNvSpPr>
      </xdr:nvSpPr>
      <xdr:spPr>
        <a:xfrm>
          <a:off x="7524750" y="1228725"/>
          <a:ext cx="1695450" cy="952500"/>
        </a:xfrm>
        <a:prstGeom prst="wedgeRectCallout">
          <a:avLst>
            <a:gd name="adj1" fmla="val -58990"/>
            <a:gd name="adj2" fmla="val -4999"/>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企業名及び代表者、所在地、資本金及び従業員数、業種は、それぞれ申請書、別表</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を入力すれば、自動的に入力されます。</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1</xdr:row>
      <xdr:rowOff>47625</xdr:rowOff>
    </xdr:from>
    <xdr:to>
      <xdr:col>9</xdr:col>
      <xdr:colOff>161925</xdr:colOff>
      <xdr:row>2</xdr:row>
      <xdr:rowOff>38100</xdr:rowOff>
    </xdr:to>
    <xdr:sp>
      <xdr:nvSpPr>
        <xdr:cNvPr id="1" name="Rectangle 1"/>
        <xdr:cNvSpPr>
          <a:spLocks/>
        </xdr:cNvSpPr>
      </xdr:nvSpPr>
      <xdr:spPr>
        <a:xfrm>
          <a:off x="7143750" y="133350"/>
          <a:ext cx="704850"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400" b="0" i="0" u="none" baseline="0">
              <a:solidFill>
                <a:srgbClr val="000000"/>
              </a:solidFill>
              <a:latin typeface="ＭＳ Ｐゴシック"/>
              <a:ea typeface="ＭＳ Ｐゴシック"/>
              <a:cs typeface="ＭＳ Ｐゴシック"/>
            </a:rPr>
            <a:t>別　紙</a:t>
          </a:r>
        </a:p>
      </xdr:txBody>
    </xdr:sp>
    <xdr:clientData/>
  </xdr:twoCellAnchor>
  <xdr:twoCellAnchor>
    <xdr:from>
      <xdr:col>2</xdr:col>
      <xdr:colOff>352425</xdr:colOff>
      <xdr:row>21</xdr:row>
      <xdr:rowOff>323850</xdr:rowOff>
    </xdr:from>
    <xdr:to>
      <xdr:col>8</xdr:col>
      <xdr:colOff>266700</xdr:colOff>
      <xdr:row>21</xdr:row>
      <xdr:rowOff>333375</xdr:rowOff>
    </xdr:to>
    <xdr:sp>
      <xdr:nvSpPr>
        <xdr:cNvPr id="2" name="Line 2"/>
        <xdr:cNvSpPr>
          <a:spLocks/>
        </xdr:cNvSpPr>
      </xdr:nvSpPr>
      <xdr:spPr>
        <a:xfrm>
          <a:off x="1343025" y="5486400"/>
          <a:ext cx="5781675" cy="95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9525</xdr:rowOff>
    </xdr:from>
    <xdr:to>
      <xdr:col>11</xdr:col>
      <xdr:colOff>104775</xdr:colOff>
      <xdr:row>28</xdr:row>
      <xdr:rowOff>200025</xdr:rowOff>
    </xdr:to>
    <xdr:sp>
      <xdr:nvSpPr>
        <xdr:cNvPr id="3" name="AutoShape 35"/>
        <xdr:cNvSpPr>
          <a:spLocks/>
        </xdr:cNvSpPr>
      </xdr:nvSpPr>
      <xdr:spPr>
        <a:xfrm>
          <a:off x="8153400" y="9525"/>
          <a:ext cx="600075" cy="6810375"/>
        </a:xfrm>
        <a:prstGeom prst="rightBrace">
          <a:avLst>
            <a:gd name="adj1" fmla="val -20097"/>
            <a:gd name="adj2" fmla="val -32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29</xdr:row>
      <xdr:rowOff>85725</xdr:rowOff>
    </xdr:from>
    <xdr:to>
      <xdr:col>9</xdr:col>
      <xdr:colOff>400050</xdr:colOff>
      <xdr:row>31</xdr:row>
      <xdr:rowOff>104775</xdr:rowOff>
    </xdr:to>
    <xdr:sp>
      <xdr:nvSpPr>
        <xdr:cNvPr id="4" name="AutoShape 36"/>
        <xdr:cNvSpPr>
          <a:spLocks/>
        </xdr:cNvSpPr>
      </xdr:nvSpPr>
      <xdr:spPr>
        <a:xfrm rot="16200000">
          <a:off x="971550" y="6924675"/>
          <a:ext cx="7115175" cy="361950"/>
        </a:xfrm>
        <a:prstGeom prst="leftBrace">
          <a:avLst>
            <a:gd name="adj1" fmla="val -41449"/>
            <a:gd name="adj2" fmla="val -4175"/>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219075</xdr:colOff>
      <xdr:row>31</xdr:row>
      <xdr:rowOff>161925</xdr:rowOff>
    </xdr:from>
    <xdr:ext cx="600075" cy="219075"/>
    <xdr:sp>
      <xdr:nvSpPr>
        <xdr:cNvPr id="5" name="Rectangle 44"/>
        <xdr:cNvSpPr>
          <a:spLocks/>
        </xdr:cNvSpPr>
      </xdr:nvSpPr>
      <xdr:spPr>
        <a:xfrm>
          <a:off x="3981450" y="734377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6</xdr:col>
      <xdr:colOff>1866900</xdr:colOff>
      <xdr:row>10</xdr:row>
      <xdr:rowOff>76200</xdr:rowOff>
    </xdr:from>
    <xdr:to>
      <xdr:col>8</xdr:col>
      <xdr:colOff>66675</xdr:colOff>
      <xdr:row>10</xdr:row>
      <xdr:rowOff>323850</xdr:rowOff>
    </xdr:to>
    <xdr:sp>
      <xdr:nvSpPr>
        <xdr:cNvPr id="6" name="Oval 52"/>
        <xdr:cNvSpPr>
          <a:spLocks/>
        </xdr:cNvSpPr>
      </xdr:nvSpPr>
      <xdr:spPr>
        <a:xfrm>
          <a:off x="6210300" y="2047875"/>
          <a:ext cx="71437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12</xdr:row>
      <xdr:rowOff>57150</xdr:rowOff>
    </xdr:from>
    <xdr:to>
      <xdr:col>6</xdr:col>
      <xdr:colOff>1781175</xdr:colOff>
      <xdr:row>12</xdr:row>
      <xdr:rowOff>285750</xdr:rowOff>
    </xdr:to>
    <xdr:sp>
      <xdr:nvSpPr>
        <xdr:cNvPr id="7" name="Oval 53"/>
        <xdr:cNvSpPr>
          <a:spLocks/>
        </xdr:cNvSpPr>
      </xdr:nvSpPr>
      <xdr:spPr>
        <a:xfrm>
          <a:off x="5886450" y="26479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1552575</xdr:colOff>
      <xdr:row>13</xdr:row>
      <xdr:rowOff>66675</xdr:rowOff>
    </xdr:from>
    <xdr:to>
      <xdr:col>6</xdr:col>
      <xdr:colOff>1790700</xdr:colOff>
      <xdr:row>13</xdr:row>
      <xdr:rowOff>285750</xdr:rowOff>
    </xdr:to>
    <xdr:sp>
      <xdr:nvSpPr>
        <xdr:cNvPr id="8" name="Oval 54"/>
        <xdr:cNvSpPr>
          <a:spLocks/>
        </xdr:cNvSpPr>
      </xdr:nvSpPr>
      <xdr:spPr>
        <a:xfrm>
          <a:off x="5895975" y="294322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1562100</xdr:colOff>
      <xdr:row>14</xdr:row>
      <xdr:rowOff>66675</xdr:rowOff>
    </xdr:from>
    <xdr:to>
      <xdr:col>6</xdr:col>
      <xdr:colOff>1800225</xdr:colOff>
      <xdr:row>14</xdr:row>
      <xdr:rowOff>285750</xdr:rowOff>
    </xdr:to>
    <xdr:sp>
      <xdr:nvSpPr>
        <xdr:cNvPr id="9" name="Oval 55"/>
        <xdr:cNvSpPr>
          <a:spLocks/>
        </xdr:cNvSpPr>
      </xdr:nvSpPr>
      <xdr:spPr>
        <a:xfrm>
          <a:off x="5905500" y="322897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15</xdr:row>
      <xdr:rowOff>38100</xdr:rowOff>
    </xdr:from>
    <xdr:to>
      <xdr:col>6</xdr:col>
      <xdr:colOff>1781175</xdr:colOff>
      <xdr:row>15</xdr:row>
      <xdr:rowOff>266700</xdr:rowOff>
    </xdr:to>
    <xdr:sp>
      <xdr:nvSpPr>
        <xdr:cNvPr id="10" name="Oval 56"/>
        <xdr:cNvSpPr>
          <a:spLocks/>
        </xdr:cNvSpPr>
      </xdr:nvSpPr>
      <xdr:spPr>
        <a:xfrm>
          <a:off x="5886450" y="34861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16</xdr:row>
      <xdr:rowOff>66675</xdr:rowOff>
    </xdr:from>
    <xdr:to>
      <xdr:col>6</xdr:col>
      <xdr:colOff>1781175</xdr:colOff>
      <xdr:row>16</xdr:row>
      <xdr:rowOff>285750</xdr:rowOff>
    </xdr:to>
    <xdr:sp>
      <xdr:nvSpPr>
        <xdr:cNvPr id="11" name="Oval 57"/>
        <xdr:cNvSpPr>
          <a:spLocks/>
        </xdr:cNvSpPr>
      </xdr:nvSpPr>
      <xdr:spPr>
        <a:xfrm>
          <a:off x="5886450" y="380047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1552575</xdr:colOff>
      <xdr:row>17</xdr:row>
      <xdr:rowOff>57150</xdr:rowOff>
    </xdr:from>
    <xdr:to>
      <xdr:col>6</xdr:col>
      <xdr:colOff>1790700</xdr:colOff>
      <xdr:row>17</xdr:row>
      <xdr:rowOff>285750</xdr:rowOff>
    </xdr:to>
    <xdr:sp>
      <xdr:nvSpPr>
        <xdr:cNvPr id="12" name="Oval 58"/>
        <xdr:cNvSpPr>
          <a:spLocks/>
        </xdr:cNvSpPr>
      </xdr:nvSpPr>
      <xdr:spPr>
        <a:xfrm>
          <a:off x="5895975" y="407670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1562100</xdr:colOff>
      <xdr:row>18</xdr:row>
      <xdr:rowOff>57150</xdr:rowOff>
    </xdr:from>
    <xdr:to>
      <xdr:col>6</xdr:col>
      <xdr:colOff>1800225</xdr:colOff>
      <xdr:row>18</xdr:row>
      <xdr:rowOff>285750</xdr:rowOff>
    </xdr:to>
    <xdr:sp>
      <xdr:nvSpPr>
        <xdr:cNvPr id="13" name="Oval 59"/>
        <xdr:cNvSpPr>
          <a:spLocks/>
        </xdr:cNvSpPr>
      </xdr:nvSpPr>
      <xdr:spPr>
        <a:xfrm>
          <a:off x="5905500" y="43624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1581150</xdr:colOff>
      <xdr:row>19</xdr:row>
      <xdr:rowOff>38100</xdr:rowOff>
    </xdr:from>
    <xdr:to>
      <xdr:col>6</xdr:col>
      <xdr:colOff>1819275</xdr:colOff>
      <xdr:row>19</xdr:row>
      <xdr:rowOff>266700</xdr:rowOff>
    </xdr:to>
    <xdr:sp>
      <xdr:nvSpPr>
        <xdr:cNvPr id="14" name="Oval 60"/>
        <xdr:cNvSpPr>
          <a:spLocks/>
        </xdr:cNvSpPr>
      </xdr:nvSpPr>
      <xdr:spPr>
        <a:xfrm>
          <a:off x="5924550" y="46291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1590675</xdr:colOff>
      <xdr:row>20</xdr:row>
      <xdr:rowOff>9525</xdr:rowOff>
    </xdr:from>
    <xdr:to>
      <xdr:col>6</xdr:col>
      <xdr:colOff>1828800</xdr:colOff>
      <xdr:row>20</xdr:row>
      <xdr:rowOff>238125</xdr:rowOff>
    </xdr:to>
    <xdr:sp>
      <xdr:nvSpPr>
        <xdr:cNvPr id="15" name="Oval 61"/>
        <xdr:cNvSpPr>
          <a:spLocks/>
        </xdr:cNvSpPr>
      </xdr:nvSpPr>
      <xdr:spPr>
        <a:xfrm>
          <a:off x="5934075" y="4886325"/>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304800</xdr:colOff>
      <xdr:row>18</xdr:row>
      <xdr:rowOff>123825</xdr:rowOff>
    </xdr:from>
    <xdr:ext cx="1781175" cy="457200"/>
    <xdr:sp>
      <xdr:nvSpPr>
        <xdr:cNvPr id="16" name="AutoShape 66"/>
        <xdr:cNvSpPr>
          <a:spLocks/>
        </xdr:cNvSpPr>
      </xdr:nvSpPr>
      <xdr:spPr>
        <a:xfrm>
          <a:off x="8448675" y="4429125"/>
          <a:ext cx="1781175" cy="457200"/>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左の○印を該当するほうに移動させてください。</a:t>
          </a:r>
        </a:p>
      </xdr:txBody>
    </xdr:sp>
    <xdr:clientData/>
  </xdr:oneCellAnchor>
  <xdr:oneCellAnchor>
    <xdr:from>
      <xdr:col>10</xdr:col>
      <xdr:colOff>285750</xdr:colOff>
      <xdr:row>8</xdr:row>
      <xdr:rowOff>142875</xdr:rowOff>
    </xdr:from>
    <xdr:ext cx="1628775" cy="476250"/>
    <xdr:sp>
      <xdr:nvSpPr>
        <xdr:cNvPr id="17" name="AutoShape 67"/>
        <xdr:cNvSpPr>
          <a:spLocks/>
        </xdr:cNvSpPr>
      </xdr:nvSpPr>
      <xdr:spPr>
        <a:xfrm>
          <a:off x="8429625" y="1866900"/>
          <a:ext cx="1628775" cy="476250"/>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左の○印を該当するほうに移動させてください。</a:t>
          </a:r>
        </a:p>
      </xdr:txBody>
    </xdr:sp>
    <xdr:clientData/>
  </xdr:oneCellAnchor>
  <xdr:oneCellAnchor>
    <xdr:from>
      <xdr:col>11</xdr:col>
      <xdr:colOff>219075</xdr:colOff>
      <xdr:row>14</xdr:row>
      <xdr:rowOff>123825</xdr:rowOff>
    </xdr:from>
    <xdr:ext cx="600075" cy="219075"/>
    <xdr:sp>
      <xdr:nvSpPr>
        <xdr:cNvPr id="18" name="Rectangle 44"/>
        <xdr:cNvSpPr>
          <a:spLocks/>
        </xdr:cNvSpPr>
      </xdr:nvSpPr>
      <xdr:spPr>
        <a:xfrm>
          <a:off x="8867775" y="328612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10</xdr:col>
      <xdr:colOff>257175</xdr:colOff>
      <xdr:row>25</xdr:row>
      <xdr:rowOff>19050</xdr:rowOff>
    </xdr:from>
    <xdr:ext cx="1771650" cy="466725"/>
    <xdr:sp>
      <xdr:nvSpPr>
        <xdr:cNvPr id="19" name="AutoShape 66"/>
        <xdr:cNvSpPr>
          <a:spLocks/>
        </xdr:cNvSpPr>
      </xdr:nvSpPr>
      <xdr:spPr>
        <a:xfrm>
          <a:off x="8401050" y="6200775"/>
          <a:ext cx="1771650" cy="466725"/>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名古屋商工会議所は支部名まで記載してください。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N35"/>
  <sheetViews>
    <sheetView tabSelected="1" view="pageBreakPreview" zoomScaleSheetLayoutView="100" zoomScalePageLayoutView="0" workbookViewId="0" topLeftCell="A1">
      <selection activeCell="P7" sqref="P7"/>
    </sheetView>
  </sheetViews>
  <sheetFormatPr defaultColWidth="9.00390625" defaultRowHeight="13.5"/>
  <cols>
    <col min="1" max="1" width="1.625" style="18" customWidth="1"/>
    <col min="2" max="2" width="10.00390625" style="100" customWidth="1"/>
    <col min="3" max="3" width="5.375" style="18" customWidth="1"/>
    <col min="4" max="4" width="11.125" style="18" customWidth="1"/>
    <col min="5" max="5" width="11.875" style="18" customWidth="1"/>
    <col min="6" max="6" width="4.00390625" style="18" customWidth="1"/>
    <col min="7" max="7" width="4.375" style="18" customWidth="1"/>
    <col min="8" max="8" width="3.75390625" style="18" customWidth="1"/>
    <col min="9" max="9" width="5.375" style="18" customWidth="1"/>
    <col min="10" max="10" width="10.25390625" style="18" customWidth="1"/>
    <col min="11" max="11" width="12.625" style="18" customWidth="1"/>
    <col min="12" max="12" width="23.625" style="18" customWidth="1"/>
    <col min="13" max="13" width="1.625" style="18" customWidth="1"/>
    <col min="14" max="16384" width="9.00390625" style="18" customWidth="1"/>
  </cols>
  <sheetData>
    <row r="1" ht="21.75" customHeight="1">
      <c r="B1" s="145" t="s">
        <v>112</v>
      </c>
    </row>
    <row r="2" ht="13.5">
      <c r="B2" s="100" t="s">
        <v>107</v>
      </c>
    </row>
    <row r="3" spans="2:12" ht="21" customHeight="1">
      <c r="B3" s="107" t="s">
        <v>108</v>
      </c>
      <c r="C3" s="130" t="s">
        <v>161</v>
      </c>
      <c r="D3" s="106"/>
      <c r="E3" s="106"/>
      <c r="F3" s="106"/>
      <c r="G3" s="106"/>
      <c r="H3" s="106"/>
      <c r="I3" s="106"/>
      <c r="J3" s="106"/>
      <c r="K3" s="106"/>
      <c r="L3" s="108"/>
    </row>
    <row r="4" spans="2:12" ht="21" customHeight="1">
      <c r="B4" s="101"/>
      <c r="C4" s="131" t="s">
        <v>153</v>
      </c>
      <c r="D4" s="38"/>
      <c r="E4" s="38"/>
      <c r="F4" s="38"/>
      <c r="G4" s="38"/>
      <c r="H4" s="38"/>
      <c r="I4" s="38"/>
      <c r="J4" s="38"/>
      <c r="K4" s="38"/>
      <c r="L4" s="109"/>
    </row>
    <row r="5" spans="2:12" ht="21" customHeight="1">
      <c r="B5" s="101"/>
      <c r="C5" s="132" t="s">
        <v>156</v>
      </c>
      <c r="D5" s="38"/>
      <c r="E5" s="38"/>
      <c r="F5" s="38"/>
      <c r="G5" s="38"/>
      <c r="H5" s="38"/>
      <c r="I5" s="38"/>
      <c r="J5" s="38"/>
      <c r="K5" s="38"/>
      <c r="L5" s="109"/>
    </row>
    <row r="6" spans="2:12" ht="21" customHeight="1">
      <c r="B6" s="103"/>
      <c r="C6" s="105"/>
      <c r="D6" s="104"/>
      <c r="E6" s="104"/>
      <c r="F6" s="104"/>
      <c r="G6" s="104"/>
      <c r="H6" s="104"/>
      <c r="I6" s="104"/>
      <c r="J6" s="104"/>
      <c r="K6" s="95"/>
      <c r="L6" s="96"/>
    </row>
    <row r="7" spans="2:12" ht="21" customHeight="1">
      <c r="B7" s="107" t="s">
        <v>109</v>
      </c>
      <c r="C7" s="133" t="s">
        <v>143</v>
      </c>
      <c r="D7" s="97"/>
      <c r="E7" s="97"/>
      <c r="F7" s="97"/>
      <c r="G7" s="97"/>
      <c r="H7" s="97"/>
      <c r="I7" s="97"/>
      <c r="J7" s="97"/>
      <c r="K7" s="92"/>
      <c r="L7" s="93"/>
    </row>
    <row r="8" spans="2:14" ht="21" customHeight="1">
      <c r="B8" s="102"/>
      <c r="C8" s="133" t="s">
        <v>142</v>
      </c>
      <c r="D8" s="38"/>
      <c r="E8" s="38"/>
      <c r="F8" s="38"/>
      <c r="G8" s="38"/>
      <c r="H8" s="38"/>
      <c r="I8" s="38"/>
      <c r="J8" s="38"/>
      <c r="K8" s="98"/>
      <c r="L8" s="94"/>
      <c r="N8" s="38"/>
    </row>
    <row r="9" spans="2:12" ht="21" customHeight="1">
      <c r="B9" s="103"/>
      <c r="C9" s="105"/>
      <c r="D9" s="105"/>
      <c r="E9" s="105"/>
      <c r="F9" s="105"/>
      <c r="G9" s="105"/>
      <c r="H9" s="105"/>
      <c r="I9" s="95"/>
      <c r="J9" s="95"/>
      <c r="K9" s="95"/>
      <c r="L9" s="96"/>
    </row>
    <row r="10" spans="2:12" ht="21" customHeight="1">
      <c r="B10" s="107" t="s">
        <v>110</v>
      </c>
      <c r="C10" s="229" t="s">
        <v>778</v>
      </c>
      <c r="D10" s="113"/>
      <c r="E10" s="113"/>
      <c r="F10" s="113"/>
      <c r="G10" s="113"/>
      <c r="H10" s="113"/>
      <c r="I10" s="113"/>
      <c r="J10" s="113"/>
      <c r="K10" s="113"/>
      <c r="L10" s="114"/>
    </row>
    <row r="11" spans="2:12" ht="21" customHeight="1">
      <c r="B11" s="102"/>
      <c r="C11" s="133" t="s">
        <v>111</v>
      </c>
      <c r="D11" s="98"/>
      <c r="E11" s="98"/>
      <c r="F11" s="98"/>
      <c r="G11" s="98"/>
      <c r="H11" s="98"/>
      <c r="I11" s="98"/>
      <c r="J11" s="98"/>
      <c r="K11" s="98"/>
      <c r="L11" s="94"/>
    </row>
    <row r="12" spans="2:12" ht="21" customHeight="1">
      <c r="B12" s="102"/>
      <c r="C12" s="131" t="s">
        <v>135</v>
      </c>
      <c r="D12" s="98"/>
      <c r="E12" s="98"/>
      <c r="F12" s="98"/>
      <c r="G12" s="98"/>
      <c r="H12" s="98"/>
      <c r="I12" s="98"/>
      <c r="J12" s="98"/>
      <c r="K12" s="98"/>
      <c r="L12" s="94"/>
    </row>
    <row r="13" spans="2:12" ht="21" customHeight="1">
      <c r="B13" s="102"/>
      <c r="C13" s="133" t="s">
        <v>154</v>
      </c>
      <c r="D13" s="98"/>
      <c r="E13" s="98"/>
      <c r="F13" s="98"/>
      <c r="G13" s="98"/>
      <c r="H13" s="98"/>
      <c r="I13" s="98"/>
      <c r="J13" s="98"/>
      <c r="K13" s="98"/>
      <c r="L13" s="94"/>
    </row>
    <row r="14" spans="2:12" ht="21" customHeight="1">
      <c r="B14" s="102"/>
      <c r="C14" s="131" t="s">
        <v>136</v>
      </c>
      <c r="D14" s="98"/>
      <c r="E14" s="98"/>
      <c r="F14" s="98"/>
      <c r="G14" s="98"/>
      <c r="H14" s="98"/>
      <c r="I14" s="98"/>
      <c r="J14" s="98"/>
      <c r="K14" s="98"/>
      <c r="L14" s="94"/>
    </row>
    <row r="15" spans="2:12" ht="21" customHeight="1">
      <c r="B15" s="102"/>
      <c r="C15" s="133" t="s">
        <v>158</v>
      </c>
      <c r="D15" s="98"/>
      <c r="E15" s="98"/>
      <c r="F15" s="98"/>
      <c r="G15" s="98"/>
      <c r="H15" s="98"/>
      <c r="I15" s="98"/>
      <c r="J15" s="98"/>
      <c r="K15" s="98"/>
      <c r="L15" s="94"/>
    </row>
    <row r="16" spans="2:12" ht="21" customHeight="1">
      <c r="B16" s="102"/>
      <c r="C16" s="131" t="s">
        <v>159</v>
      </c>
      <c r="D16" s="98"/>
      <c r="E16" s="98"/>
      <c r="F16" s="98"/>
      <c r="G16" s="98"/>
      <c r="H16" s="98"/>
      <c r="I16" s="98"/>
      <c r="J16" s="98"/>
      <c r="K16" s="98"/>
      <c r="L16" s="94"/>
    </row>
    <row r="17" spans="2:12" s="98" customFormat="1" ht="21" customHeight="1">
      <c r="B17" s="102"/>
      <c r="C17" s="131" t="s">
        <v>160</v>
      </c>
      <c r="L17" s="94"/>
    </row>
    <row r="18" spans="2:12" s="98" customFormat="1" ht="21" customHeight="1">
      <c r="B18" s="103"/>
      <c r="C18" s="105"/>
      <c r="D18" s="95"/>
      <c r="E18" s="95"/>
      <c r="F18" s="95"/>
      <c r="G18" s="95"/>
      <c r="H18" s="95"/>
      <c r="I18" s="95"/>
      <c r="J18" s="95"/>
      <c r="K18" s="95"/>
      <c r="L18" s="96"/>
    </row>
    <row r="19" spans="2:12" ht="21" customHeight="1">
      <c r="B19" s="115" t="s">
        <v>113</v>
      </c>
      <c r="C19" s="135" t="s">
        <v>141</v>
      </c>
      <c r="D19" s="92"/>
      <c r="E19" s="92"/>
      <c r="F19" s="92"/>
      <c r="G19" s="92"/>
      <c r="H19" s="92"/>
      <c r="I19" s="92"/>
      <c r="J19" s="92"/>
      <c r="K19" s="92"/>
      <c r="L19" s="93"/>
    </row>
    <row r="20" spans="2:12" ht="21" customHeight="1">
      <c r="B20" s="102"/>
      <c r="C20" s="149" t="s">
        <v>166</v>
      </c>
      <c r="D20" s="98"/>
      <c r="E20" s="98"/>
      <c r="F20" s="98"/>
      <c r="G20" s="98"/>
      <c r="H20" s="98"/>
      <c r="I20" s="98"/>
      <c r="J20" s="98"/>
      <c r="K20" s="98"/>
      <c r="L20" s="94"/>
    </row>
    <row r="21" spans="2:12" ht="21" customHeight="1">
      <c r="B21" s="102"/>
      <c r="C21" s="133" t="s">
        <v>137</v>
      </c>
      <c r="D21" s="98"/>
      <c r="E21" s="98"/>
      <c r="F21" s="98"/>
      <c r="G21" s="98"/>
      <c r="H21" s="98"/>
      <c r="I21" s="98"/>
      <c r="J21" s="98"/>
      <c r="K21" s="98"/>
      <c r="L21" s="94"/>
    </row>
    <row r="22" spans="2:12" ht="21" customHeight="1">
      <c r="B22" s="102"/>
      <c r="C22" s="133" t="s">
        <v>138</v>
      </c>
      <c r="D22" s="98"/>
      <c r="E22" s="98"/>
      <c r="F22" s="98"/>
      <c r="G22" s="98"/>
      <c r="H22" s="98"/>
      <c r="I22" s="98"/>
      <c r="J22" s="98"/>
      <c r="K22" s="98"/>
      <c r="L22" s="94"/>
    </row>
    <row r="23" spans="2:12" ht="21" customHeight="1">
      <c r="B23" s="102"/>
      <c r="C23" s="133" t="s">
        <v>114</v>
      </c>
      <c r="D23" s="98"/>
      <c r="E23" s="98"/>
      <c r="F23" s="98"/>
      <c r="G23" s="98"/>
      <c r="H23" s="98"/>
      <c r="I23" s="98"/>
      <c r="J23" s="98"/>
      <c r="K23" s="98"/>
      <c r="L23" s="94"/>
    </row>
    <row r="24" spans="2:12" ht="21" customHeight="1">
      <c r="B24" s="102"/>
      <c r="C24" s="133" t="s">
        <v>137</v>
      </c>
      <c r="D24" s="98"/>
      <c r="E24" s="98"/>
      <c r="F24" s="98"/>
      <c r="G24" s="98"/>
      <c r="H24" s="98"/>
      <c r="I24" s="98"/>
      <c r="J24" s="98"/>
      <c r="K24" s="98"/>
      <c r="L24" s="94"/>
    </row>
    <row r="25" spans="2:12" ht="21" customHeight="1">
      <c r="B25" s="102"/>
      <c r="C25" s="133"/>
      <c r="D25" s="98"/>
      <c r="E25" s="98"/>
      <c r="F25" s="98"/>
      <c r="G25" s="98"/>
      <c r="H25" s="98"/>
      <c r="I25" s="98"/>
      <c r="J25" s="98"/>
      <c r="K25" s="98"/>
      <c r="L25" s="94"/>
    </row>
    <row r="26" spans="2:12" ht="21" customHeight="1">
      <c r="B26" s="115" t="s">
        <v>129</v>
      </c>
      <c r="C26" s="135" t="s">
        <v>133</v>
      </c>
      <c r="D26" s="92"/>
      <c r="E26" s="92"/>
      <c r="F26" s="92"/>
      <c r="G26" s="92"/>
      <c r="H26" s="92"/>
      <c r="I26" s="92"/>
      <c r="J26" s="92"/>
      <c r="K26" s="92"/>
      <c r="L26" s="93"/>
    </row>
    <row r="27" spans="2:12" ht="21" customHeight="1">
      <c r="B27" s="102"/>
      <c r="C27" s="133" t="s">
        <v>134</v>
      </c>
      <c r="D27" s="98"/>
      <c r="E27" s="98"/>
      <c r="F27" s="98"/>
      <c r="G27" s="98"/>
      <c r="H27" s="98"/>
      <c r="I27" s="98"/>
      <c r="J27" s="98"/>
      <c r="K27" s="98"/>
      <c r="L27" s="94"/>
    </row>
    <row r="28" spans="2:12" ht="21" customHeight="1">
      <c r="B28" s="102"/>
      <c r="C28" s="133"/>
      <c r="D28" s="98"/>
      <c r="E28" s="98"/>
      <c r="F28" s="98"/>
      <c r="G28" s="98"/>
      <c r="H28" s="98"/>
      <c r="I28" s="98"/>
      <c r="J28" s="98"/>
      <c r="K28" s="98"/>
      <c r="L28" s="94"/>
    </row>
    <row r="29" spans="2:12" ht="21" customHeight="1">
      <c r="B29" s="115" t="s">
        <v>115</v>
      </c>
      <c r="C29" s="224" t="s">
        <v>758</v>
      </c>
      <c r="D29" s="92"/>
      <c r="E29" s="92"/>
      <c r="F29" s="92"/>
      <c r="G29" s="92"/>
      <c r="H29" s="92"/>
      <c r="I29" s="92"/>
      <c r="J29" s="92"/>
      <c r="K29" s="92"/>
      <c r="L29" s="93"/>
    </row>
    <row r="30" spans="2:12" ht="21" customHeight="1">
      <c r="B30" s="102"/>
      <c r="C30" s="133" t="s">
        <v>726</v>
      </c>
      <c r="D30" s="98"/>
      <c r="E30" s="98"/>
      <c r="F30" s="98"/>
      <c r="G30" s="98"/>
      <c r="H30" s="98"/>
      <c r="I30" s="98"/>
      <c r="J30" s="98"/>
      <c r="K30" s="98"/>
      <c r="L30" s="94"/>
    </row>
    <row r="31" spans="2:12" ht="21" customHeight="1">
      <c r="B31" s="102"/>
      <c r="C31" s="133" t="s">
        <v>155</v>
      </c>
      <c r="D31" s="98"/>
      <c r="E31" s="98"/>
      <c r="F31" s="98"/>
      <c r="G31" s="98"/>
      <c r="H31" s="98"/>
      <c r="I31" s="98"/>
      <c r="J31" s="98"/>
      <c r="K31" s="98"/>
      <c r="L31" s="94"/>
    </row>
    <row r="32" spans="2:12" ht="21" customHeight="1">
      <c r="B32" s="103"/>
      <c r="C32" s="105"/>
      <c r="D32" s="95"/>
      <c r="E32" s="95"/>
      <c r="F32" s="95"/>
      <c r="G32" s="95"/>
      <c r="H32" s="95"/>
      <c r="I32" s="95"/>
      <c r="J32" s="95"/>
      <c r="K32" s="95"/>
      <c r="L32" s="96"/>
    </row>
    <row r="33" spans="2:12" ht="21" customHeight="1">
      <c r="B33" s="115" t="s">
        <v>130</v>
      </c>
      <c r="C33" s="135" t="s">
        <v>131</v>
      </c>
      <c r="D33" s="92"/>
      <c r="E33" s="92"/>
      <c r="F33" s="92"/>
      <c r="G33" s="92"/>
      <c r="H33" s="92"/>
      <c r="I33" s="92"/>
      <c r="J33" s="92"/>
      <c r="K33" s="92"/>
      <c r="L33" s="93"/>
    </row>
    <row r="34" spans="2:12" ht="21" customHeight="1">
      <c r="B34" s="102"/>
      <c r="C34" s="131" t="s">
        <v>132</v>
      </c>
      <c r="D34" s="98"/>
      <c r="E34" s="98"/>
      <c r="F34" s="98"/>
      <c r="G34" s="98"/>
      <c r="H34" s="98"/>
      <c r="I34" s="98"/>
      <c r="J34" s="98"/>
      <c r="K34" s="98"/>
      <c r="L34" s="94"/>
    </row>
    <row r="35" spans="2:12" ht="21" customHeight="1">
      <c r="B35" s="103"/>
      <c r="C35" s="134" t="s">
        <v>139</v>
      </c>
      <c r="D35" s="95"/>
      <c r="E35" s="95"/>
      <c r="F35" s="95"/>
      <c r="G35" s="95"/>
      <c r="H35" s="95"/>
      <c r="I35" s="95"/>
      <c r="J35" s="95"/>
      <c r="K35" s="95"/>
      <c r="L35" s="96"/>
    </row>
  </sheetData>
  <sheetProtection/>
  <printOptions/>
  <pageMargins left="0.75" right="0.75" top="1" bottom="1" header="0.512" footer="0.512"/>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codeName="Sheet10"/>
  <dimension ref="A1:Q33"/>
  <sheetViews>
    <sheetView view="pageBreakPreview" zoomScaleSheetLayoutView="100" zoomScalePageLayoutView="0" workbookViewId="0" topLeftCell="A7">
      <selection activeCell="P31" sqref="P31"/>
    </sheetView>
  </sheetViews>
  <sheetFormatPr defaultColWidth="9.00390625" defaultRowHeight="13.5"/>
  <cols>
    <col min="1" max="1" width="5.125" style="0" customWidth="1"/>
    <col min="2" max="2" width="7.875" style="0" customWidth="1"/>
    <col min="3" max="3" width="22.625" style="0" customWidth="1"/>
    <col min="4" max="5" width="6.875" style="0" customWidth="1"/>
    <col min="6" max="6" width="7.625" style="0" customWidth="1"/>
    <col min="7" max="7" width="29.375" style="0" customWidth="1"/>
    <col min="8" max="8" width="3.625" style="0" customWidth="1"/>
    <col min="9" max="9" width="10.875" style="0" customWidth="1"/>
    <col min="10" max="10" width="6.00390625" style="0" customWidth="1"/>
    <col min="11" max="11" width="6.625" style="0" customWidth="1"/>
    <col min="12" max="12" width="4.375" style="0" customWidth="1"/>
  </cols>
  <sheetData>
    <row r="1" spans="3:10" ht="6.75" customHeight="1">
      <c r="C1" s="34" t="s">
        <v>67</v>
      </c>
      <c r="J1" s="35"/>
    </row>
    <row r="2" spans="3:9" ht="22.5" customHeight="1">
      <c r="C2" s="425" t="s">
        <v>68</v>
      </c>
      <c r="D2" s="426"/>
      <c r="E2" s="426"/>
      <c r="F2" s="426"/>
      <c r="G2" s="426"/>
      <c r="H2" s="426"/>
      <c r="I2" s="426"/>
    </row>
    <row r="3" spans="3:9" ht="19.5" customHeight="1">
      <c r="C3" s="213" t="s">
        <v>727</v>
      </c>
      <c r="D3" s="211"/>
      <c r="E3" s="211"/>
      <c r="F3" s="211"/>
      <c r="G3" s="211"/>
      <c r="H3" s="211"/>
      <c r="I3" s="211"/>
    </row>
    <row r="4" spans="3:9" ht="23.25" customHeight="1">
      <c r="C4" s="433">
        <f>IF('申請書'!F14="","",'申請書'!F14)</f>
      </c>
      <c r="D4" s="433"/>
      <c r="E4" s="433"/>
      <c r="F4" s="433"/>
      <c r="G4" s="212"/>
      <c r="H4" s="211"/>
      <c r="I4" s="211"/>
    </row>
    <row r="5" ht="5.25" customHeight="1"/>
    <row r="6" spans="3:10" ht="19.5" customHeight="1">
      <c r="C6" s="427" t="s">
        <v>170</v>
      </c>
      <c r="D6" s="428"/>
      <c r="E6" s="428"/>
      <c r="F6" s="428"/>
      <c r="G6" s="428"/>
      <c r="H6" s="428"/>
      <c r="I6" s="428"/>
      <c r="J6" s="428"/>
    </row>
    <row r="7" spans="3:10" ht="19.5" customHeight="1">
      <c r="C7" s="427" t="s">
        <v>171</v>
      </c>
      <c r="D7" s="428"/>
      <c r="E7" s="428"/>
      <c r="F7" s="428"/>
      <c r="G7" s="428"/>
      <c r="H7" s="428"/>
      <c r="I7" s="428"/>
      <c r="J7" s="428"/>
    </row>
    <row r="8" spans="3:10" ht="19.5" customHeight="1">
      <c r="C8" s="427" t="s">
        <v>172</v>
      </c>
      <c r="D8" s="428"/>
      <c r="E8" s="428"/>
      <c r="F8" s="428"/>
      <c r="G8" s="428"/>
      <c r="H8" s="428"/>
      <c r="I8" s="428"/>
      <c r="J8" s="428"/>
    </row>
    <row r="9" spans="3:9" ht="13.5">
      <c r="C9" s="150" t="s">
        <v>167</v>
      </c>
      <c r="D9" s="150"/>
      <c r="E9" s="150"/>
      <c r="F9" s="150"/>
      <c r="G9" s="150"/>
      <c r="H9" s="150"/>
      <c r="I9" s="150"/>
    </row>
    <row r="10" ht="6" customHeight="1" thickBot="1">
      <c r="C10" s="2"/>
    </row>
    <row r="11" spans="3:9" ht="29.25" customHeight="1" thickBot="1">
      <c r="C11" s="429" t="s">
        <v>69</v>
      </c>
      <c r="D11" s="430"/>
      <c r="E11" s="83"/>
      <c r="F11" s="431" t="s">
        <v>101</v>
      </c>
      <c r="G11" s="432"/>
      <c r="H11" s="75"/>
      <c r="I11" s="74"/>
    </row>
    <row r="12" spans="3:17" ht="19.5" customHeight="1">
      <c r="C12" s="434" t="s">
        <v>173</v>
      </c>
      <c r="D12" s="435"/>
      <c r="E12" s="435"/>
      <c r="F12" s="436"/>
      <c r="G12" s="436"/>
      <c r="H12" s="76"/>
      <c r="I12" s="77"/>
      <c r="L12" s="90"/>
      <c r="M12" s="90"/>
      <c r="N12" s="90"/>
      <c r="O12" s="90"/>
      <c r="P12" s="90"/>
      <c r="Q12" s="90"/>
    </row>
    <row r="13" spans="3:9" ht="22.5" customHeight="1">
      <c r="C13" s="437" t="s">
        <v>70</v>
      </c>
      <c r="D13" s="438"/>
      <c r="E13" s="82"/>
      <c r="F13" s="439" t="s">
        <v>102</v>
      </c>
      <c r="G13" s="440"/>
      <c r="H13" s="58"/>
      <c r="I13" s="78"/>
    </row>
    <row r="14" spans="3:9" ht="22.5" customHeight="1">
      <c r="C14" s="437" t="s">
        <v>71</v>
      </c>
      <c r="D14" s="438"/>
      <c r="E14" s="82"/>
      <c r="F14" s="439" t="s">
        <v>102</v>
      </c>
      <c r="G14" s="440"/>
      <c r="H14" s="58"/>
      <c r="I14" s="78"/>
    </row>
    <row r="15" spans="3:9" ht="22.5" customHeight="1">
      <c r="C15" s="437" t="s">
        <v>72</v>
      </c>
      <c r="D15" s="438"/>
      <c r="E15" s="82"/>
      <c r="F15" s="439" t="s">
        <v>102</v>
      </c>
      <c r="G15" s="440"/>
      <c r="H15" s="58"/>
      <c r="I15" s="78"/>
    </row>
    <row r="16" spans="3:9" ht="22.5" customHeight="1">
      <c r="C16" s="437" t="s">
        <v>73</v>
      </c>
      <c r="D16" s="438"/>
      <c r="E16" s="82"/>
      <c r="F16" s="439" t="s">
        <v>102</v>
      </c>
      <c r="G16" s="440"/>
      <c r="H16" s="58"/>
      <c r="I16" s="78"/>
    </row>
    <row r="17" spans="3:9" ht="22.5" customHeight="1">
      <c r="C17" s="437" t="s">
        <v>74</v>
      </c>
      <c r="D17" s="438"/>
      <c r="E17" s="82"/>
      <c r="F17" s="439" t="s">
        <v>102</v>
      </c>
      <c r="G17" s="440"/>
      <c r="H17" s="58"/>
      <c r="I17" s="78"/>
    </row>
    <row r="18" spans="3:9" ht="22.5" customHeight="1">
      <c r="C18" s="437" t="s">
        <v>78</v>
      </c>
      <c r="D18" s="438"/>
      <c r="E18" s="82"/>
      <c r="F18" s="439" t="s">
        <v>102</v>
      </c>
      <c r="G18" s="440"/>
      <c r="H18" s="58"/>
      <c r="I18" s="78"/>
    </row>
    <row r="19" spans="3:9" ht="22.5" customHeight="1">
      <c r="C19" s="437" t="s">
        <v>75</v>
      </c>
      <c r="D19" s="438"/>
      <c r="E19" s="82"/>
      <c r="F19" s="439" t="s">
        <v>102</v>
      </c>
      <c r="G19" s="440"/>
      <c r="H19" s="58"/>
      <c r="I19" s="78"/>
    </row>
    <row r="20" spans="3:9" ht="22.5" customHeight="1">
      <c r="C20" s="437" t="s">
        <v>76</v>
      </c>
      <c r="D20" s="438"/>
      <c r="E20" s="82"/>
      <c r="F20" s="439" t="s">
        <v>102</v>
      </c>
      <c r="G20" s="440"/>
      <c r="H20" s="58"/>
      <c r="I20" s="78"/>
    </row>
    <row r="21" spans="3:9" ht="22.5" customHeight="1">
      <c r="C21" s="455" t="s">
        <v>77</v>
      </c>
      <c r="D21" s="456"/>
      <c r="E21" s="457"/>
      <c r="F21" s="439" t="s">
        <v>102</v>
      </c>
      <c r="G21" s="440"/>
      <c r="H21" s="58"/>
      <c r="I21" s="78"/>
    </row>
    <row r="22" spans="3:9" ht="35.25" customHeight="1" thickBot="1">
      <c r="C22" s="154" t="s">
        <v>103</v>
      </c>
      <c r="D22" s="79"/>
      <c r="E22" s="79"/>
      <c r="F22" s="80"/>
      <c r="G22" s="80"/>
      <c r="H22" s="80"/>
      <c r="I22" s="81"/>
    </row>
    <row r="23" spans="3:5" ht="6" customHeight="1">
      <c r="C23" s="454"/>
      <c r="D23" s="454"/>
      <c r="E23" s="73"/>
    </row>
    <row r="24" spans="3:10" ht="19.5" customHeight="1">
      <c r="C24" s="453" t="s">
        <v>168</v>
      </c>
      <c r="D24" s="453"/>
      <c r="E24" s="453"/>
      <c r="F24" s="453"/>
      <c r="G24" s="453"/>
      <c r="H24" s="453"/>
      <c r="I24" s="453"/>
      <c r="J24" s="453"/>
    </row>
    <row r="25" spans="3:10" ht="19.5" customHeight="1" thickBot="1">
      <c r="C25" s="25" t="s">
        <v>710</v>
      </c>
      <c r="D25" s="25"/>
      <c r="E25" s="25"/>
      <c r="F25" s="25"/>
      <c r="G25" s="25"/>
      <c r="H25" s="25"/>
      <c r="I25" s="25"/>
      <c r="J25" s="25"/>
    </row>
    <row r="26" spans="3:9" ht="15" customHeight="1">
      <c r="C26" s="450" t="s">
        <v>169</v>
      </c>
      <c r="D26" s="441"/>
      <c r="E26" s="442"/>
      <c r="F26" s="442"/>
      <c r="G26" s="442"/>
      <c r="H26" s="442"/>
      <c r="I26" s="443"/>
    </row>
    <row r="27" spans="3:9" ht="11.25" customHeight="1">
      <c r="C27" s="451"/>
      <c r="D27" s="444"/>
      <c r="E27" s="445"/>
      <c r="F27" s="445"/>
      <c r="G27" s="445"/>
      <c r="H27" s="445"/>
      <c r="I27" s="446"/>
    </row>
    <row r="28" spans="3:9" ht="8.25" customHeight="1" thickBot="1">
      <c r="C28" s="452"/>
      <c r="D28" s="447"/>
      <c r="E28" s="448"/>
      <c r="F28" s="448"/>
      <c r="G28" s="448"/>
      <c r="H28" s="448"/>
      <c r="I28" s="449"/>
    </row>
    <row r="29" spans="3:9" ht="17.25" customHeight="1">
      <c r="C29" s="152"/>
      <c r="D29" s="207" t="s">
        <v>707</v>
      </c>
      <c r="E29" s="207"/>
      <c r="F29" s="207"/>
      <c r="G29" s="207"/>
      <c r="H29" s="207"/>
      <c r="I29" s="207"/>
    </row>
    <row r="30" spans="1:3" ht="13.5">
      <c r="A30" s="214"/>
      <c r="C30" s="36"/>
    </row>
    <row r="33" spans="6:7" ht="13.5">
      <c r="F33" s="54"/>
      <c r="G33" s="54"/>
    </row>
  </sheetData>
  <sheetProtection/>
  <mergeCells count="30">
    <mergeCell ref="C19:D19"/>
    <mergeCell ref="F19:G19"/>
    <mergeCell ref="C20:D20"/>
    <mergeCell ref="F20:G20"/>
    <mergeCell ref="D26:I28"/>
    <mergeCell ref="C26:C28"/>
    <mergeCell ref="C24:J24"/>
    <mergeCell ref="C23:D23"/>
    <mergeCell ref="C21:E21"/>
    <mergeCell ref="F21:G21"/>
    <mergeCell ref="C16:D16"/>
    <mergeCell ref="F16:G16"/>
    <mergeCell ref="C17:D17"/>
    <mergeCell ref="F17:G17"/>
    <mergeCell ref="C18:D18"/>
    <mergeCell ref="F18:G18"/>
    <mergeCell ref="C12:G12"/>
    <mergeCell ref="C13:D13"/>
    <mergeCell ref="F13:G13"/>
    <mergeCell ref="C14:D14"/>
    <mergeCell ref="F14:G14"/>
    <mergeCell ref="C15:D15"/>
    <mergeCell ref="F15:G15"/>
    <mergeCell ref="C2:I2"/>
    <mergeCell ref="C6:J6"/>
    <mergeCell ref="C7:J7"/>
    <mergeCell ref="C8:J8"/>
    <mergeCell ref="C11:D11"/>
    <mergeCell ref="F11:G11"/>
    <mergeCell ref="C4:F4"/>
  </mergeCells>
  <printOptions/>
  <pageMargins left="0.8661417322834646" right="0.4724409448818898" top="0.5905511811023623" bottom="0.6299212598425197" header="0.5118110236220472" footer="0.5118110236220472"/>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sheetPr codeName="Sheet11"/>
  <dimension ref="B3:L37"/>
  <sheetViews>
    <sheetView view="pageBreakPreview" zoomScaleSheetLayoutView="100" zoomScalePageLayoutView="0" workbookViewId="0" topLeftCell="A1">
      <selection activeCell="E15" sqref="E15"/>
    </sheetView>
  </sheetViews>
  <sheetFormatPr defaultColWidth="9.00390625" defaultRowHeight="13.5"/>
  <cols>
    <col min="6" max="6" width="11.625" style="0" customWidth="1"/>
    <col min="7" max="7" width="11.375" style="0" customWidth="1"/>
  </cols>
  <sheetData>
    <row r="3" ht="13.5">
      <c r="B3" s="2"/>
    </row>
    <row r="4" spans="2:10" ht="19.5" customHeight="1">
      <c r="B4" s="67" t="s">
        <v>783</v>
      </c>
      <c r="C4" s="11"/>
      <c r="D4" s="11"/>
      <c r="E4" s="11"/>
      <c r="F4" s="11"/>
      <c r="G4" s="11"/>
      <c r="H4" s="11"/>
      <c r="I4" s="11"/>
      <c r="J4" s="11"/>
    </row>
    <row r="5" spans="2:10" ht="19.5" customHeight="1">
      <c r="B5" s="67"/>
      <c r="C5" s="458" t="s">
        <v>94</v>
      </c>
      <c r="D5" s="458"/>
      <c r="E5" s="458"/>
      <c r="F5" s="458"/>
      <c r="G5" s="458"/>
      <c r="H5" s="458"/>
      <c r="I5" s="11"/>
      <c r="J5" s="11"/>
    </row>
    <row r="6" spans="2:10" ht="19.5" customHeight="1">
      <c r="B6" s="11"/>
      <c r="C6" s="11"/>
      <c r="D6" s="11"/>
      <c r="E6" s="11"/>
      <c r="F6" s="11"/>
      <c r="G6" s="11"/>
      <c r="H6" s="11"/>
      <c r="I6" s="11"/>
      <c r="J6" s="66" t="s">
        <v>755</v>
      </c>
    </row>
    <row r="7" spans="2:10" ht="13.5">
      <c r="B7" s="67"/>
      <c r="C7" s="11"/>
      <c r="D7" s="11"/>
      <c r="E7" s="11"/>
      <c r="F7" s="11"/>
      <c r="G7" s="11"/>
      <c r="H7" s="11"/>
      <c r="I7" s="11"/>
      <c r="J7" s="11"/>
    </row>
    <row r="8" spans="2:10" ht="18.75" customHeight="1">
      <c r="B8" s="68" t="s">
        <v>718</v>
      </c>
      <c r="C8" s="11"/>
      <c r="D8" s="11"/>
      <c r="E8" s="11"/>
      <c r="F8" s="11"/>
      <c r="G8" s="11"/>
      <c r="H8" s="11"/>
      <c r="I8" s="11"/>
      <c r="J8" s="11"/>
    </row>
    <row r="9" ht="13.5">
      <c r="B9" s="2"/>
    </row>
    <row r="10" spans="2:10" ht="18.75" customHeight="1">
      <c r="B10" s="11"/>
      <c r="C10" s="11"/>
      <c r="D10" s="11"/>
      <c r="E10" s="11"/>
      <c r="F10" s="32" t="s">
        <v>719</v>
      </c>
      <c r="G10" s="11" t="s">
        <v>720</v>
      </c>
      <c r="H10" s="11"/>
      <c r="I10" s="11"/>
      <c r="J10" s="11"/>
    </row>
    <row r="11" spans="2:10" ht="18.75" customHeight="1">
      <c r="B11" s="11"/>
      <c r="C11" s="11"/>
      <c r="D11" s="11"/>
      <c r="E11" s="11"/>
      <c r="F11" s="32"/>
      <c r="G11" s="32"/>
      <c r="H11" s="460"/>
      <c r="I11" s="460"/>
      <c r="J11" s="460"/>
    </row>
    <row r="12" spans="2:10" ht="18.75" customHeight="1">
      <c r="B12" s="32"/>
      <c r="C12" s="11"/>
      <c r="D12" s="11"/>
      <c r="E12" s="11"/>
      <c r="F12" s="11"/>
      <c r="G12" s="11"/>
      <c r="H12" s="460"/>
      <c r="I12" s="460"/>
      <c r="J12" s="460"/>
    </row>
    <row r="13" spans="2:10" ht="18.75" customHeight="1">
      <c r="B13" s="11"/>
      <c r="C13" s="11"/>
      <c r="D13" s="11"/>
      <c r="E13" s="11"/>
      <c r="F13" s="69" t="s">
        <v>721</v>
      </c>
      <c r="G13" s="69"/>
      <c r="H13" s="11"/>
      <c r="I13" s="11"/>
      <c r="J13" s="11"/>
    </row>
    <row r="14" spans="2:10" ht="18.75" customHeight="1">
      <c r="B14" s="11"/>
      <c r="C14" s="11"/>
      <c r="D14" s="11"/>
      <c r="E14" s="11"/>
      <c r="F14" s="203" t="s">
        <v>701</v>
      </c>
      <c r="G14" s="32"/>
      <c r="H14" s="11"/>
      <c r="I14" s="11"/>
      <c r="J14" s="153" t="s">
        <v>722</v>
      </c>
    </row>
    <row r="15" spans="2:10" ht="18.75" customHeight="1">
      <c r="B15" s="11"/>
      <c r="C15" s="11"/>
      <c r="D15" s="11"/>
      <c r="E15" s="11"/>
      <c r="F15" s="151" t="s">
        <v>723</v>
      </c>
      <c r="G15" s="32"/>
      <c r="H15" s="11"/>
      <c r="I15" s="11"/>
      <c r="J15" s="11"/>
    </row>
    <row r="16" spans="2:10" ht="18.75" customHeight="1">
      <c r="B16" s="11"/>
      <c r="C16" s="11"/>
      <c r="D16" s="11"/>
      <c r="E16" s="11"/>
      <c r="F16" s="69" t="s">
        <v>724</v>
      </c>
      <c r="G16" s="69"/>
      <c r="H16" s="11"/>
      <c r="I16" s="11"/>
      <c r="J16" s="11"/>
    </row>
    <row r="17" spans="2:10" ht="18.75" customHeight="1">
      <c r="B17" s="11"/>
      <c r="C17" s="11"/>
      <c r="D17" s="11"/>
      <c r="E17" s="11"/>
      <c r="F17" s="69" t="s">
        <v>725</v>
      </c>
      <c r="G17" s="69"/>
      <c r="H17" s="146"/>
      <c r="I17" s="11"/>
      <c r="J17" s="11"/>
    </row>
    <row r="18" spans="2:10" ht="18.75" customHeight="1">
      <c r="B18" s="11"/>
      <c r="C18" s="11"/>
      <c r="D18" s="11"/>
      <c r="E18" s="11"/>
      <c r="F18" s="11"/>
      <c r="G18" s="69"/>
      <c r="H18" s="146"/>
      <c r="I18" s="11"/>
      <c r="J18" s="11"/>
    </row>
    <row r="19" spans="2:10" ht="18.75" customHeight="1">
      <c r="B19" s="11"/>
      <c r="C19" s="11"/>
      <c r="D19" s="11"/>
      <c r="E19" s="11"/>
      <c r="F19" s="11"/>
      <c r="G19" s="69"/>
      <c r="H19" s="146"/>
      <c r="I19" s="11"/>
      <c r="J19" s="11"/>
    </row>
    <row r="20" spans="2:10" ht="13.5">
      <c r="B20" s="32"/>
      <c r="C20" s="11"/>
      <c r="D20" s="11"/>
      <c r="E20" s="11"/>
      <c r="F20" s="11"/>
      <c r="G20" s="11"/>
      <c r="H20" s="11"/>
      <c r="I20" s="11"/>
      <c r="J20" s="11"/>
    </row>
    <row r="21" spans="2:12" ht="19.5" customHeight="1">
      <c r="B21" s="459" t="s">
        <v>757</v>
      </c>
      <c r="C21" s="459"/>
      <c r="D21" s="459"/>
      <c r="E21" s="459"/>
      <c r="F21" s="459"/>
      <c r="G21" s="459"/>
      <c r="H21" s="459"/>
      <c r="I21" s="459"/>
      <c r="J21" s="459"/>
      <c r="L21" s="52"/>
    </row>
    <row r="22" spans="2:10" ht="19.5" customHeight="1">
      <c r="B22" s="459"/>
      <c r="C22" s="459"/>
      <c r="D22" s="459"/>
      <c r="E22" s="459"/>
      <c r="F22" s="459"/>
      <c r="G22" s="459"/>
      <c r="H22" s="459"/>
      <c r="I22" s="459"/>
      <c r="J22" s="459"/>
    </row>
    <row r="23" spans="2:10" ht="19.5" customHeight="1">
      <c r="B23" s="11"/>
      <c r="C23" s="11"/>
      <c r="D23" s="11"/>
      <c r="E23" s="11"/>
      <c r="F23" s="32" t="s">
        <v>95</v>
      </c>
      <c r="G23" s="11"/>
      <c r="H23" s="11"/>
      <c r="I23" s="11"/>
      <c r="J23" s="11"/>
    </row>
    <row r="24" spans="2:10" ht="13.5">
      <c r="B24" s="32"/>
      <c r="C24" s="11"/>
      <c r="D24" s="11"/>
      <c r="E24" s="11"/>
      <c r="F24" s="11"/>
      <c r="G24" s="11"/>
      <c r="H24" s="11"/>
      <c r="I24" s="11"/>
      <c r="J24" s="11"/>
    </row>
    <row r="25" spans="2:10" ht="19.5" customHeight="1">
      <c r="B25" s="32" t="s">
        <v>96</v>
      </c>
      <c r="C25" s="11"/>
      <c r="D25" s="11"/>
      <c r="E25" s="11"/>
      <c r="F25" s="11"/>
      <c r="G25" s="11"/>
      <c r="H25" s="11"/>
      <c r="I25" s="11"/>
      <c r="J25" s="11"/>
    </row>
    <row r="26" spans="2:12" ht="13.5">
      <c r="B26" s="32"/>
      <c r="C26" s="11"/>
      <c r="D26" s="11"/>
      <c r="E26" s="11"/>
      <c r="F26" s="11"/>
      <c r="G26" s="11"/>
      <c r="H26" s="11"/>
      <c r="I26" s="11"/>
      <c r="J26" s="11"/>
      <c r="L26" s="52"/>
    </row>
    <row r="27" spans="2:10" ht="13.5">
      <c r="B27" s="32"/>
      <c r="C27" s="11"/>
      <c r="D27" s="11"/>
      <c r="E27" s="11"/>
      <c r="F27" s="11"/>
      <c r="G27" s="11"/>
      <c r="H27" s="11"/>
      <c r="I27" s="11"/>
      <c r="J27" s="11"/>
    </row>
    <row r="28" spans="2:10" ht="20.25" customHeight="1">
      <c r="B28" s="32" t="s">
        <v>97</v>
      </c>
      <c r="C28" s="11"/>
      <c r="D28" s="11"/>
      <c r="E28" s="11"/>
      <c r="F28" s="11"/>
      <c r="G28" s="11"/>
      <c r="H28" s="11"/>
      <c r="I28" s="11"/>
      <c r="J28" s="11"/>
    </row>
    <row r="29" spans="2:12" ht="13.5">
      <c r="B29" s="32"/>
      <c r="C29" s="11"/>
      <c r="D29" s="11"/>
      <c r="E29" s="11"/>
      <c r="F29" s="11"/>
      <c r="G29" s="11"/>
      <c r="H29" s="11"/>
      <c r="I29" s="11"/>
      <c r="J29" s="11"/>
      <c r="L29" s="52"/>
    </row>
    <row r="30" spans="2:10" ht="13.5">
      <c r="B30" s="32"/>
      <c r="C30" s="11"/>
      <c r="D30" s="11"/>
      <c r="E30" s="11"/>
      <c r="F30" s="11"/>
      <c r="G30" s="11"/>
      <c r="H30" s="11"/>
      <c r="I30" s="11"/>
      <c r="J30" s="11"/>
    </row>
    <row r="31" spans="2:10" ht="13.5">
      <c r="B31" s="32"/>
      <c r="C31" s="11"/>
      <c r="D31" s="11"/>
      <c r="E31" s="11"/>
      <c r="F31" s="11"/>
      <c r="G31" s="11"/>
      <c r="H31" s="11"/>
      <c r="I31" s="11"/>
      <c r="J31" s="11"/>
    </row>
    <row r="32" ht="19.5" customHeight="1">
      <c r="B32" s="19" t="s">
        <v>1</v>
      </c>
    </row>
    <row r="33" ht="19.5" customHeight="1">
      <c r="B33" s="63" t="s">
        <v>2</v>
      </c>
    </row>
    <row r="34" ht="19.5" customHeight="1">
      <c r="B34" s="63" t="s">
        <v>756</v>
      </c>
    </row>
    <row r="35" ht="13.5">
      <c r="B35" s="65"/>
    </row>
    <row r="36" ht="19.5" customHeight="1">
      <c r="B36" s="65" t="s">
        <v>98</v>
      </c>
    </row>
    <row r="37" ht="19.5" customHeight="1">
      <c r="B37" s="65" t="s">
        <v>99</v>
      </c>
    </row>
  </sheetData>
  <sheetProtection/>
  <mergeCells count="3">
    <mergeCell ref="C5:H5"/>
    <mergeCell ref="B21:J22"/>
    <mergeCell ref="H11:J12"/>
  </mergeCells>
  <printOptions/>
  <pageMargins left="0.8661417322834646" right="0.4724409448818898" top="0.984251968503937" bottom="0.984251968503937" header="0.5118110236220472" footer="0.5118110236220472"/>
  <pageSetup horizontalDpi="600" verticalDpi="600" orientation="portrait" paperSize="9" scale="94" r:id="rId2"/>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A2:O42"/>
  <sheetViews>
    <sheetView view="pageBreakPreview" zoomScaleSheetLayoutView="100" zoomScalePageLayoutView="0" workbookViewId="0" topLeftCell="A16">
      <selection activeCell="L7" sqref="L7"/>
    </sheetView>
  </sheetViews>
  <sheetFormatPr defaultColWidth="9.00390625" defaultRowHeight="13.5"/>
  <cols>
    <col min="1" max="3" width="8.625" style="0" customWidth="1"/>
    <col min="4" max="4" width="10.50390625" style="0" customWidth="1"/>
    <col min="5" max="5" width="13.75390625" style="0" customWidth="1"/>
    <col min="6" max="6" width="29.125" style="0" customWidth="1"/>
    <col min="7" max="7" width="5.00390625" style="0" customWidth="1"/>
    <col min="8" max="8" width="5.25390625" style="0" customWidth="1"/>
    <col min="9" max="9" width="3.125" style="0" customWidth="1"/>
  </cols>
  <sheetData>
    <row r="2" ht="18.75">
      <c r="A2" s="91"/>
    </row>
    <row r="4" spans="1:9" ht="14.25">
      <c r="A4" s="33" t="s">
        <v>784</v>
      </c>
      <c r="B4" s="6"/>
      <c r="C4" s="6"/>
      <c r="D4" s="6"/>
      <c r="E4" s="6"/>
      <c r="F4" s="6"/>
      <c r="G4" s="6"/>
      <c r="H4" s="6"/>
      <c r="I4" s="6"/>
    </row>
    <row r="5" spans="1:9" ht="24" customHeight="1">
      <c r="A5" s="236" t="s">
        <v>0</v>
      </c>
      <c r="B5" s="232"/>
      <c r="C5" s="232"/>
      <c r="D5" s="232"/>
      <c r="E5" s="232"/>
      <c r="F5" s="232"/>
      <c r="G5" s="232"/>
      <c r="H5" s="232"/>
      <c r="I5" s="6"/>
    </row>
    <row r="6" spans="1:9" ht="24" customHeight="1">
      <c r="A6" s="70"/>
      <c r="B6" s="18"/>
      <c r="C6" s="18"/>
      <c r="D6" s="18"/>
      <c r="E6" s="18"/>
      <c r="F6" s="18"/>
      <c r="G6" s="18"/>
      <c r="H6" s="18"/>
      <c r="I6" s="6"/>
    </row>
    <row r="7" spans="1:10" ht="22.5" customHeight="1">
      <c r="A7" s="26"/>
      <c r="B7" s="26"/>
      <c r="C7" s="26"/>
      <c r="D7" s="26"/>
      <c r="E7" s="26"/>
      <c r="F7" s="239" t="s">
        <v>754</v>
      </c>
      <c r="G7" s="239"/>
      <c r="H7" s="85"/>
      <c r="I7" s="86"/>
      <c r="J7" s="52"/>
    </row>
    <row r="8" spans="1:10" ht="22.5" customHeight="1">
      <c r="A8" s="26"/>
      <c r="B8" s="26"/>
      <c r="C8" s="26"/>
      <c r="D8" s="26"/>
      <c r="E8" s="26"/>
      <c r="F8" s="71"/>
      <c r="G8" s="72"/>
      <c r="H8" s="26"/>
      <c r="I8" s="6"/>
      <c r="J8" s="52"/>
    </row>
    <row r="9" spans="1:10" ht="22.5" customHeight="1">
      <c r="A9" s="33" t="s">
        <v>711</v>
      </c>
      <c r="B9" s="33"/>
      <c r="C9" s="33"/>
      <c r="D9" s="26"/>
      <c r="E9" s="26"/>
      <c r="F9" s="71"/>
      <c r="G9" s="72"/>
      <c r="H9" s="26"/>
      <c r="I9" s="6"/>
      <c r="J9" s="52"/>
    </row>
    <row r="10" spans="1:10" ht="22.5" customHeight="1">
      <c r="A10" s="7"/>
      <c r="B10" s="33"/>
      <c r="C10" s="33"/>
      <c r="D10" s="26"/>
      <c r="E10" s="26"/>
      <c r="F10" s="71"/>
      <c r="G10" s="72"/>
      <c r="H10" s="26"/>
      <c r="I10" s="6"/>
      <c r="J10" s="52"/>
    </row>
    <row r="11" spans="4:15" ht="22.5" customHeight="1">
      <c r="D11" s="26"/>
      <c r="E11" s="240" t="s">
        <v>712</v>
      </c>
      <c r="F11" s="87" t="s">
        <v>713</v>
      </c>
      <c r="G11" s="26"/>
      <c r="H11" s="26"/>
      <c r="I11" s="6"/>
      <c r="J11" s="57"/>
      <c r="K11" s="57"/>
      <c r="L11" s="57"/>
      <c r="M11" s="57"/>
      <c r="N11" s="57"/>
      <c r="O11" s="57"/>
    </row>
    <row r="12" spans="4:15" ht="22.5" customHeight="1">
      <c r="D12" s="26"/>
      <c r="E12" s="240"/>
      <c r="F12" s="241"/>
      <c r="G12" s="242"/>
      <c r="H12" s="26"/>
      <c r="I12" s="6"/>
      <c r="J12" s="57"/>
      <c r="K12" s="57"/>
      <c r="L12" s="57"/>
      <c r="M12" s="57"/>
      <c r="N12" s="57"/>
      <c r="O12" s="57"/>
    </row>
    <row r="13" spans="1:15" ht="22.5" customHeight="1">
      <c r="A13" s="26"/>
      <c r="B13" s="26"/>
      <c r="C13" s="26"/>
      <c r="D13" s="26"/>
      <c r="E13" s="240"/>
      <c r="F13" s="242"/>
      <c r="G13" s="242"/>
      <c r="H13" s="84"/>
      <c r="I13" s="6"/>
      <c r="J13" s="57"/>
      <c r="K13" s="57"/>
      <c r="L13" s="57"/>
      <c r="M13" s="57"/>
      <c r="N13" s="57"/>
      <c r="O13" s="57"/>
    </row>
    <row r="14" spans="1:15" ht="22.5" customHeight="1">
      <c r="A14" s="7"/>
      <c r="B14" s="26"/>
      <c r="C14" s="26"/>
      <c r="D14" s="26"/>
      <c r="E14" s="99" t="s">
        <v>714</v>
      </c>
      <c r="F14" s="26"/>
      <c r="G14" s="26"/>
      <c r="H14" s="26"/>
      <c r="I14" s="6"/>
      <c r="J14" s="57"/>
      <c r="K14" s="57"/>
      <c r="L14" s="57"/>
      <c r="M14" s="57"/>
      <c r="N14" s="57"/>
      <c r="O14" s="57"/>
    </row>
    <row r="15" spans="1:15" ht="26.25" customHeight="1">
      <c r="A15" s="7"/>
      <c r="B15" s="26"/>
      <c r="C15" s="26"/>
      <c r="D15" s="26"/>
      <c r="E15" s="202" t="s">
        <v>701</v>
      </c>
      <c r="F15" s="26"/>
      <c r="G15" s="26"/>
      <c r="H15" s="26" t="s">
        <v>3</v>
      </c>
      <c r="I15" s="6"/>
      <c r="J15" s="237"/>
      <c r="K15" s="238"/>
      <c r="L15" s="238"/>
      <c r="M15" s="238"/>
      <c r="N15" s="238"/>
      <c r="O15" s="238"/>
    </row>
    <row r="16" spans="1:15" ht="22.5" customHeight="1">
      <c r="A16" s="26"/>
      <c r="B16" s="26"/>
      <c r="C16" s="26"/>
      <c r="D16" s="26"/>
      <c r="E16" s="99" t="s">
        <v>715</v>
      </c>
      <c r="F16" s="26"/>
      <c r="G16" s="26"/>
      <c r="H16" s="26"/>
      <c r="I16" s="6"/>
      <c r="J16" s="57"/>
      <c r="K16" s="57"/>
      <c r="L16" s="57"/>
      <c r="M16" s="57"/>
      <c r="N16" s="57"/>
      <c r="O16" s="18"/>
    </row>
    <row r="17" spans="1:15" ht="22.5" customHeight="1">
      <c r="A17" s="7"/>
      <c r="B17" s="26"/>
      <c r="C17" s="26"/>
      <c r="D17" s="26"/>
      <c r="E17" s="99" t="s">
        <v>716</v>
      </c>
      <c r="F17" s="26"/>
      <c r="G17" s="26"/>
      <c r="H17" s="26"/>
      <c r="I17" s="6"/>
      <c r="J17" s="57"/>
      <c r="K17" s="57"/>
      <c r="L17" s="57"/>
      <c r="M17" s="57"/>
      <c r="N17" s="57"/>
      <c r="O17" s="18"/>
    </row>
    <row r="18" spans="1:9" ht="22.5" customHeight="1">
      <c r="A18" s="26"/>
      <c r="B18" s="26"/>
      <c r="C18" s="26"/>
      <c r="D18" s="26"/>
      <c r="E18" s="99" t="s">
        <v>717</v>
      </c>
      <c r="F18" s="235"/>
      <c r="G18" s="233"/>
      <c r="H18" s="233"/>
      <c r="I18" s="6"/>
    </row>
    <row r="19" spans="1:9" ht="22.5" customHeight="1">
      <c r="A19" s="26"/>
      <c r="B19" s="233"/>
      <c r="C19" s="233"/>
      <c r="D19" s="233"/>
      <c r="E19" s="233"/>
      <c r="F19" s="233"/>
      <c r="G19" s="233"/>
      <c r="H19" s="26"/>
      <c r="I19" s="6"/>
    </row>
    <row r="20" spans="1:13" ht="22.5" customHeight="1">
      <c r="A20" s="26"/>
      <c r="B20" s="26"/>
      <c r="C20" s="26"/>
      <c r="D20" s="26"/>
      <c r="E20" s="99"/>
      <c r="F20" s="235"/>
      <c r="G20" s="233"/>
      <c r="H20" s="233"/>
      <c r="I20" s="6"/>
      <c r="J20" s="55"/>
      <c r="K20" s="55"/>
      <c r="L20" s="55"/>
      <c r="M20" s="55"/>
    </row>
    <row r="21" spans="1:9" ht="14.25">
      <c r="A21" s="7"/>
      <c r="B21" s="26"/>
      <c r="C21" s="26"/>
      <c r="D21" s="26"/>
      <c r="E21" s="26"/>
      <c r="F21" s="26"/>
      <c r="G21" s="26"/>
      <c r="H21" s="26"/>
      <c r="I21" s="6"/>
    </row>
    <row r="22" spans="1:9" ht="38.25" customHeight="1">
      <c r="A22" s="234" t="s">
        <v>753</v>
      </c>
      <c r="B22" s="234"/>
      <c r="C22" s="234"/>
      <c r="D22" s="234"/>
      <c r="E22" s="234"/>
      <c r="F22" s="234"/>
      <c r="G22" s="234"/>
      <c r="H22" s="234"/>
      <c r="I22" s="23"/>
    </row>
    <row r="23" ht="13.5">
      <c r="A23" s="1"/>
    </row>
    <row r="24" ht="13.5">
      <c r="A24" s="1"/>
    </row>
    <row r="25" ht="13.5">
      <c r="A25" s="2"/>
    </row>
    <row r="26" ht="13.5">
      <c r="A26" s="2"/>
    </row>
    <row r="28" ht="13.5">
      <c r="A28" s="2"/>
    </row>
    <row r="29" ht="19.5" customHeight="1">
      <c r="A29" s="4" t="s">
        <v>1</v>
      </c>
    </row>
    <row r="30" spans="1:9" ht="19.5" customHeight="1">
      <c r="A30" s="231" t="s">
        <v>2</v>
      </c>
      <c r="B30" s="232"/>
      <c r="C30" s="232"/>
      <c r="D30" s="232"/>
      <c r="E30" s="232"/>
      <c r="F30" s="232"/>
      <c r="G30" s="232"/>
      <c r="H30" s="232"/>
      <c r="I30" s="18"/>
    </row>
    <row r="31" ht="19.5" customHeight="1">
      <c r="A31" s="5" t="s">
        <v>756</v>
      </c>
    </row>
    <row r="32" ht="13.5">
      <c r="A32" s="3"/>
    </row>
    <row r="33" ht="13.5">
      <c r="A33" s="3"/>
    </row>
    <row r="34" spans="1:5" ht="13.5">
      <c r="A34" s="3"/>
      <c r="E34" s="53"/>
    </row>
    <row r="35" spans="1:8" ht="30.75" customHeight="1">
      <c r="A35" s="3"/>
      <c r="D35" s="55"/>
      <c r="E35" s="55"/>
      <c r="F35" s="55"/>
      <c r="G35" s="55"/>
      <c r="H35" s="55"/>
    </row>
    <row r="36" spans="1:8" ht="13.5">
      <c r="A36" s="3"/>
      <c r="E36" s="27"/>
      <c r="F36" s="27"/>
      <c r="G36" s="27"/>
      <c r="H36" s="18"/>
    </row>
    <row r="37" ht="13.5">
      <c r="A37" s="3"/>
    </row>
    <row r="38" ht="13.5">
      <c r="A38" s="3"/>
    </row>
    <row r="39" ht="13.5">
      <c r="A39" s="3"/>
    </row>
    <row r="40" ht="13.5">
      <c r="A40" s="3"/>
    </row>
    <row r="41" ht="13.5">
      <c r="A41" s="3"/>
    </row>
    <row r="42" ht="13.5">
      <c r="A42" s="3"/>
    </row>
  </sheetData>
  <sheetProtection/>
  <mergeCells count="10">
    <mergeCell ref="A30:H30"/>
    <mergeCell ref="B19:G19"/>
    <mergeCell ref="A22:H22"/>
    <mergeCell ref="F20:H20"/>
    <mergeCell ref="A5:H5"/>
    <mergeCell ref="J15:O15"/>
    <mergeCell ref="F18:H18"/>
    <mergeCell ref="F7:G7"/>
    <mergeCell ref="E11:E13"/>
    <mergeCell ref="F12:G13"/>
  </mergeCells>
  <printOptions/>
  <pageMargins left="0.8661417322834646" right="0.32" top="1.1811023622047245" bottom="0.984251968503937" header="0.5118110236220472" footer="0.5118110236220472"/>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codeName="Sheet3"/>
  <dimension ref="A1:V568"/>
  <sheetViews>
    <sheetView view="pageBreakPreview" zoomScale="87" zoomScaleSheetLayoutView="87" zoomScalePageLayoutView="0" workbookViewId="0" topLeftCell="A1">
      <selection activeCell="E7" sqref="E7:F7"/>
    </sheetView>
  </sheetViews>
  <sheetFormatPr defaultColWidth="9.00390625" defaultRowHeight="13.5"/>
  <cols>
    <col min="1" max="1" width="4.875" style="163" customWidth="1"/>
    <col min="2" max="2" width="4.50390625" style="163" customWidth="1"/>
    <col min="3" max="3" width="3.875" style="163" customWidth="1"/>
    <col min="4" max="4" width="7.375" style="163" customWidth="1"/>
    <col min="5" max="5" width="15.625" style="163" customWidth="1"/>
    <col min="6" max="6" width="12.625" style="163" customWidth="1"/>
    <col min="7" max="7" width="5.375" style="163" customWidth="1"/>
    <col min="8" max="8" width="8.625" style="163" customWidth="1"/>
    <col min="9" max="9" width="9.75390625" style="163" customWidth="1"/>
    <col min="10" max="10" width="4.25390625" style="163" customWidth="1"/>
    <col min="11" max="11" width="2.625" style="163" customWidth="1"/>
    <col min="12" max="13" width="15.125" style="163" customWidth="1"/>
    <col min="14" max="14" width="5.75390625" style="163" customWidth="1"/>
    <col min="15" max="15" width="4.125" style="163" customWidth="1"/>
    <col min="16" max="16384" width="9.00390625" style="163" customWidth="1"/>
  </cols>
  <sheetData>
    <row r="1" spans="3:17" ht="19.5" customHeight="1">
      <c r="C1" s="289" t="s">
        <v>4</v>
      </c>
      <c r="D1" s="290"/>
      <c r="E1" s="164"/>
      <c r="F1" s="164"/>
      <c r="G1" s="164"/>
      <c r="H1" s="164"/>
      <c r="I1" s="164"/>
      <c r="J1" s="164"/>
      <c r="K1" s="164"/>
      <c r="L1" s="164"/>
      <c r="M1" s="164"/>
      <c r="Q1" s="165"/>
    </row>
    <row r="2" spans="3:13" ht="24" customHeight="1">
      <c r="C2" s="166" t="s">
        <v>5</v>
      </c>
      <c r="D2" s="167"/>
      <c r="E2" s="164"/>
      <c r="F2" s="164"/>
      <c r="G2" s="164"/>
      <c r="H2" s="164"/>
      <c r="I2" s="164"/>
      <c r="J2" s="164"/>
      <c r="K2" s="164"/>
      <c r="L2" s="164"/>
      <c r="M2" s="164"/>
    </row>
    <row r="3" spans="3:14" ht="27.75" customHeight="1">
      <c r="C3" s="295" t="s">
        <v>761</v>
      </c>
      <c r="D3" s="296"/>
      <c r="E3" s="296"/>
      <c r="F3" s="296"/>
      <c r="G3" s="243" t="s">
        <v>6</v>
      </c>
      <c r="H3" s="301"/>
      <c r="I3" s="301"/>
      <c r="J3" s="301"/>
      <c r="K3" s="301"/>
      <c r="L3" s="301"/>
      <c r="M3" s="301"/>
      <c r="N3" s="302"/>
    </row>
    <row r="4" spans="1:22" ht="25.5" customHeight="1">
      <c r="A4" s="168" t="b">
        <v>0</v>
      </c>
      <c r="C4" s="269" t="s">
        <v>7</v>
      </c>
      <c r="D4" s="270"/>
      <c r="E4" s="293">
        <f>IF('申請書'!F14="","",'申請書'!F14)</f>
      </c>
      <c r="F4" s="294"/>
      <c r="G4" s="313"/>
      <c r="H4" s="314"/>
      <c r="I4" s="314"/>
      <c r="J4" s="314"/>
      <c r="K4" s="314"/>
      <c r="L4" s="314"/>
      <c r="M4" s="314"/>
      <c r="N4" s="315"/>
      <c r="O4" s="170"/>
      <c r="P4" s="171"/>
      <c r="Q4" s="171"/>
      <c r="R4" s="171"/>
      <c r="S4" s="171"/>
      <c r="T4" s="171"/>
      <c r="U4" s="171"/>
      <c r="V4" s="171"/>
    </row>
    <row r="5" spans="1:22" ht="25.5" customHeight="1">
      <c r="A5" s="168" t="b">
        <v>0</v>
      </c>
      <c r="C5" s="291" t="s">
        <v>79</v>
      </c>
      <c r="D5" s="292"/>
      <c r="E5" s="172"/>
      <c r="F5" s="169" t="s">
        <v>92</v>
      </c>
      <c r="G5" s="316"/>
      <c r="H5" s="317"/>
      <c r="I5" s="317"/>
      <c r="J5" s="317"/>
      <c r="K5" s="317"/>
      <c r="L5" s="317"/>
      <c r="M5" s="317"/>
      <c r="N5" s="318"/>
      <c r="O5" s="174"/>
      <c r="P5" s="171"/>
      <c r="Q5" s="171"/>
      <c r="R5" s="171"/>
      <c r="S5" s="171"/>
      <c r="T5" s="171"/>
      <c r="U5" s="171"/>
      <c r="V5" s="171"/>
    </row>
    <row r="6" spans="1:15" ht="25.5" customHeight="1">
      <c r="A6" s="168" t="b">
        <v>0</v>
      </c>
      <c r="C6" s="291" t="s">
        <v>8</v>
      </c>
      <c r="D6" s="292"/>
      <c r="E6" s="297"/>
      <c r="F6" s="298"/>
      <c r="G6" s="316"/>
      <c r="H6" s="317"/>
      <c r="I6" s="317"/>
      <c r="J6" s="317"/>
      <c r="K6" s="317"/>
      <c r="L6" s="317"/>
      <c r="M6" s="317"/>
      <c r="N6" s="318"/>
      <c r="O6" s="165"/>
    </row>
    <row r="7" spans="1:15" ht="25.5" customHeight="1">
      <c r="A7" s="168" t="b">
        <v>0</v>
      </c>
      <c r="C7" s="322" t="s">
        <v>759</v>
      </c>
      <c r="D7" s="272"/>
      <c r="E7" s="323"/>
      <c r="F7" s="324"/>
      <c r="G7" s="319"/>
      <c r="H7" s="320"/>
      <c r="I7" s="320"/>
      <c r="J7" s="320"/>
      <c r="K7" s="320"/>
      <c r="L7" s="320"/>
      <c r="M7" s="320"/>
      <c r="N7" s="321"/>
      <c r="O7" s="165"/>
    </row>
    <row r="8" spans="1:14" ht="28.5" customHeight="1">
      <c r="A8" s="226" t="b">
        <v>0</v>
      </c>
      <c r="C8" s="295" t="s">
        <v>9</v>
      </c>
      <c r="D8" s="296"/>
      <c r="E8" s="296"/>
      <c r="F8" s="296"/>
      <c r="G8" s="243" t="s">
        <v>12</v>
      </c>
      <c r="H8" s="301"/>
      <c r="I8" s="301"/>
      <c r="J8" s="301"/>
      <c r="K8" s="301"/>
      <c r="L8" s="301"/>
      <c r="M8" s="301"/>
      <c r="N8" s="302"/>
    </row>
    <row r="9" spans="1:14" ht="23.25" customHeight="1">
      <c r="A9" s="226" t="b">
        <v>0</v>
      </c>
      <c r="C9" s="303" t="s">
        <v>10</v>
      </c>
      <c r="D9" s="304"/>
      <c r="E9" s="304"/>
      <c r="F9" s="305"/>
      <c r="G9" s="325" t="s">
        <v>162</v>
      </c>
      <c r="H9" s="326"/>
      <c r="I9" s="326"/>
      <c r="J9" s="329"/>
      <c r="K9" s="329"/>
      <c r="L9" s="329"/>
      <c r="M9" s="329"/>
      <c r="N9" s="175"/>
    </row>
    <row r="10" spans="1:14" ht="3.75" customHeight="1">
      <c r="A10" s="176"/>
      <c r="C10" s="177"/>
      <c r="D10" s="267"/>
      <c r="E10" s="267"/>
      <c r="F10" s="268"/>
      <c r="G10" s="327"/>
      <c r="H10" s="328"/>
      <c r="I10" s="328"/>
      <c r="J10" s="330"/>
      <c r="K10" s="330"/>
      <c r="L10" s="330"/>
      <c r="M10" s="330"/>
      <c r="N10" s="227"/>
    </row>
    <row r="11" spans="1:14" ht="26.25" customHeight="1">
      <c r="A11" s="178"/>
      <c r="B11" s="179"/>
      <c r="C11" s="230" t="str">
        <f>IF(A4=TRUE,"①","１")</f>
        <v>１</v>
      </c>
      <c r="D11" s="267" t="s">
        <v>80</v>
      </c>
      <c r="E11" s="267"/>
      <c r="F11" s="268"/>
      <c r="G11" s="250"/>
      <c r="H11" s="251"/>
      <c r="I11" s="251"/>
      <c r="J11" s="251"/>
      <c r="K11" s="251"/>
      <c r="L11" s="251"/>
      <c r="M11" s="251"/>
      <c r="N11" s="252"/>
    </row>
    <row r="12" spans="1:22" ht="26.25" customHeight="1">
      <c r="A12" s="178"/>
      <c r="B12" s="179"/>
      <c r="C12" s="230" t="str">
        <f>IF(A5=TRUE,"②","２")</f>
        <v>２</v>
      </c>
      <c r="D12" s="267" t="s">
        <v>81</v>
      </c>
      <c r="E12" s="267"/>
      <c r="F12" s="268"/>
      <c r="G12" s="250"/>
      <c r="H12" s="251"/>
      <c r="I12" s="251"/>
      <c r="J12" s="251"/>
      <c r="K12" s="251"/>
      <c r="L12" s="251"/>
      <c r="M12" s="251"/>
      <c r="N12" s="252"/>
      <c r="P12" s="180"/>
      <c r="Q12" s="180"/>
      <c r="R12" s="180"/>
      <c r="S12" s="173"/>
      <c r="T12" s="173"/>
      <c r="U12" s="173"/>
      <c r="V12" s="173"/>
    </row>
    <row r="13" spans="1:22" ht="26.25" customHeight="1">
      <c r="A13" s="178"/>
      <c r="B13" s="179"/>
      <c r="C13" s="230" t="str">
        <f>IF(A6=TRUE,"③","３")</f>
        <v>３</v>
      </c>
      <c r="D13" s="267" t="s">
        <v>82</v>
      </c>
      <c r="E13" s="267"/>
      <c r="F13" s="268"/>
      <c r="G13" s="250"/>
      <c r="H13" s="251"/>
      <c r="I13" s="251"/>
      <c r="J13" s="251"/>
      <c r="K13" s="251"/>
      <c r="L13" s="251"/>
      <c r="M13" s="251"/>
      <c r="N13" s="252"/>
      <c r="P13" s="180"/>
      <c r="Q13" s="180"/>
      <c r="R13" s="180"/>
      <c r="S13" s="173"/>
      <c r="T13" s="173"/>
      <c r="U13" s="173"/>
      <c r="V13" s="173"/>
    </row>
    <row r="14" spans="1:14" ht="26.25" customHeight="1">
      <c r="A14" s="178"/>
      <c r="B14" s="179"/>
      <c r="C14" s="230" t="str">
        <f>IF(A7=TRUE,"④","４")</f>
        <v>４</v>
      </c>
      <c r="D14" s="267" t="s">
        <v>780</v>
      </c>
      <c r="E14" s="267"/>
      <c r="F14" s="268"/>
      <c r="G14" s="250"/>
      <c r="H14" s="251"/>
      <c r="I14" s="251"/>
      <c r="J14" s="251"/>
      <c r="K14" s="251"/>
      <c r="L14" s="251"/>
      <c r="M14" s="251"/>
      <c r="N14" s="252"/>
    </row>
    <row r="15" spans="1:14" ht="26.25" customHeight="1">
      <c r="A15" s="178"/>
      <c r="B15" s="225"/>
      <c r="C15" s="230" t="str">
        <f>IF(A8=TRUE,"⑤","５")</f>
        <v>５</v>
      </c>
      <c r="D15" s="267" t="s">
        <v>760</v>
      </c>
      <c r="E15" s="267"/>
      <c r="F15" s="268"/>
      <c r="G15" s="250"/>
      <c r="H15" s="251"/>
      <c r="I15" s="251"/>
      <c r="J15" s="251"/>
      <c r="K15" s="251"/>
      <c r="L15" s="251"/>
      <c r="M15" s="251"/>
      <c r="N15" s="252"/>
    </row>
    <row r="16" spans="1:14" ht="26.25" customHeight="1">
      <c r="A16" s="178"/>
      <c r="B16" s="225"/>
      <c r="C16" s="230" t="str">
        <f>IF(A9=TRUE,"⑥","６")</f>
        <v>６</v>
      </c>
      <c r="D16" s="248" t="s">
        <v>779</v>
      </c>
      <c r="E16" s="248"/>
      <c r="F16" s="249"/>
      <c r="G16" s="253"/>
      <c r="H16" s="254"/>
      <c r="I16" s="254"/>
      <c r="J16" s="254"/>
      <c r="K16" s="254"/>
      <c r="L16" s="254"/>
      <c r="M16" s="254"/>
      <c r="N16" s="255"/>
    </row>
    <row r="17" spans="1:14" ht="22.5" customHeight="1">
      <c r="A17" s="178"/>
      <c r="B17" s="225"/>
      <c r="C17" s="262" t="s">
        <v>775</v>
      </c>
      <c r="D17" s="263"/>
      <c r="E17" s="263"/>
      <c r="F17" s="263"/>
      <c r="G17" s="263"/>
      <c r="H17" s="263"/>
      <c r="I17" s="263"/>
      <c r="J17" s="263"/>
      <c r="K17" s="263"/>
      <c r="L17" s="263"/>
      <c r="M17" s="263"/>
      <c r="N17" s="264"/>
    </row>
    <row r="18" spans="1:22" ht="22.5" customHeight="1">
      <c r="A18" s="178"/>
      <c r="C18" s="262" t="s">
        <v>776</v>
      </c>
      <c r="D18" s="263"/>
      <c r="E18" s="263"/>
      <c r="F18" s="263"/>
      <c r="G18" s="263"/>
      <c r="H18" s="264"/>
      <c r="I18" s="262" t="s">
        <v>777</v>
      </c>
      <c r="J18" s="263"/>
      <c r="K18" s="263"/>
      <c r="L18" s="263"/>
      <c r="M18" s="263"/>
      <c r="N18" s="264"/>
      <c r="Q18" s="165"/>
      <c r="R18" s="171"/>
      <c r="S18" s="171"/>
      <c r="T18" s="171"/>
      <c r="U18" s="171"/>
      <c r="V18" s="171"/>
    </row>
    <row r="19" spans="1:22" ht="19.5" customHeight="1">
      <c r="A19" s="178"/>
      <c r="C19" s="256" t="s">
        <v>774</v>
      </c>
      <c r="D19" s="257"/>
      <c r="E19" s="257"/>
      <c r="F19" s="257"/>
      <c r="G19" s="258"/>
      <c r="H19" s="258"/>
      <c r="I19" s="258"/>
      <c r="J19" s="258"/>
      <c r="K19" s="258"/>
      <c r="L19" s="258"/>
      <c r="M19" s="258"/>
      <c r="N19" s="259"/>
      <c r="Q19" s="165"/>
      <c r="R19" s="171"/>
      <c r="S19" s="171"/>
      <c r="T19" s="171"/>
      <c r="U19" s="171"/>
      <c r="V19" s="171"/>
    </row>
    <row r="20" spans="1:22" ht="33.75" customHeight="1">
      <c r="A20" s="178"/>
      <c r="C20" s="280"/>
      <c r="D20" s="281"/>
      <c r="E20" s="281"/>
      <c r="F20" s="281"/>
      <c r="G20" s="281"/>
      <c r="H20" s="281"/>
      <c r="I20" s="281"/>
      <c r="J20" s="281"/>
      <c r="K20" s="281"/>
      <c r="L20" s="281"/>
      <c r="M20" s="281"/>
      <c r="N20" s="282"/>
      <c r="P20" s="171"/>
      <c r="Q20" s="171"/>
      <c r="R20" s="171"/>
      <c r="S20" s="171"/>
      <c r="T20" s="171"/>
      <c r="U20" s="171"/>
      <c r="V20" s="171"/>
    </row>
    <row r="21" spans="1:22" ht="33.75" customHeight="1">
      <c r="A21" s="181"/>
      <c r="C21" s="283"/>
      <c r="D21" s="281"/>
      <c r="E21" s="281"/>
      <c r="F21" s="281"/>
      <c r="G21" s="281"/>
      <c r="H21" s="281"/>
      <c r="I21" s="281"/>
      <c r="J21" s="281"/>
      <c r="K21" s="281"/>
      <c r="L21" s="281"/>
      <c r="M21" s="281"/>
      <c r="N21" s="282"/>
      <c r="P21" s="182"/>
      <c r="Q21" s="171"/>
      <c r="R21" s="171"/>
      <c r="S21" s="171"/>
      <c r="T21" s="171"/>
      <c r="U21" s="171"/>
      <c r="V21" s="171"/>
    </row>
    <row r="22" spans="1:22" ht="33.75" customHeight="1">
      <c r="A22" s="181"/>
      <c r="C22" s="283"/>
      <c r="D22" s="281"/>
      <c r="E22" s="281"/>
      <c r="F22" s="281"/>
      <c r="G22" s="281"/>
      <c r="H22" s="281"/>
      <c r="I22" s="281"/>
      <c r="J22" s="281"/>
      <c r="K22" s="281"/>
      <c r="L22" s="281"/>
      <c r="M22" s="281"/>
      <c r="N22" s="282"/>
      <c r="P22" s="171"/>
      <c r="Q22" s="171"/>
      <c r="R22" s="171"/>
      <c r="S22" s="171"/>
      <c r="T22" s="171"/>
      <c r="U22" s="171"/>
      <c r="V22" s="171"/>
    </row>
    <row r="23" spans="1:22" ht="33.75" customHeight="1">
      <c r="A23" s="181"/>
      <c r="C23" s="283"/>
      <c r="D23" s="281"/>
      <c r="E23" s="281"/>
      <c r="F23" s="281"/>
      <c r="G23" s="281"/>
      <c r="H23" s="281"/>
      <c r="I23" s="281"/>
      <c r="J23" s="281"/>
      <c r="K23" s="281"/>
      <c r="L23" s="281"/>
      <c r="M23" s="281"/>
      <c r="N23" s="282"/>
      <c r="P23" s="171"/>
      <c r="Q23" s="171"/>
      <c r="R23" s="171"/>
      <c r="S23" s="171"/>
      <c r="T23" s="171"/>
      <c r="U23" s="171"/>
      <c r="V23" s="171"/>
    </row>
    <row r="24" spans="1:22" ht="33.75" customHeight="1">
      <c r="A24" s="181"/>
      <c r="C24" s="283"/>
      <c r="D24" s="281"/>
      <c r="E24" s="281"/>
      <c r="F24" s="281"/>
      <c r="G24" s="281"/>
      <c r="H24" s="281"/>
      <c r="I24" s="281"/>
      <c r="J24" s="281"/>
      <c r="K24" s="281"/>
      <c r="L24" s="281"/>
      <c r="M24" s="281"/>
      <c r="N24" s="282"/>
      <c r="P24" s="171"/>
      <c r="Q24" s="171"/>
      <c r="R24" s="171"/>
      <c r="S24" s="171"/>
      <c r="T24" s="171"/>
      <c r="U24" s="171"/>
      <c r="V24" s="171"/>
    </row>
    <row r="25" spans="1:22" ht="33.75" customHeight="1">
      <c r="A25" s="181"/>
      <c r="C25" s="283"/>
      <c r="D25" s="281"/>
      <c r="E25" s="281"/>
      <c r="F25" s="281"/>
      <c r="G25" s="281"/>
      <c r="H25" s="281"/>
      <c r="I25" s="281"/>
      <c r="J25" s="281"/>
      <c r="K25" s="281"/>
      <c r="L25" s="281"/>
      <c r="M25" s="281"/>
      <c r="N25" s="282"/>
      <c r="P25" s="171"/>
      <c r="Q25" s="171"/>
      <c r="R25" s="171"/>
      <c r="S25" s="171"/>
      <c r="T25" s="171"/>
      <c r="U25" s="171"/>
      <c r="V25" s="171"/>
    </row>
    <row r="26" spans="1:22" ht="33.75" customHeight="1">
      <c r="A26" s="181"/>
      <c r="C26" s="283"/>
      <c r="D26" s="281"/>
      <c r="E26" s="281"/>
      <c r="F26" s="281"/>
      <c r="G26" s="281"/>
      <c r="H26" s="281"/>
      <c r="I26" s="281"/>
      <c r="J26" s="281"/>
      <c r="K26" s="281"/>
      <c r="L26" s="281"/>
      <c r="M26" s="281"/>
      <c r="N26" s="282"/>
      <c r="P26" s="171"/>
      <c r="Q26" s="171"/>
      <c r="R26" s="171"/>
      <c r="S26" s="171"/>
      <c r="T26" s="171"/>
      <c r="U26" s="171"/>
      <c r="V26" s="171"/>
    </row>
    <row r="27" spans="1:21" ht="33.75" customHeight="1">
      <c r="A27" s="181"/>
      <c r="C27" s="283"/>
      <c r="D27" s="281"/>
      <c r="E27" s="281"/>
      <c r="F27" s="281"/>
      <c r="G27" s="281"/>
      <c r="H27" s="281"/>
      <c r="I27" s="281"/>
      <c r="J27" s="281"/>
      <c r="K27" s="281"/>
      <c r="L27" s="281"/>
      <c r="M27" s="281"/>
      <c r="N27" s="282"/>
      <c r="P27" s="180"/>
      <c r="Q27" s="180"/>
      <c r="R27" s="180"/>
      <c r="S27" s="180"/>
      <c r="T27" s="180"/>
      <c r="U27" s="171"/>
    </row>
    <row r="28" spans="1:21" ht="33.75" customHeight="1">
      <c r="A28" s="181"/>
      <c r="C28" s="283"/>
      <c r="D28" s="281"/>
      <c r="E28" s="281"/>
      <c r="F28" s="281"/>
      <c r="G28" s="281"/>
      <c r="H28" s="281"/>
      <c r="I28" s="281"/>
      <c r="J28" s="281"/>
      <c r="K28" s="281"/>
      <c r="L28" s="281"/>
      <c r="M28" s="281"/>
      <c r="N28" s="282"/>
      <c r="P28" s="180"/>
      <c r="Q28" s="180"/>
      <c r="R28" s="180"/>
      <c r="S28" s="180"/>
      <c r="T28" s="180"/>
      <c r="U28" s="171"/>
    </row>
    <row r="29" spans="1:21" ht="33.75" customHeight="1">
      <c r="A29" s="181"/>
      <c r="C29" s="284"/>
      <c r="D29" s="285"/>
      <c r="E29" s="285"/>
      <c r="F29" s="285"/>
      <c r="G29" s="285"/>
      <c r="H29" s="285"/>
      <c r="I29" s="285"/>
      <c r="J29" s="285"/>
      <c r="K29" s="285"/>
      <c r="L29" s="285"/>
      <c r="M29" s="285"/>
      <c r="N29" s="286"/>
      <c r="P29" s="180"/>
      <c r="Q29" s="180"/>
      <c r="R29" s="180"/>
      <c r="S29" s="180"/>
      <c r="T29" s="180"/>
      <c r="U29" s="171"/>
    </row>
    <row r="30" spans="3:14" ht="33" customHeight="1">
      <c r="C30" s="243" t="s">
        <v>83</v>
      </c>
      <c r="D30" s="244"/>
      <c r="E30" s="245"/>
      <c r="F30" s="287" t="s">
        <v>84</v>
      </c>
      <c r="G30" s="288"/>
      <c r="H30" s="277" t="s">
        <v>782</v>
      </c>
      <c r="I30" s="278"/>
      <c r="J30" s="278"/>
      <c r="K30" s="278"/>
      <c r="L30" s="278"/>
      <c r="M30" s="278"/>
      <c r="N30" s="279"/>
    </row>
    <row r="31" spans="3:22" ht="24.75" customHeight="1">
      <c r="C31" s="246">
        <v>1</v>
      </c>
      <c r="D31" s="269" t="s">
        <v>11</v>
      </c>
      <c r="E31" s="270"/>
      <c r="F31" s="273">
        <f>'別表３'!F24</f>
        <v>0</v>
      </c>
      <c r="G31" s="260" t="s">
        <v>13</v>
      </c>
      <c r="H31" s="275">
        <f>IF('別表３'!N24=0,IF('別表３'!M24=0,IF('別表３'!L24=0,IF('別表３'!K24=0,IF('別表３'!J24=0,'別表３'!I24,'別表３'!J24),'別表３'!K24),'別表３'!L24),'別表３'!M24),'別表３'!N24)</f>
        <v>0</v>
      </c>
      <c r="I31" s="276"/>
      <c r="J31" s="183" t="s">
        <v>13</v>
      </c>
      <c r="K31" s="184" t="s">
        <v>85</v>
      </c>
      <c r="L31" s="200" t="str">
        <f>IF(F31=0,"－－－",IF(F31&lt;0,100*ROUND((H31-F31)/ABS(F31),3),100*ROUND((H31-F31)/F31,3)))</f>
        <v>－－－</v>
      </c>
      <c r="M31" s="185" t="s">
        <v>91</v>
      </c>
      <c r="N31" s="186"/>
      <c r="P31" s="180"/>
      <c r="Q31" s="173"/>
      <c r="R31" s="173"/>
      <c r="S31" s="173"/>
      <c r="T31" s="173"/>
      <c r="U31" s="173"/>
      <c r="V31" s="173"/>
    </row>
    <row r="32" spans="3:14" ht="18.75" customHeight="1">
      <c r="C32" s="247"/>
      <c r="D32" s="271"/>
      <c r="E32" s="272"/>
      <c r="F32" s="274"/>
      <c r="G32" s="261"/>
      <c r="H32" s="308" t="s">
        <v>781</v>
      </c>
      <c r="I32" s="309"/>
      <c r="J32" s="309"/>
      <c r="K32" s="309"/>
      <c r="L32" s="309"/>
      <c r="M32" s="309"/>
      <c r="N32" s="310"/>
    </row>
    <row r="33" spans="3:22" ht="33.75" customHeight="1">
      <c r="C33" s="187">
        <v>2</v>
      </c>
      <c r="D33" s="311" t="s">
        <v>86</v>
      </c>
      <c r="E33" s="312"/>
      <c r="F33" s="198">
        <f>'別表３'!F27</f>
      </c>
      <c r="G33" s="183" t="s">
        <v>87</v>
      </c>
      <c r="H33" s="265">
        <f>IF('別表３'!N27="",IF('別表３'!M27="",IF('別表３'!L27="",IF('別表３'!K27="",IF('別表３'!J27="",'別表３'!I27,'別表３'!J27),'別表３'!K27),'別表３'!L27),'別表３'!M27),'別表３'!N27)</f>
      </c>
      <c r="I33" s="266"/>
      <c r="J33" s="188" t="s">
        <v>13</v>
      </c>
      <c r="K33" s="189" t="s">
        <v>85</v>
      </c>
      <c r="L33" s="201" t="e">
        <f>IF(F33=0,"－－－",IF(F33&lt;0,100*ROUND((H33-F33)/ABS(F33),3),100*ROUND((H33-F33)/F33,3)))</f>
        <v>#VALUE!</v>
      </c>
      <c r="M33" s="185" t="s">
        <v>91</v>
      </c>
      <c r="N33" s="190"/>
      <c r="P33" s="180"/>
      <c r="Q33" s="173"/>
      <c r="R33" s="173"/>
      <c r="S33" s="173"/>
      <c r="T33" s="173"/>
      <c r="U33" s="173"/>
      <c r="V33" s="173"/>
    </row>
    <row r="34" spans="3:20" ht="33.75" customHeight="1">
      <c r="C34" s="187">
        <v>3</v>
      </c>
      <c r="D34" s="306" t="s">
        <v>762</v>
      </c>
      <c r="E34" s="307"/>
      <c r="F34" s="199">
        <f>'別表３'!F17</f>
        <v>0</v>
      </c>
      <c r="G34" s="191" t="s">
        <v>87</v>
      </c>
      <c r="H34" s="265">
        <f>IF('別表３'!N17=0,IF('別表３'!M17=0,IF('別表３'!L17=0,IF('別表３'!K17=0,IF('別表３'!J17=0,'別表３'!I17,'別表３'!J17),'別表３'!K17),'別表３'!L17),'別表３'!M17),'別表３'!N17)</f>
        <v>0</v>
      </c>
      <c r="I34" s="266"/>
      <c r="J34" s="191" t="s">
        <v>13</v>
      </c>
      <c r="K34" s="189" t="s">
        <v>85</v>
      </c>
      <c r="L34" s="201" t="str">
        <f>IF(F34=0,"－－－",IF(F34&lt;0,100*ROUND((H34-F34)/ABS(F34),3),100*ROUND((H34-F34)/F34,3)))</f>
        <v>－－－</v>
      </c>
      <c r="M34" s="192" t="s">
        <v>157</v>
      </c>
      <c r="N34" s="190"/>
      <c r="P34" s="193"/>
      <c r="Q34" s="180"/>
      <c r="R34" s="180"/>
      <c r="S34" s="180"/>
      <c r="T34" s="180"/>
    </row>
    <row r="35" ht="21.75" customHeight="1"/>
    <row r="36" ht="6.75" customHeight="1"/>
    <row r="37" ht="13.5">
      <c r="G37" s="165"/>
    </row>
    <row r="38" spans="4:18" ht="30.75" customHeight="1">
      <c r="D38" s="299" t="s">
        <v>93</v>
      </c>
      <c r="E38" s="300"/>
      <c r="F38" s="300"/>
      <c r="G38" s="300"/>
      <c r="H38" s="300"/>
      <c r="I38" s="300"/>
      <c r="J38" s="300"/>
      <c r="K38" s="300"/>
      <c r="L38" s="300"/>
      <c r="M38" s="300"/>
      <c r="N38" s="300"/>
      <c r="O38" s="300"/>
      <c r="P38" s="300"/>
      <c r="Q38" s="300"/>
      <c r="R38" s="300"/>
    </row>
    <row r="39" spans="8:14" ht="13.5">
      <c r="H39" s="173"/>
      <c r="I39" s="173"/>
      <c r="J39" s="173"/>
      <c r="K39" s="173"/>
      <c r="L39" s="173"/>
      <c r="M39" s="173"/>
      <c r="N39" s="173"/>
    </row>
    <row r="40" spans="8:14" ht="13.5">
      <c r="H40" s="173"/>
      <c r="I40" s="173"/>
      <c r="J40" s="173"/>
      <c r="K40" s="173"/>
      <c r="L40" s="173"/>
      <c r="M40" s="173"/>
      <c r="N40" s="173"/>
    </row>
    <row r="41" spans="4:14" ht="13.5">
      <c r="D41" s="194"/>
      <c r="H41" s="195" t="s">
        <v>567</v>
      </c>
      <c r="I41" s="173"/>
      <c r="J41" s="173"/>
      <c r="K41" s="173"/>
      <c r="L41" s="173"/>
      <c r="M41" s="173"/>
      <c r="N41" s="173"/>
    </row>
    <row r="42" spans="4:14" ht="13.5">
      <c r="D42" s="194"/>
      <c r="H42" s="195" t="s">
        <v>568</v>
      </c>
      <c r="I42" s="173"/>
      <c r="J42" s="173"/>
      <c r="K42" s="173"/>
      <c r="L42" s="173"/>
      <c r="M42" s="173"/>
      <c r="N42" s="173"/>
    </row>
    <row r="43" spans="4:14" ht="13.5">
      <c r="D43" s="194"/>
      <c r="H43" s="195" t="s">
        <v>569</v>
      </c>
      <c r="I43" s="173"/>
      <c r="J43" s="173"/>
      <c r="K43" s="173"/>
      <c r="L43" s="173"/>
      <c r="M43" s="173"/>
      <c r="N43" s="173"/>
    </row>
    <row r="44" spans="4:14" ht="13.5">
      <c r="D44" s="194"/>
      <c r="H44" s="195" t="s">
        <v>570</v>
      </c>
      <c r="I44" s="173"/>
      <c r="J44" s="173"/>
      <c r="K44" s="173"/>
      <c r="L44" s="173"/>
      <c r="M44" s="173"/>
      <c r="N44" s="173"/>
    </row>
    <row r="45" spans="4:14" ht="13.5">
      <c r="D45" s="194"/>
      <c r="H45" s="195" t="s">
        <v>566</v>
      </c>
      <c r="I45" s="173"/>
      <c r="J45" s="173"/>
      <c r="K45" s="173"/>
      <c r="L45" s="173"/>
      <c r="M45" s="173"/>
      <c r="N45" s="173"/>
    </row>
    <row r="46" spans="4:14" ht="13.5">
      <c r="D46" s="194"/>
      <c r="H46" s="195" t="s">
        <v>571</v>
      </c>
      <c r="I46" s="173"/>
      <c r="J46" s="173"/>
      <c r="K46" s="173"/>
      <c r="L46" s="173"/>
      <c r="M46" s="173"/>
      <c r="N46" s="173"/>
    </row>
    <row r="47" spans="4:14" ht="13.5">
      <c r="D47" s="194"/>
      <c r="H47" s="195" t="s">
        <v>572</v>
      </c>
      <c r="I47" s="173"/>
      <c r="J47" s="173"/>
      <c r="K47" s="173"/>
      <c r="L47" s="173"/>
      <c r="M47" s="173"/>
      <c r="N47" s="173"/>
    </row>
    <row r="48" spans="4:14" ht="13.5">
      <c r="D48" s="194"/>
      <c r="H48" s="195" t="s">
        <v>573</v>
      </c>
      <c r="I48" s="173"/>
      <c r="J48" s="173"/>
      <c r="K48" s="173"/>
      <c r="L48" s="173"/>
      <c r="M48" s="173"/>
      <c r="N48" s="173"/>
    </row>
    <row r="49" spans="4:14" ht="13.5">
      <c r="D49" s="194"/>
      <c r="H49" s="195" t="s">
        <v>574</v>
      </c>
      <c r="I49" s="173"/>
      <c r="J49" s="173"/>
      <c r="K49" s="173"/>
      <c r="L49" s="173"/>
      <c r="M49" s="173"/>
      <c r="N49" s="173"/>
    </row>
    <row r="50" spans="4:14" ht="13.5">
      <c r="D50" s="194"/>
      <c r="H50" s="195" t="s">
        <v>575</v>
      </c>
      <c r="I50" s="173"/>
      <c r="J50" s="173"/>
      <c r="K50" s="173"/>
      <c r="L50" s="173"/>
      <c r="M50" s="173"/>
      <c r="N50" s="173"/>
    </row>
    <row r="51" spans="4:14" ht="13.5">
      <c r="D51" s="194"/>
      <c r="H51" s="195" t="s">
        <v>576</v>
      </c>
      <c r="I51" s="173"/>
      <c r="J51" s="173"/>
      <c r="K51" s="173"/>
      <c r="L51" s="173"/>
      <c r="M51" s="173"/>
      <c r="N51" s="173"/>
    </row>
    <row r="52" spans="4:14" ht="13.5">
      <c r="D52" s="194"/>
      <c r="H52" s="195" t="s">
        <v>577</v>
      </c>
      <c r="I52" s="173"/>
      <c r="J52" s="173"/>
      <c r="K52" s="173"/>
      <c r="L52" s="173"/>
      <c r="M52" s="173"/>
      <c r="N52" s="173"/>
    </row>
    <row r="53" spans="4:14" ht="13.5">
      <c r="D53" s="194"/>
      <c r="H53" s="195" t="s">
        <v>578</v>
      </c>
      <c r="I53" s="173"/>
      <c r="J53" s="173"/>
      <c r="K53" s="173"/>
      <c r="L53" s="173"/>
      <c r="M53" s="173"/>
      <c r="N53" s="173"/>
    </row>
    <row r="54" spans="4:14" ht="13.5">
      <c r="D54" s="194"/>
      <c r="H54" s="195" t="s">
        <v>579</v>
      </c>
      <c r="I54" s="173"/>
      <c r="J54" s="173"/>
      <c r="K54" s="173"/>
      <c r="L54" s="173"/>
      <c r="M54" s="173"/>
      <c r="N54" s="173"/>
    </row>
    <row r="55" spans="4:14" ht="13.5">
      <c r="D55" s="194"/>
      <c r="H55" s="195" t="s">
        <v>580</v>
      </c>
      <c r="I55" s="173"/>
      <c r="J55" s="173"/>
      <c r="K55" s="173"/>
      <c r="L55" s="173"/>
      <c r="M55" s="173"/>
      <c r="N55" s="173"/>
    </row>
    <row r="56" spans="4:14" ht="13.5">
      <c r="D56" s="194"/>
      <c r="H56" s="195" t="s">
        <v>581</v>
      </c>
      <c r="I56" s="173"/>
      <c r="J56" s="173"/>
      <c r="K56" s="173"/>
      <c r="L56" s="173"/>
      <c r="M56" s="173"/>
      <c r="N56" s="173"/>
    </row>
    <row r="57" spans="4:18" ht="13.5">
      <c r="D57" s="194"/>
      <c r="H57" s="195" t="s">
        <v>582</v>
      </c>
      <c r="I57" s="173"/>
      <c r="J57" s="173"/>
      <c r="K57" s="173"/>
      <c r="L57" s="173"/>
      <c r="M57" s="173"/>
      <c r="N57" s="173"/>
      <c r="O57" s="173"/>
      <c r="P57" s="173"/>
      <c r="Q57" s="173"/>
      <c r="R57" s="173"/>
    </row>
    <row r="58" spans="4:14" ht="13.5">
      <c r="D58" s="194"/>
      <c r="H58" s="195" t="s">
        <v>583</v>
      </c>
      <c r="I58" s="173"/>
      <c r="J58" s="173"/>
      <c r="K58" s="173"/>
      <c r="L58" s="173"/>
      <c r="M58" s="173"/>
      <c r="N58" s="173"/>
    </row>
    <row r="59" spans="4:18" ht="13.5">
      <c r="D59" s="194"/>
      <c r="H59" s="195" t="s">
        <v>584</v>
      </c>
      <c r="I59" s="173"/>
      <c r="J59" s="173"/>
      <c r="K59" s="173"/>
      <c r="L59" s="173"/>
      <c r="M59" s="173"/>
      <c r="N59" s="173"/>
      <c r="O59" s="173"/>
      <c r="P59" s="173"/>
      <c r="Q59" s="173"/>
      <c r="R59" s="173"/>
    </row>
    <row r="60" spans="4:14" ht="13.5">
      <c r="D60" s="194"/>
      <c r="H60" s="195" t="s">
        <v>585</v>
      </c>
      <c r="I60" s="173"/>
      <c r="J60" s="173"/>
      <c r="K60" s="173"/>
      <c r="L60" s="173"/>
      <c r="M60" s="173"/>
      <c r="N60" s="173"/>
    </row>
    <row r="61" spans="4:18" ht="13.5">
      <c r="D61" s="194"/>
      <c r="H61" s="195" t="s">
        <v>586</v>
      </c>
      <c r="I61" s="173"/>
      <c r="J61" s="173"/>
      <c r="K61" s="173"/>
      <c r="L61" s="173"/>
      <c r="M61" s="173"/>
      <c r="N61" s="173"/>
      <c r="O61" s="173"/>
      <c r="P61" s="173"/>
      <c r="Q61" s="173"/>
      <c r="R61" s="173"/>
    </row>
    <row r="62" spans="4:14" ht="13.5">
      <c r="D62" s="194"/>
      <c r="H62" s="195" t="s">
        <v>587</v>
      </c>
      <c r="I62" s="173"/>
      <c r="J62" s="173"/>
      <c r="K62" s="173"/>
      <c r="L62" s="173"/>
      <c r="M62" s="173"/>
      <c r="N62" s="173"/>
    </row>
    <row r="63" spans="4:18" ht="13.5">
      <c r="D63" s="194"/>
      <c r="H63" s="195" t="s">
        <v>588</v>
      </c>
      <c r="I63" s="173"/>
      <c r="J63" s="173"/>
      <c r="K63" s="173"/>
      <c r="L63" s="173"/>
      <c r="M63" s="173"/>
      <c r="N63" s="173"/>
      <c r="O63" s="173"/>
      <c r="P63" s="173"/>
      <c r="Q63" s="173"/>
      <c r="R63" s="173"/>
    </row>
    <row r="64" spans="4:14" ht="13.5">
      <c r="D64" s="194"/>
      <c r="H64" s="195" t="s">
        <v>589</v>
      </c>
      <c r="I64" s="173"/>
      <c r="J64" s="173"/>
      <c r="K64" s="173"/>
      <c r="L64" s="173"/>
      <c r="M64" s="173"/>
      <c r="N64" s="173"/>
    </row>
    <row r="65" spans="4:18" ht="13.5">
      <c r="D65" s="194"/>
      <c r="H65" s="195" t="s">
        <v>590</v>
      </c>
      <c r="I65" s="173"/>
      <c r="J65" s="173"/>
      <c r="K65" s="173"/>
      <c r="L65" s="173"/>
      <c r="M65" s="173"/>
      <c r="N65" s="173"/>
      <c r="O65" s="173"/>
      <c r="P65" s="173"/>
      <c r="Q65" s="173"/>
      <c r="R65" s="173"/>
    </row>
    <row r="66" spans="4:14" ht="13.5">
      <c r="D66" s="194"/>
      <c r="H66" s="195" t="s">
        <v>591</v>
      </c>
      <c r="I66" s="173"/>
      <c r="J66" s="173"/>
      <c r="K66" s="173"/>
      <c r="L66" s="173"/>
      <c r="M66" s="173"/>
      <c r="N66" s="173"/>
    </row>
    <row r="67" spans="4:18" ht="13.5">
      <c r="D67" s="194"/>
      <c r="H67" s="195" t="s">
        <v>592</v>
      </c>
      <c r="I67" s="173"/>
      <c r="J67" s="173"/>
      <c r="K67" s="173"/>
      <c r="L67" s="173"/>
      <c r="M67" s="173"/>
      <c r="N67" s="173"/>
      <c r="O67" s="173"/>
      <c r="P67" s="173"/>
      <c r="Q67" s="173"/>
      <c r="R67" s="173"/>
    </row>
    <row r="68" spans="4:14" ht="13.5">
      <c r="D68" s="194"/>
      <c r="H68" s="195" t="s">
        <v>593</v>
      </c>
      <c r="I68" s="173"/>
      <c r="J68" s="173"/>
      <c r="K68" s="173"/>
      <c r="L68" s="173"/>
      <c r="M68" s="173"/>
      <c r="N68" s="173"/>
    </row>
    <row r="69" spans="4:18" ht="13.5">
      <c r="D69" s="194"/>
      <c r="H69" s="195" t="s">
        <v>594</v>
      </c>
      <c r="I69" s="173"/>
      <c r="J69" s="173"/>
      <c r="K69" s="173"/>
      <c r="L69" s="173"/>
      <c r="M69" s="173"/>
      <c r="N69" s="173"/>
      <c r="O69" s="173"/>
      <c r="P69" s="173"/>
      <c r="Q69" s="173"/>
      <c r="R69" s="173"/>
    </row>
    <row r="70" spans="4:14" ht="13.5">
      <c r="D70" s="194"/>
      <c r="H70" s="195" t="s">
        <v>595</v>
      </c>
      <c r="I70" s="173"/>
      <c r="J70" s="173"/>
      <c r="K70" s="173"/>
      <c r="L70" s="173"/>
      <c r="M70" s="173"/>
      <c r="N70" s="173"/>
    </row>
    <row r="71" spans="4:18" ht="13.5">
      <c r="D71" s="194"/>
      <c r="H71" s="195" t="s">
        <v>596</v>
      </c>
      <c r="I71" s="173"/>
      <c r="J71" s="173"/>
      <c r="K71" s="173"/>
      <c r="L71" s="173"/>
      <c r="M71" s="173"/>
      <c r="N71" s="173"/>
      <c r="O71" s="173"/>
      <c r="P71" s="173"/>
      <c r="Q71" s="173"/>
      <c r="R71" s="173"/>
    </row>
    <row r="72" spans="4:14" ht="13.5">
      <c r="D72" s="194"/>
      <c r="H72" s="195" t="s">
        <v>597</v>
      </c>
      <c r="I72" s="173"/>
      <c r="J72" s="173"/>
      <c r="K72" s="173"/>
      <c r="L72" s="173"/>
      <c r="M72" s="173"/>
      <c r="N72" s="173"/>
    </row>
    <row r="73" spans="4:18" ht="13.5">
      <c r="D73" s="194"/>
      <c r="H73" s="195" t="s">
        <v>598</v>
      </c>
      <c r="I73" s="173"/>
      <c r="J73" s="173"/>
      <c r="K73" s="173"/>
      <c r="L73" s="173"/>
      <c r="M73" s="173"/>
      <c r="N73" s="173"/>
      <c r="O73" s="173"/>
      <c r="P73" s="173"/>
      <c r="Q73" s="173"/>
      <c r="R73" s="173"/>
    </row>
    <row r="74" spans="4:14" ht="13.5">
      <c r="D74" s="194"/>
      <c r="H74" s="195" t="s">
        <v>599</v>
      </c>
      <c r="I74" s="173"/>
      <c r="J74" s="173"/>
      <c r="K74" s="173"/>
      <c r="L74" s="173"/>
      <c r="M74" s="173"/>
      <c r="N74" s="173"/>
    </row>
    <row r="75" spans="4:18" ht="13.5">
      <c r="D75" s="194"/>
      <c r="H75" s="195" t="s">
        <v>600</v>
      </c>
      <c r="I75" s="173"/>
      <c r="J75" s="173"/>
      <c r="K75" s="173"/>
      <c r="L75" s="173"/>
      <c r="M75" s="173"/>
      <c r="N75" s="173"/>
      <c r="O75" s="173"/>
      <c r="P75" s="173"/>
      <c r="Q75" s="173"/>
      <c r="R75" s="173"/>
    </row>
    <row r="76" spans="4:14" ht="13.5">
      <c r="D76" s="194"/>
      <c r="H76" s="195" t="s">
        <v>601</v>
      </c>
      <c r="I76" s="173"/>
      <c r="J76" s="173"/>
      <c r="K76" s="173"/>
      <c r="L76" s="173"/>
      <c r="M76" s="173"/>
      <c r="N76" s="173"/>
    </row>
    <row r="77" spans="4:18" ht="13.5">
      <c r="D77" s="194"/>
      <c r="H77" s="195" t="s">
        <v>602</v>
      </c>
      <c r="I77" s="173"/>
      <c r="J77" s="173"/>
      <c r="K77" s="173"/>
      <c r="L77" s="173"/>
      <c r="M77" s="173"/>
      <c r="N77" s="173"/>
      <c r="O77" s="173"/>
      <c r="P77" s="173"/>
      <c r="Q77" s="173"/>
      <c r="R77" s="173"/>
    </row>
    <row r="78" spans="4:14" ht="13.5">
      <c r="D78" s="194"/>
      <c r="H78" s="195" t="s">
        <v>603</v>
      </c>
      <c r="I78" s="173"/>
      <c r="J78" s="173"/>
      <c r="K78" s="173"/>
      <c r="L78" s="173"/>
      <c r="M78" s="173"/>
      <c r="N78" s="173"/>
    </row>
    <row r="79" spans="4:18" ht="13.5">
      <c r="D79" s="194"/>
      <c r="H79" s="195" t="s">
        <v>604</v>
      </c>
      <c r="I79" s="173"/>
      <c r="J79" s="173"/>
      <c r="K79" s="173"/>
      <c r="L79" s="173"/>
      <c r="M79" s="173"/>
      <c r="N79" s="173"/>
      <c r="O79" s="173"/>
      <c r="P79" s="173"/>
      <c r="Q79" s="173"/>
      <c r="R79" s="173"/>
    </row>
    <row r="80" spans="4:14" ht="13.5">
      <c r="D80" s="194"/>
      <c r="H80" s="195" t="s">
        <v>605</v>
      </c>
      <c r="I80" s="173"/>
      <c r="J80" s="173"/>
      <c r="K80" s="173"/>
      <c r="L80" s="173"/>
      <c r="M80" s="173"/>
      <c r="N80" s="173"/>
    </row>
    <row r="81" spans="4:18" ht="13.5">
      <c r="D81" s="194"/>
      <c r="H81" s="195" t="s">
        <v>606</v>
      </c>
      <c r="I81" s="173"/>
      <c r="J81" s="173"/>
      <c r="K81" s="173"/>
      <c r="L81" s="173"/>
      <c r="M81" s="173"/>
      <c r="N81" s="173"/>
      <c r="O81" s="173"/>
      <c r="P81" s="173"/>
      <c r="Q81" s="173"/>
      <c r="R81" s="173"/>
    </row>
    <row r="82" spans="4:14" ht="13.5">
      <c r="D82" s="194"/>
      <c r="H82" s="195" t="s">
        <v>607</v>
      </c>
      <c r="I82" s="173"/>
      <c r="J82" s="173"/>
      <c r="K82" s="173"/>
      <c r="L82" s="173"/>
      <c r="M82" s="173"/>
      <c r="N82" s="173"/>
    </row>
    <row r="83" spans="4:18" ht="13.5">
      <c r="D83" s="194"/>
      <c r="H83" s="195" t="s">
        <v>608</v>
      </c>
      <c r="I83" s="173"/>
      <c r="J83" s="173"/>
      <c r="K83" s="173"/>
      <c r="L83" s="173"/>
      <c r="M83" s="173"/>
      <c r="N83" s="173"/>
      <c r="O83" s="173"/>
      <c r="P83" s="173"/>
      <c r="Q83" s="173"/>
      <c r="R83" s="173"/>
    </row>
    <row r="84" spans="4:14" ht="13.5">
      <c r="D84" s="194"/>
      <c r="H84" s="195" t="s">
        <v>609</v>
      </c>
      <c r="I84" s="173"/>
      <c r="J84" s="173"/>
      <c r="K84" s="173"/>
      <c r="L84" s="173"/>
      <c r="M84" s="173"/>
      <c r="N84" s="173"/>
    </row>
    <row r="85" spans="4:18" ht="13.5">
      <c r="D85" s="194"/>
      <c r="H85" s="195" t="s">
        <v>610</v>
      </c>
      <c r="I85" s="173"/>
      <c r="J85" s="173"/>
      <c r="K85" s="173"/>
      <c r="L85" s="173"/>
      <c r="M85" s="173"/>
      <c r="N85" s="173"/>
      <c r="O85" s="173"/>
      <c r="P85" s="173"/>
      <c r="Q85" s="173"/>
      <c r="R85" s="173"/>
    </row>
    <row r="86" spans="4:14" ht="13.5">
      <c r="D86" s="194"/>
      <c r="H86" s="195" t="s">
        <v>611</v>
      </c>
      <c r="I86" s="173"/>
      <c r="J86" s="173"/>
      <c r="K86" s="173"/>
      <c r="L86" s="173"/>
      <c r="M86" s="173"/>
      <c r="N86" s="173"/>
    </row>
    <row r="87" spans="4:18" ht="13.5">
      <c r="D87" s="194"/>
      <c r="H87" s="195" t="s">
        <v>612</v>
      </c>
      <c r="I87" s="173"/>
      <c r="J87" s="173"/>
      <c r="K87" s="173"/>
      <c r="L87" s="173"/>
      <c r="M87" s="173"/>
      <c r="N87" s="173"/>
      <c r="O87" s="173"/>
      <c r="P87" s="173"/>
      <c r="Q87" s="173"/>
      <c r="R87" s="173"/>
    </row>
    <row r="88" spans="4:14" ht="13.5">
      <c r="D88" s="194"/>
      <c r="H88" s="195" t="s">
        <v>613</v>
      </c>
      <c r="I88" s="173"/>
      <c r="J88" s="173"/>
      <c r="K88" s="173"/>
      <c r="L88" s="173"/>
      <c r="M88" s="173"/>
      <c r="N88" s="173"/>
    </row>
    <row r="89" spans="4:18" ht="13.5">
      <c r="D89" s="194"/>
      <c r="H89" s="195" t="s">
        <v>614</v>
      </c>
      <c r="I89" s="173"/>
      <c r="J89" s="173"/>
      <c r="K89" s="173"/>
      <c r="L89" s="173"/>
      <c r="M89" s="173"/>
      <c r="N89" s="173"/>
      <c r="O89" s="173"/>
      <c r="P89" s="173"/>
      <c r="Q89" s="173"/>
      <c r="R89" s="173"/>
    </row>
    <row r="90" spans="4:14" ht="13.5">
      <c r="D90" s="194"/>
      <c r="H90" s="195" t="s">
        <v>615</v>
      </c>
      <c r="I90" s="173"/>
      <c r="J90" s="173"/>
      <c r="K90" s="173"/>
      <c r="L90" s="173"/>
      <c r="M90" s="173"/>
      <c r="N90" s="173"/>
    </row>
    <row r="91" spans="4:18" ht="13.5">
      <c r="D91" s="194"/>
      <c r="H91" s="195" t="s">
        <v>616</v>
      </c>
      <c r="I91" s="173"/>
      <c r="J91" s="173"/>
      <c r="K91" s="173"/>
      <c r="L91" s="173"/>
      <c r="M91" s="173"/>
      <c r="N91" s="173"/>
      <c r="O91" s="173"/>
      <c r="P91" s="173"/>
      <c r="Q91" s="173"/>
      <c r="R91" s="173"/>
    </row>
    <row r="92" spans="4:14" ht="13.5">
      <c r="D92" s="194"/>
      <c r="H92" s="195" t="s">
        <v>617</v>
      </c>
      <c r="I92" s="173"/>
      <c r="J92" s="173"/>
      <c r="K92" s="173"/>
      <c r="L92" s="173"/>
      <c r="M92" s="173"/>
      <c r="N92" s="173"/>
    </row>
    <row r="93" spans="4:18" ht="13.5">
      <c r="D93" s="194"/>
      <c r="H93" s="195" t="s">
        <v>618</v>
      </c>
      <c r="I93" s="173"/>
      <c r="J93" s="173"/>
      <c r="K93" s="173"/>
      <c r="L93" s="173"/>
      <c r="M93" s="173"/>
      <c r="N93" s="173"/>
      <c r="O93" s="173"/>
      <c r="P93" s="173"/>
      <c r="Q93" s="173"/>
      <c r="R93" s="173"/>
    </row>
    <row r="94" spans="4:14" ht="13.5">
      <c r="D94" s="194"/>
      <c r="H94" s="195" t="s">
        <v>619</v>
      </c>
      <c r="I94" s="173"/>
      <c r="J94" s="173"/>
      <c r="K94" s="173"/>
      <c r="L94" s="173"/>
      <c r="M94" s="173"/>
      <c r="N94" s="173"/>
    </row>
    <row r="95" spans="4:18" ht="13.5">
      <c r="D95" s="194"/>
      <c r="H95" s="195" t="s">
        <v>620</v>
      </c>
      <c r="I95" s="173"/>
      <c r="J95" s="173"/>
      <c r="K95" s="173"/>
      <c r="L95" s="173"/>
      <c r="M95" s="173"/>
      <c r="N95" s="173"/>
      <c r="O95" s="173"/>
      <c r="P95" s="173"/>
      <c r="Q95" s="173"/>
      <c r="R95" s="173"/>
    </row>
    <row r="96" spans="4:14" ht="13.5">
      <c r="D96" s="194"/>
      <c r="H96" s="195" t="s">
        <v>621</v>
      </c>
      <c r="I96" s="173"/>
      <c r="J96" s="173"/>
      <c r="K96" s="173"/>
      <c r="L96" s="173"/>
      <c r="M96" s="173"/>
      <c r="N96" s="173"/>
    </row>
    <row r="97" spans="4:18" ht="13.5">
      <c r="D97" s="194"/>
      <c r="H97" s="195" t="s">
        <v>622</v>
      </c>
      <c r="I97" s="173"/>
      <c r="J97" s="173"/>
      <c r="K97" s="173"/>
      <c r="L97" s="173"/>
      <c r="M97" s="173"/>
      <c r="N97" s="173"/>
      <c r="O97" s="173"/>
      <c r="P97" s="173"/>
      <c r="Q97" s="173"/>
      <c r="R97" s="173"/>
    </row>
    <row r="98" spans="4:14" ht="13.5">
      <c r="D98" s="194"/>
      <c r="H98" s="195" t="s">
        <v>178</v>
      </c>
      <c r="I98" s="173"/>
      <c r="J98" s="173"/>
      <c r="K98" s="173"/>
      <c r="L98" s="173"/>
      <c r="M98" s="173"/>
      <c r="N98" s="173"/>
    </row>
    <row r="99" spans="4:18" ht="13.5">
      <c r="D99" s="194"/>
      <c r="H99" s="195" t="s">
        <v>179</v>
      </c>
      <c r="I99" s="173"/>
      <c r="J99" s="173"/>
      <c r="K99" s="173"/>
      <c r="L99" s="173"/>
      <c r="M99" s="173"/>
      <c r="N99" s="173"/>
      <c r="O99" s="173"/>
      <c r="P99" s="173"/>
      <c r="Q99" s="173"/>
      <c r="R99" s="173"/>
    </row>
    <row r="100" spans="4:14" ht="13.5">
      <c r="D100" s="194"/>
      <c r="H100" s="195" t="s">
        <v>180</v>
      </c>
      <c r="I100" s="173"/>
      <c r="J100" s="173"/>
      <c r="K100" s="173"/>
      <c r="L100" s="173"/>
      <c r="M100" s="173"/>
      <c r="N100" s="173"/>
    </row>
    <row r="101" spans="4:18" ht="13.5">
      <c r="D101" s="194"/>
      <c r="H101" s="195" t="s">
        <v>181</v>
      </c>
      <c r="I101" s="173"/>
      <c r="J101" s="173"/>
      <c r="K101" s="173"/>
      <c r="L101" s="173"/>
      <c r="M101" s="173"/>
      <c r="N101" s="173"/>
      <c r="O101" s="173"/>
      <c r="P101" s="173"/>
      <c r="Q101" s="173"/>
      <c r="R101" s="173"/>
    </row>
    <row r="102" spans="4:14" ht="13.5">
      <c r="D102" s="194"/>
      <c r="H102" s="195" t="s">
        <v>182</v>
      </c>
      <c r="I102" s="173"/>
      <c r="J102" s="173"/>
      <c r="K102" s="173"/>
      <c r="L102" s="173"/>
      <c r="M102" s="173"/>
      <c r="N102" s="173"/>
    </row>
    <row r="103" spans="4:18" ht="13.5">
      <c r="D103" s="194"/>
      <c r="H103" s="195" t="s">
        <v>183</v>
      </c>
      <c r="I103" s="173"/>
      <c r="J103" s="173"/>
      <c r="K103" s="173"/>
      <c r="L103" s="173"/>
      <c r="M103" s="173"/>
      <c r="N103" s="173"/>
      <c r="O103" s="173"/>
      <c r="P103" s="173"/>
      <c r="Q103" s="173"/>
      <c r="R103" s="173"/>
    </row>
    <row r="104" spans="4:14" ht="13.5">
      <c r="D104" s="194"/>
      <c r="H104" s="195" t="s">
        <v>646</v>
      </c>
      <c r="I104" s="173"/>
      <c r="J104" s="173"/>
      <c r="K104" s="173"/>
      <c r="L104" s="173"/>
      <c r="M104" s="173"/>
      <c r="N104" s="173"/>
    </row>
    <row r="105" spans="4:18" ht="13.5">
      <c r="D105" s="194"/>
      <c r="H105" s="195" t="s">
        <v>184</v>
      </c>
      <c r="I105" s="173"/>
      <c r="J105" s="173"/>
      <c r="K105" s="173"/>
      <c r="L105" s="173"/>
      <c r="M105" s="173"/>
      <c r="N105" s="173"/>
      <c r="O105" s="173"/>
      <c r="P105" s="173"/>
      <c r="Q105" s="173"/>
      <c r="R105" s="173"/>
    </row>
    <row r="106" spans="4:14" ht="13.5">
      <c r="D106" s="194"/>
      <c r="H106" s="195" t="s">
        <v>185</v>
      </c>
      <c r="I106" s="173"/>
      <c r="J106" s="173"/>
      <c r="K106" s="173"/>
      <c r="L106" s="173"/>
      <c r="M106" s="173"/>
      <c r="N106" s="173"/>
    </row>
    <row r="107" spans="4:18" ht="13.5">
      <c r="D107" s="194"/>
      <c r="H107" s="195" t="s">
        <v>186</v>
      </c>
      <c r="I107" s="173"/>
      <c r="J107" s="173"/>
      <c r="K107" s="173"/>
      <c r="L107" s="173"/>
      <c r="M107" s="173"/>
      <c r="N107" s="173"/>
      <c r="O107" s="173"/>
      <c r="P107" s="173"/>
      <c r="Q107" s="173"/>
      <c r="R107" s="173"/>
    </row>
    <row r="108" spans="4:14" ht="13.5">
      <c r="D108" s="194"/>
      <c r="H108" s="195" t="s">
        <v>187</v>
      </c>
      <c r="I108" s="173"/>
      <c r="J108" s="173"/>
      <c r="K108" s="173"/>
      <c r="L108" s="173"/>
      <c r="M108" s="173"/>
      <c r="N108" s="173"/>
    </row>
    <row r="109" spans="4:18" ht="13.5">
      <c r="D109" s="194"/>
      <c r="H109" s="195" t="s">
        <v>188</v>
      </c>
      <c r="I109" s="173"/>
      <c r="J109" s="173"/>
      <c r="K109" s="173"/>
      <c r="L109" s="173"/>
      <c r="M109" s="173"/>
      <c r="N109" s="173"/>
      <c r="O109" s="173"/>
      <c r="P109" s="173"/>
      <c r="Q109" s="173"/>
      <c r="R109" s="173"/>
    </row>
    <row r="110" spans="4:14" ht="13.5">
      <c r="D110" s="194"/>
      <c r="H110" s="195" t="s">
        <v>189</v>
      </c>
      <c r="I110" s="173"/>
      <c r="J110" s="173"/>
      <c r="K110" s="173"/>
      <c r="L110" s="173"/>
      <c r="M110" s="173"/>
      <c r="N110" s="173"/>
    </row>
    <row r="111" spans="4:18" ht="13.5">
      <c r="D111" s="194"/>
      <c r="H111" s="195" t="s">
        <v>190</v>
      </c>
      <c r="I111" s="173"/>
      <c r="J111" s="173"/>
      <c r="K111" s="173"/>
      <c r="L111" s="173"/>
      <c r="M111" s="173"/>
      <c r="N111" s="173"/>
      <c r="O111" s="173"/>
      <c r="P111" s="173"/>
      <c r="Q111" s="173"/>
      <c r="R111" s="173"/>
    </row>
    <row r="112" spans="4:14" ht="13.5">
      <c r="D112" s="194"/>
      <c r="H112" s="195" t="s">
        <v>191</v>
      </c>
      <c r="I112" s="173"/>
      <c r="J112" s="173"/>
      <c r="K112" s="173"/>
      <c r="L112" s="173"/>
      <c r="M112" s="173"/>
      <c r="N112" s="173"/>
    </row>
    <row r="113" spans="4:18" ht="13.5">
      <c r="D113" s="194"/>
      <c r="H113" s="195" t="s">
        <v>192</v>
      </c>
      <c r="I113" s="173"/>
      <c r="J113" s="173"/>
      <c r="K113" s="173"/>
      <c r="L113" s="173"/>
      <c r="M113" s="173"/>
      <c r="N113" s="173"/>
      <c r="O113" s="173"/>
      <c r="P113" s="173"/>
      <c r="Q113" s="173"/>
      <c r="R113" s="173"/>
    </row>
    <row r="114" spans="4:14" ht="13.5">
      <c r="D114" s="194"/>
      <c r="H114" s="195" t="s">
        <v>193</v>
      </c>
      <c r="I114" s="173"/>
      <c r="J114" s="173"/>
      <c r="K114" s="173"/>
      <c r="L114" s="173"/>
      <c r="M114" s="173"/>
      <c r="N114" s="173"/>
    </row>
    <row r="115" spans="4:18" ht="13.5">
      <c r="D115" s="194"/>
      <c r="H115" s="195" t="s">
        <v>194</v>
      </c>
      <c r="I115" s="173"/>
      <c r="J115" s="173"/>
      <c r="K115" s="173"/>
      <c r="L115" s="173"/>
      <c r="M115" s="173"/>
      <c r="N115" s="173"/>
      <c r="O115" s="173"/>
      <c r="P115" s="173"/>
      <c r="Q115" s="173"/>
      <c r="R115" s="173"/>
    </row>
    <row r="116" spans="4:14" ht="13.5">
      <c r="D116" s="194"/>
      <c r="H116" s="195" t="s">
        <v>195</v>
      </c>
      <c r="I116" s="173"/>
      <c r="J116" s="173"/>
      <c r="K116" s="173"/>
      <c r="L116" s="173"/>
      <c r="M116" s="173"/>
      <c r="N116" s="173"/>
    </row>
    <row r="117" spans="4:18" ht="13.5">
      <c r="D117" s="194"/>
      <c r="H117" s="195" t="s">
        <v>196</v>
      </c>
      <c r="I117" s="173"/>
      <c r="J117" s="173"/>
      <c r="K117" s="173"/>
      <c r="L117" s="173"/>
      <c r="M117" s="173"/>
      <c r="N117" s="173"/>
      <c r="O117" s="173"/>
      <c r="P117" s="173"/>
      <c r="Q117" s="173"/>
      <c r="R117" s="173"/>
    </row>
    <row r="118" spans="4:14" ht="13.5">
      <c r="D118" s="194"/>
      <c r="H118" s="195" t="s">
        <v>197</v>
      </c>
      <c r="I118" s="173"/>
      <c r="J118" s="173"/>
      <c r="K118" s="173"/>
      <c r="L118" s="173"/>
      <c r="M118" s="173"/>
      <c r="N118" s="173"/>
    </row>
    <row r="119" spans="4:18" ht="13.5">
      <c r="D119" s="194"/>
      <c r="H119" s="195" t="s">
        <v>645</v>
      </c>
      <c r="I119" s="173"/>
      <c r="J119" s="173"/>
      <c r="K119" s="173"/>
      <c r="L119" s="173"/>
      <c r="M119" s="173"/>
      <c r="N119" s="173"/>
      <c r="O119" s="173"/>
      <c r="P119" s="173"/>
      <c r="Q119" s="173"/>
      <c r="R119" s="173"/>
    </row>
    <row r="120" spans="4:14" ht="13.5">
      <c r="D120" s="194"/>
      <c r="H120" s="195" t="s">
        <v>198</v>
      </c>
      <c r="I120" s="173"/>
      <c r="J120" s="173"/>
      <c r="K120" s="173"/>
      <c r="L120" s="173"/>
      <c r="M120" s="173"/>
      <c r="N120" s="173"/>
    </row>
    <row r="121" spans="4:18" ht="13.5">
      <c r="D121" s="194"/>
      <c r="H121" s="195" t="s">
        <v>199</v>
      </c>
      <c r="I121" s="173"/>
      <c r="J121" s="173"/>
      <c r="K121" s="173"/>
      <c r="L121" s="173"/>
      <c r="M121" s="173"/>
      <c r="N121" s="173"/>
      <c r="O121" s="173"/>
      <c r="P121" s="173"/>
      <c r="Q121" s="173"/>
      <c r="R121" s="173"/>
    </row>
    <row r="122" spans="4:14" ht="13.5">
      <c r="D122" s="194"/>
      <c r="H122" s="195" t="s">
        <v>200</v>
      </c>
      <c r="I122" s="173"/>
      <c r="J122" s="173"/>
      <c r="K122" s="173"/>
      <c r="L122" s="173"/>
      <c r="M122" s="173"/>
      <c r="N122" s="173"/>
    </row>
    <row r="123" spans="4:18" ht="13.5">
      <c r="D123" s="194"/>
      <c r="H123" s="195" t="s">
        <v>201</v>
      </c>
      <c r="I123" s="173"/>
      <c r="J123" s="173"/>
      <c r="K123" s="173"/>
      <c r="L123" s="173"/>
      <c r="M123" s="173"/>
      <c r="N123" s="173"/>
      <c r="O123" s="173"/>
      <c r="P123" s="173"/>
      <c r="Q123" s="173"/>
      <c r="R123" s="173"/>
    </row>
    <row r="124" spans="4:14" ht="13.5">
      <c r="D124" s="194"/>
      <c r="H124" s="195" t="s">
        <v>644</v>
      </c>
      <c r="I124" s="173"/>
      <c r="J124" s="173"/>
      <c r="K124" s="173"/>
      <c r="L124" s="173"/>
      <c r="M124" s="173"/>
      <c r="N124" s="173"/>
    </row>
    <row r="125" spans="4:18" ht="13.5">
      <c r="D125" s="194"/>
      <c r="H125" s="195" t="s">
        <v>202</v>
      </c>
      <c r="I125" s="173"/>
      <c r="J125" s="173"/>
      <c r="K125" s="173"/>
      <c r="L125" s="173"/>
      <c r="M125" s="173"/>
      <c r="N125" s="173"/>
      <c r="O125" s="173"/>
      <c r="P125" s="173"/>
      <c r="Q125" s="173"/>
      <c r="R125" s="173"/>
    </row>
    <row r="126" spans="4:14" ht="13.5">
      <c r="D126" s="194"/>
      <c r="H126" s="195" t="s">
        <v>203</v>
      </c>
      <c r="I126" s="173"/>
      <c r="J126" s="173"/>
      <c r="K126" s="173"/>
      <c r="L126" s="173"/>
      <c r="M126" s="173"/>
      <c r="N126" s="173"/>
    </row>
    <row r="127" spans="4:18" ht="13.5">
      <c r="D127" s="194"/>
      <c r="H127" s="195" t="s">
        <v>204</v>
      </c>
      <c r="I127" s="173"/>
      <c r="J127" s="173"/>
      <c r="K127" s="173"/>
      <c r="L127" s="173"/>
      <c r="M127" s="173"/>
      <c r="N127" s="173"/>
      <c r="O127" s="173"/>
      <c r="P127" s="173"/>
      <c r="Q127" s="173"/>
      <c r="R127" s="173"/>
    </row>
    <row r="128" spans="4:14" ht="13.5">
      <c r="D128" s="194"/>
      <c r="H128" s="195" t="s">
        <v>205</v>
      </c>
      <c r="I128" s="173"/>
      <c r="J128" s="173"/>
      <c r="K128" s="173"/>
      <c r="L128" s="173"/>
      <c r="M128" s="173"/>
      <c r="N128" s="173"/>
    </row>
    <row r="129" spans="4:18" ht="13.5">
      <c r="D129" s="194"/>
      <c r="H129" s="195" t="s">
        <v>206</v>
      </c>
      <c r="I129" s="173"/>
      <c r="J129" s="173"/>
      <c r="K129" s="173"/>
      <c r="L129" s="173"/>
      <c r="M129" s="173"/>
      <c r="N129" s="173"/>
      <c r="O129" s="173"/>
      <c r="P129" s="173"/>
      <c r="Q129" s="173"/>
      <c r="R129" s="173"/>
    </row>
    <row r="130" spans="4:14" ht="13.5">
      <c r="D130" s="194"/>
      <c r="H130" s="195" t="s">
        <v>207</v>
      </c>
      <c r="I130" s="173"/>
      <c r="J130" s="173"/>
      <c r="K130" s="173"/>
      <c r="L130" s="173"/>
      <c r="M130" s="173"/>
      <c r="N130" s="173"/>
    </row>
    <row r="131" spans="4:18" ht="13.5">
      <c r="D131" s="194"/>
      <c r="H131" s="195" t="s">
        <v>643</v>
      </c>
      <c r="I131" s="173"/>
      <c r="J131" s="173"/>
      <c r="K131" s="173"/>
      <c r="L131" s="173"/>
      <c r="M131" s="173"/>
      <c r="N131" s="173"/>
      <c r="O131" s="173"/>
      <c r="P131" s="173"/>
      <c r="Q131" s="173"/>
      <c r="R131" s="173"/>
    </row>
    <row r="132" spans="4:14" ht="13.5">
      <c r="D132" s="194"/>
      <c r="H132" s="195" t="s">
        <v>208</v>
      </c>
      <c r="I132" s="173"/>
      <c r="J132" s="173"/>
      <c r="K132" s="173"/>
      <c r="L132" s="173"/>
      <c r="M132" s="173"/>
      <c r="N132" s="173"/>
    </row>
    <row r="133" spans="4:18" ht="13.5">
      <c r="D133" s="194"/>
      <c r="H133" s="195" t="s">
        <v>209</v>
      </c>
      <c r="I133" s="173"/>
      <c r="J133" s="173"/>
      <c r="K133" s="173"/>
      <c r="L133" s="173"/>
      <c r="M133" s="173"/>
      <c r="N133" s="173"/>
      <c r="O133" s="173"/>
      <c r="P133" s="173"/>
      <c r="Q133" s="173"/>
      <c r="R133" s="173"/>
    </row>
    <row r="134" spans="4:14" ht="13.5">
      <c r="D134" s="194"/>
      <c r="H134" s="195" t="s">
        <v>210</v>
      </c>
      <c r="I134" s="173"/>
      <c r="J134" s="173"/>
      <c r="K134" s="173"/>
      <c r="L134" s="173"/>
      <c r="M134" s="173"/>
      <c r="N134" s="173"/>
    </row>
    <row r="135" spans="4:18" ht="13.5">
      <c r="D135" s="194"/>
      <c r="H135" s="195" t="s">
        <v>211</v>
      </c>
      <c r="I135" s="173"/>
      <c r="J135" s="173"/>
      <c r="K135" s="173"/>
      <c r="L135" s="173"/>
      <c r="M135" s="173"/>
      <c r="N135" s="173"/>
      <c r="O135" s="173"/>
      <c r="P135" s="173"/>
      <c r="Q135" s="173"/>
      <c r="R135" s="173"/>
    </row>
    <row r="136" spans="4:14" ht="13.5">
      <c r="D136" s="194"/>
      <c r="H136" s="195" t="s">
        <v>642</v>
      </c>
      <c r="I136" s="173"/>
      <c r="J136" s="173"/>
      <c r="K136" s="173"/>
      <c r="L136" s="173"/>
      <c r="M136" s="173"/>
      <c r="N136" s="173"/>
    </row>
    <row r="137" spans="4:18" ht="13.5">
      <c r="D137" s="194"/>
      <c r="H137" s="195" t="s">
        <v>212</v>
      </c>
      <c r="I137" s="173"/>
      <c r="J137" s="173"/>
      <c r="K137" s="173"/>
      <c r="L137" s="173"/>
      <c r="M137" s="173"/>
      <c r="N137" s="173"/>
      <c r="O137" s="173"/>
      <c r="P137" s="173"/>
      <c r="Q137" s="173"/>
      <c r="R137" s="173"/>
    </row>
    <row r="138" spans="4:14" ht="13.5">
      <c r="D138" s="194"/>
      <c r="H138" s="195" t="s">
        <v>213</v>
      </c>
      <c r="I138" s="173"/>
      <c r="J138" s="173"/>
      <c r="K138" s="173"/>
      <c r="L138" s="173"/>
      <c r="M138" s="173"/>
      <c r="N138" s="173"/>
    </row>
    <row r="139" spans="4:18" ht="13.5">
      <c r="D139" s="194"/>
      <c r="H139" s="195" t="s">
        <v>214</v>
      </c>
      <c r="I139" s="173"/>
      <c r="J139" s="173"/>
      <c r="K139" s="173"/>
      <c r="L139" s="173"/>
      <c r="M139" s="173"/>
      <c r="N139" s="173"/>
      <c r="O139" s="173"/>
      <c r="P139" s="173"/>
      <c r="Q139" s="173"/>
      <c r="R139" s="173"/>
    </row>
    <row r="140" spans="4:14" ht="13.5">
      <c r="D140" s="194"/>
      <c r="H140" s="195" t="s">
        <v>215</v>
      </c>
      <c r="I140" s="173"/>
      <c r="J140" s="173"/>
      <c r="K140" s="173"/>
      <c r="L140" s="173"/>
      <c r="M140" s="173"/>
      <c r="N140" s="173"/>
    </row>
    <row r="141" spans="4:18" ht="13.5">
      <c r="D141" s="194"/>
      <c r="H141" s="195" t="s">
        <v>216</v>
      </c>
      <c r="I141" s="173"/>
      <c r="J141" s="173"/>
      <c r="K141" s="173"/>
      <c r="L141" s="173"/>
      <c r="M141" s="173"/>
      <c r="N141" s="173"/>
      <c r="O141" s="173"/>
      <c r="P141" s="173"/>
      <c r="Q141" s="173"/>
      <c r="R141" s="173"/>
    </row>
    <row r="142" spans="4:14" ht="13.5">
      <c r="D142" s="194"/>
      <c r="H142" s="195" t="s">
        <v>217</v>
      </c>
      <c r="I142" s="173"/>
      <c r="J142" s="173"/>
      <c r="K142" s="173"/>
      <c r="L142" s="173"/>
      <c r="M142" s="173"/>
      <c r="N142" s="173"/>
    </row>
    <row r="143" spans="4:18" ht="13.5">
      <c r="D143" s="194"/>
      <c r="H143" s="195" t="s">
        <v>218</v>
      </c>
      <c r="I143" s="173"/>
      <c r="J143" s="173"/>
      <c r="K143" s="173"/>
      <c r="L143" s="173"/>
      <c r="M143" s="173"/>
      <c r="N143" s="173"/>
      <c r="O143" s="173"/>
      <c r="P143" s="173"/>
      <c r="Q143" s="173"/>
      <c r="R143" s="173"/>
    </row>
    <row r="144" spans="4:14" ht="13.5">
      <c r="D144" s="194"/>
      <c r="H144" s="195" t="s">
        <v>647</v>
      </c>
      <c r="I144" s="173"/>
      <c r="J144" s="173"/>
      <c r="K144" s="173"/>
      <c r="L144" s="173"/>
      <c r="M144" s="173"/>
      <c r="N144" s="173"/>
    </row>
    <row r="145" spans="4:18" ht="13.5">
      <c r="D145" s="194"/>
      <c r="H145" s="195" t="s">
        <v>219</v>
      </c>
      <c r="I145" s="173"/>
      <c r="J145" s="173"/>
      <c r="K145" s="173"/>
      <c r="L145" s="173"/>
      <c r="M145" s="173"/>
      <c r="N145" s="173"/>
      <c r="O145" s="173"/>
      <c r="P145" s="173"/>
      <c r="Q145" s="173"/>
      <c r="R145" s="173"/>
    </row>
    <row r="146" spans="4:14" ht="13.5">
      <c r="D146" s="194"/>
      <c r="H146" s="195" t="s">
        <v>220</v>
      </c>
      <c r="I146" s="173"/>
      <c r="J146" s="173"/>
      <c r="K146" s="173"/>
      <c r="L146" s="173"/>
      <c r="M146" s="173"/>
      <c r="N146" s="173"/>
    </row>
    <row r="147" spans="4:18" ht="13.5">
      <c r="D147" s="194"/>
      <c r="H147" s="195" t="s">
        <v>221</v>
      </c>
      <c r="I147" s="173"/>
      <c r="J147" s="173"/>
      <c r="K147" s="173"/>
      <c r="L147" s="173"/>
      <c r="M147" s="173"/>
      <c r="N147" s="173"/>
      <c r="O147" s="173"/>
      <c r="P147" s="173"/>
      <c r="Q147" s="173"/>
      <c r="R147" s="173"/>
    </row>
    <row r="148" spans="4:14" ht="13.5">
      <c r="D148" s="194"/>
      <c r="H148" s="195" t="s">
        <v>222</v>
      </c>
      <c r="I148" s="173"/>
      <c r="J148" s="173"/>
      <c r="K148" s="173"/>
      <c r="L148" s="173"/>
      <c r="M148" s="173"/>
      <c r="N148" s="173"/>
    </row>
    <row r="149" spans="4:18" ht="13.5">
      <c r="D149" s="194"/>
      <c r="H149" s="195" t="s">
        <v>223</v>
      </c>
      <c r="I149" s="173"/>
      <c r="J149" s="173"/>
      <c r="K149" s="173"/>
      <c r="L149" s="173"/>
      <c r="M149" s="173"/>
      <c r="N149" s="173"/>
      <c r="O149" s="173"/>
      <c r="P149" s="173"/>
      <c r="Q149" s="173"/>
      <c r="R149" s="173"/>
    </row>
    <row r="150" spans="4:14" ht="13.5">
      <c r="D150" s="194"/>
      <c r="H150" s="195" t="s">
        <v>648</v>
      </c>
      <c r="I150" s="173"/>
      <c r="J150" s="173"/>
      <c r="K150" s="173"/>
      <c r="L150" s="173"/>
      <c r="M150" s="173"/>
      <c r="N150" s="173"/>
    </row>
    <row r="151" spans="4:18" ht="13.5">
      <c r="D151" s="194"/>
      <c r="H151" s="195" t="s">
        <v>224</v>
      </c>
      <c r="I151" s="173"/>
      <c r="J151" s="173"/>
      <c r="K151" s="173"/>
      <c r="L151" s="173"/>
      <c r="M151" s="173"/>
      <c r="N151" s="173"/>
      <c r="O151" s="173"/>
      <c r="P151" s="173"/>
      <c r="Q151" s="173"/>
      <c r="R151" s="173"/>
    </row>
    <row r="152" spans="4:14" ht="13.5">
      <c r="D152" s="194"/>
      <c r="H152" s="195" t="s">
        <v>225</v>
      </c>
      <c r="I152" s="173"/>
      <c r="J152" s="173"/>
      <c r="K152" s="173"/>
      <c r="L152" s="173"/>
      <c r="M152" s="173"/>
      <c r="N152" s="173"/>
    </row>
    <row r="153" spans="4:18" ht="13.5">
      <c r="D153" s="194"/>
      <c r="H153" s="195" t="s">
        <v>226</v>
      </c>
      <c r="I153" s="173"/>
      <c r="J153" s="173"/>
      <c r="K153" s="173"/>
      <c r="L153" s="173"/>
      <c r="M153" s="173"/>
      <c r="N153" s="173"/>
      <c r="O153" s="173"/>
      <c r="P153" s="173"/>
      <c r="Q153" s="173"/>
      <c r="R153" s="173"/>
    </row>
    <row r="154" spans="4:14" ht="13.5">
      <c r="D154" s="194"/>
      <c r="H154" s="195" t="s">
        <v>227</v>
      </c>
      <c r="I154" s="173"/>
      <c r="J154" s="173"/>
      <c r="K154" s="173"/>
      <c r="L154" s="173"/>
      <c r="M154" s="173"/>
      <c r="N154" s="173"/>
    </row>
    <row r="155" spans="4:18" ht="13.5">
      <c r="D155" s="194"/>
      <c r="H155" s="195" t="s">
        <v>228</v>
      </c>
      <c r="I155" s="173"/>
      <c r="J155" s="173"/>
      <c r="K155" s="173"/>
      <c r="L155" s="173"/>
      <c r="M155" s="173"/>
      <c r="N155" s="173"/>
      <c r="O155" s="173"/>
      <c r="P155" s="173"/>
      <c r="Q155" s="173"/>
      <c r="R155" s="173"/>
    </row>
    <row r="156" spans="4:14" ht="13.5">
      <c r="D156" s="194"/>
      <c r="H156" s="195" t="s">
        <v>229</v>
      </c>
      <c r="I156" s="173"/>
      <c r="J156" s="173"/>
      <c r="K156" s="173"/>
      <c r="L156" s="173"/>
      <c r="M156" s="173"/>
      <c r="N156" s="173"/>
    </row>
    <row r="157" spans="4:18" ht="13.5">
      <c r="D157" s="194"/>
      <c r="H157" s="195" t="s">
        <v>649</v>
      </c>
      <c r="I157" s="173"/>
      <c r="J157" s="173"/>
      <c r="K157" s="173"/>
      <c r="L157" s="173"/>
      <c r="M157" s="173"/>
      <c r="N157" s="173"/>
      <c r="O157" s="173"/>
      <c r="P157" s="173"/>
      <c r="Q157" s="173"/>
      <c r="R157" s="173"/>
    </row>
    <row r="158" spans="4:14" ht="13.5">
      <c r="D158" s="194"/>
      <c r="H158" s="195" t="s">
        <v>230</v>
      </c>
      <c r="I158" s="173"/>
      <c r="J158" s="173"/>
      <c r="K158" s="173"/>
      <c r="L158" s="173"/>
      <c r="M158" s="173"/>
      <c r="N158" s="173"/>
    </row>
    <row r="159" spans="4:18" ht="13.5">
      <c r="D159" s="194"/>
      <c r="H159" s="195" t="s">
        <v>231</v>
      </c>
      <c r="I159" s="173"/>
      <c r="J159" s="173"/>
      <c r="K159" s="173"/>
      <c r="L159" s="173"/>
      <c r="M159" s="173"/>
      <c r="N159" s="173"/>
      <c r="O159" s="173"/>
      <c r="P159" s="173"/>
      <c r="Q159" s="173"/>
      <c r="R159" s="173"/>
    </row>
    <row r="160" spans="4:14" ht="13.5">
      <c r="D160" s="194"/>
      <c r="H160" s="195" t="s">
        <v>232</v>
      </c>
      <c r="I160" s="173"/>
      <c r="J160" s="173"/>
      <c r="K160" s="173"/>
      <c r="L160" s="173"/>
      <c r="M160" s="173"/>
      <c r="N160" s="173"/>
    </row>
    <row r="161" spans="4:18" ht="13.5">
      <c r="D161" s="194"/>
      <c r="H161" s="195" t="s">
        <v>233</v>
      </c>
      <c r="I161" s="173"/>
      <c r="J161" s="173"/>
      <c r="K161" s="173"/>
      <c r="L161" s="173"/>
      <c r="M161" s="173"/>
      <c r="N161" s="173"/>
      <c r="O161" s="173"/>
      <c r="P161" s="173"/>
      <c r="Q161" s="173"/>
      <c r="R161" s="173"/>
    </row>
    <row r="162" spans="4:14" ht="13.5">
      <c r="D162" s="194"/>
      <c r="H162" s="195" t="s">
        <v>650</v>
      </c>
      <c r="I162" s="173"/>
      <c r="J162" s="173"/>
      <c r="K162" s="173"/>
      <c r="L162" s="173"/>
      <c r="M162" s="173"/>
      <c r="N162" s="173"/>
    </row>
    <row r="163" spans="4:18" ht="13.5">
      <c r="D163" s="194"/>
      <c r="H163" s="195" t="s">
        <v>234</v>
      </c>
      <c r="I163" s="173"/>
      <c r="J163" s="173"/>
      <c r="K163" s="173"/>
      <c r="L163" s="173"/>
      <c r="M163" s="173"/>
      <c r="N163" s="173"/>
      <c r="O163" s="173"/>
      <c r="P163" s="173"/>
      <c r="Q163" s="173"/>
      <c r="R163" s="173"/>
    </row>
    <row r="164" spans="4:14" ht="13.5">
      <c r="D164" s="194"/>
      <c r="H164" s="195" t="s">
        <v>235</v>
      </c>
      <c r="I164" s="173"/>
      <c r="J164" s="173"/>
      <c r="K164" s="173"/>
      <c r="L164" s="173"/>
      <c r="M164" s="173"/>
      <c r="N164" s="173"/>
    </row>
    <row r="165" spans="4:18" ht="13.5">
      <c r="D165" s="194"/>
      <c r="H165" s="195" t="s">
        <v>236</v>
      </c>
      <c r="I165" s="173"/>
      <c r="J165" s="173"/>
      <c r="K165" s="173"/>
      <c r="L165" s="173"/>
      <c r="M165" s="173"/>
      <c r="N165" s="173"/>
      <c r="O165" s="173"/>
      <c r="P165" s="173"/>
      <c r="Q165" s="173"/>
      <c r="R165" s="173"/>
    </row>
    <row r="166" spans="4:14" ht="13.5">
      <c r="D166" s="194"/>
      <c r="H166" s="195" t="s">
        <v>237</v>
      </c>
      <c r="I166" s="173"/>
      <c r="J166" s="173"/>
      <c r="K166" s="173"/>
      <c r="L166" s="173"/>
      <c r="M166" s="173"/>
      <c r="N166" s="173"/>
    </row>
    <row r="167" spans="4:18" ht="13.5">
      <c r="D167" s="194"/>
      <c r="H167" s="195" t="s">
        <v>238</v>
      </c>
      <c r="I167" s="173"/>
      <c r="J167" s="173"/>
      <c r="K167" s="173"/>
      <c r="L167" s="173"/>
      <c r="M167" s="173"/>
      <c r="N167" s="173"/>
      <c r="O167" s="173"/>
      <c r="P167" s="173"/>
      <c r="Q167" s="173"/>
      <c r="R167" s="173"/>
    </row>
    <row r="168" spans="4:14" ht="13.5">
      <c r="D168" s="194"/>
      <c r="H168" s="195" t="s">
        <v>239</v>
      </c>
      <c r="I168" s="173"/>
      <c r="J168" s="173"/>
      <c r="K168" s="173"/>
      <c r="L168" s="173"/>
      <c r="M168" s="173"/>
      <c r="N168" s="173"/>
    </row>
    <row r="169" spans="4:18" ht="13.5">
      <c r="D169" s="194"/>
      <c r="H169" s="195" t="s">
        <v>240</v>
      </c>
      <c r="I169" s="173"/>
      <c r="J169" s="173"/>
      <c r="K169" s="173"/>
      <c r="L169" s="173"/>
      <c r="M169" s="173"/>
      <c r="N169" s="173"/>
      <c r="O169" s="173"/>
      <c r="P169" s="173"/>
      <c r="Q169" s="173"/>
      <c r="R169" s="173"/>
    </row>
    <row r="170" spans="4:14" ht="13.5">
      <c r="D170" s="194"/>
      <c r="H170" s="195" t="s">
        <v>241</v>
      </c>
      <c r="I170" s="173"/>
      <c r="J170" s="173"/>
      <c r="K170" s="173"/>
      <c r="L170" s="173"/>
      <c r="M170" s="173"/>
      <c r="N170" s="173"/>
    </row>
    <row r="171" spans="4:18" ht="13.5">
      <c r="D171" s="194"/>
      <c r="H171" s="195" t="s">
        <v>242</v>
      </c>
      <c r="I171" s="173"/>
      <c r="J171" s="173"/>
      <c r="K171" s="173"/>
      <c r="L171" s="173"/>
      <c r="M171" s="173"/>
      <c r="N171" s="173"/>
      <c r="O171" s="173"/>
      <c r="P171" s="173"/>
      <c r="Q171" s="173"/>
      <c r="R171" s="173"/>
    </row>
    <row r="172" spans="4:14" ht="13.5">
      <c r="D172" s="194"/>
      <c r="H172" s="195" t="s">
        <v>243</v>
      </c>
      <c r="I172" s="173"/>
      <c r="J172" s="173"/>
      <c r="K172" s="173"/>
      <c r="L172" s="173"/>
      <c r="M172" s="173"/>
      <c r="N172" s="173"/>
    </row>
    <row r="173" spans="4:18" ht="13.5">
      <c r="D173" s="194"/>
      <c r="H173" s="195" t="s">
        <v>244</v>
      </c>
      <c r="I173" s="173"/>
      <c r="J173" s="173"/>
      <c r="K173" s="173"/>
      <c r="L173" s="173"/>
      <c r="M173" s="173"/>
      <c r="N173" s="173"/>
      <c r="O173" s="173"/>
      <c r="P173" s="173"/>
      <c r="Q173" s="173"/>
      <c r="R173" s="173"/>
    </row>
    <row r="174" spans="4:14" ht="13.5">
      <c r="D174" s="194"/>
      <c r="H174" s="195" t="s">
        <v>245</v>
      </c>
      <c r="I174" s="173"/>
      <c r="J174" s="173"/>
      <c r="K174" s="173"/>
      <c r="L174" s="173"/>
      <c r="M174" s="173"/>
      <c r="N174" s="173"/>
    </row>
    <row r="175" spans="4:18" ht="13.5">
      <c r="D175" s="194"/>
      <c r="H175" s="195" t="s">
        <v>246</v>
      </c>
      <c r="I175" s="173"/>
      <c r="J175" s="173"/>
      <c r="K175" s="173"/>
      <c r="L175" s="173"/>
      <c r="M175" s="173"/>
      <c r="N175" s="173"/>
      <c r="O175" s="173"/>
      <c r="P175" s="173"/>
      <c r="Q175" s="173"/>
      <c r="R175" s="173"/>
    </row>
    <row r="176" spans="4:14" ht="13.5">
      <c r="D176" s="194"/>
      <c r="H176" s="195" t="s">
        <v>247</v>
      </c>
      <c r="I176" s="173"/>
      <c r="J176" s="173"/>
      <c r="K176" s="173"/>
      <c r="L176" s="173"/>
      <c r="M176" s="173"/>
      <c r="N176" s="173"/>
    </row>
    <row r="177" spans="4:18" ht="13.5">
      <c r="D177" s="194"/>
      <c r="H177" s="195" t="s">
        <v>248</v>
      </c>
      <c r="I177" s="173"/>
      <c r="J177" s="173"/>
      <c r="K177" s="173"/>
      <c r="L177" s="173"/>
      <c r="M177" s="173"/>
      <c r="N177" s="173"/>
      <c r="O177" s="173"/>
      <c r="P177" s="173"/>
      <c r="Q177" s="173"/>
      <c r="R177" s="173"/>
    </row>
    <row r="178" spans="4:14" ht="13.5">
      <c r="D178" s="194"/>
      <c r="H178" s="195" t="s">
        <v>249</v>
      </c>
      <c r="I178" s="173"/>
      <c r="J178" s="173"/>
      <c r="K178" s="173"/>
      <c r="L178" s="173"/>
      <c r="M178" s="173"/>
      <c r="N178" s="173"/>
    </row>
    <row r="179" spans="4:18" ht="13.5">
      <c r="D179" s="194"/>
      <c r="H179" s="195" t="s">
        <v>250</v>
      </c>
      <c r="I179" s="173"/>
      <c r="J179" s="173"/>
      <c r="K179" s="173"/>
      <c r="L179" s="173"/>
      <c r="M179" s="173"/>
      <c r="N179" s="173"/>
      <c r="O179" s="173"/>
      <c r="P179" s="173"/>
      <c r="Q179" s="173"/>
      <c r="R179" s="173"/>
    </row>
    <row r="180" spans="4:14" ht="13.5">
      <c r="D180" s="194"/>
      <c r="H180" s="195" t="s">
        <v>251</v>
      </c>
      <c r="I180" s="173"/>
      <c r="J180" s="173"/>
      <c r="K180" s="173"/>
      <c r="L180" s="173"/>
      <c r="M180" s="173"/>
      <c r="N180" s="173"/>
    </row>
    <row r="181" spans="4:18" ht="13.5">
      <c r="D181" s="194"/>
      <c r="H181" s="195" t="s">
        <v>252</v>
      </c>
      <c r="I181" s="173"/>
      <c r="J181" s="173"/>
      <c r="K181" s="173"/>
      <c r="L181" s="173"/>
      <c r="M181" s="173"/>
      <c r="N181" s="173"/>
      <c r="O181" s="173"/>
      <c r="P181" s="173"/>
      <c r="Q181" s="173"/>
      <c r="R181" s="173"/>
    </row>
    <row r="182" spans="4:14" ht="13.5">
      <c r="D182" s="194"/>
      <c r="H182" s="195" t="s">
        <v>253</v>
      </c>
      <c r="I182" s="173"/>
      <c r="J182" s="173"/>
      <c r="K182" s="173"/>
      <c r="L182" s="173"/>
      <c r="M182" s="173"/>
      <c r="N182" s="173"/>
    </row>
    <row r="183" spans="4:18" ht="13.5">
      <c r="D183" s="194"/>
      <c r="H183" s="195" t="s">
        <v>254</v>
      </c>
      <c r="I183" s="173"/>
      <c r="J183" s="173"/>
      <c r="K183" s="173"/>
      <c r="L183" s="173"/>
      <c r="M183" s="173"/>
      <c r="N183" s="173"/>
      <c r="O183" s="173"/>
      <c r="P183" s="173"/>
      <c r="Q183" s="173"/>
      <c r="R183" s="173"/>
    </row>
    <row r="184" spans="4:14" ht="13.5">
      <c r="D184" s="194"/>
      <c r="H184" s="195" t="s">
        <v>255</v>
      </c>
      <c r="I184" s="173"/>
      <c r="J184" s="173"/>
      <c r="K184" s="173"/>
      <c r="L184" s="173"/>
      <c r="M184" s="173"/>
      <c r="N184" s="173"/>
    </row>
    <row r="185" spans="4:18" ht="13.5">
      <c r="D185" s="194"/>
      <c r="H185" s="195" t="s">
        <v>256</v>
      </c>
      <c r="I185" s="173"/>
      <c r="J185" s="173"/>
      <c r="K185" s="173"/>
      <c r="L185" s="173"/>
      <c r="M185" s="173"/>
      <c r="N185" s="173"/>
      <c r="O185" s="173"/>
      <c r="P185" s="173"/>
      <c r="Q185" s="173"/>
      <c r="R185" s="173"/>
    </row>
    <row r="186" spans="4:14" ht="13.5">
      <c r="D186" s="194"/>
      <c r="H186" s="195" t="s">
        <v>257</v>
      </c>
      <c r="I186" s="173"/>
      <c r="J186" s="173"/>
      <c r="K186" s="173"/>
      <c r="L186" s="173"/>
      <c r="M186" s="173"/>
      <c r="N186" s="173"/>
    </row>
    <row r="187" spans="4:18" ht="13.5">
      <c r="D187" s="194"/>
      <c r="H187" s="195" t="s">
        <v>258</v>
      </c>
      <c r="I187" s="173"/>
      <c r="J187" s="173"/>
      <c r="K187" s="173"/>
      <c r="L187" s="173"/>
      <c r="M187" s="173"/>
      <c r="N187" s="173"/>
      <c r="O187" s="173"/>
      <c r="P187" s="173"/>
      <c r="Q187" s="173"/>
      <c r="R187" s="173"/>
    </row>
    <row r="188" spans="4:14" ht="13.5">
      <c r="D188" s="194"/>
      <c r="H188" s="195" t="s">
        <v>259</v>
      </c>
      <c r="I188" s="173"/>
      <c r="J188" s="173"/>
      <c r="K188" s="173"/>
      <c r="L188" s="173"/>
      <c r="M188" s="173"/>
      <c r="N188" s="173"/>
    </row>
    <row r="189" spans="4:18" ht="13.5">
      <c r="D189" s="194"/>
      <c r="H189" s="195" t="s">
        <v>260</v>
      </c>
      <c r="I189" s="173"/>
      <c r="J189" s="173"/>
      <c r="K189" s="173"/>
      <c r="L189" s="173"/>
      <c r="M189" s="173"/>
      <c r="N189" s="173"/>
      <c r="O189" s="173"/>
      <c r="P189" s="173"/>
      <c r="Q189" s="173"/>
      <c r="R189" s="173"/>
    </row>
    <row r="190" spans="4:14" ht="13.5">
      <c r="D190" s="194"/>
      <c r="H190" s="195" t="s">
        <v>261</v>
      </c>
      <c r="I190" s="173"/>
      <c r="J190" s="173"/>
      <c r="K190" s="173"/>
      <c r="L190" s="173"/>
      <c r="M190" s="173"/>
      <c r="N190" s="173"/>
    </row>
    <row r="191" spans="4:18" ht="13.5">
      <c r="D191" s="194"/>
      <c r="H191" s="195" t="s">
        <v>262</v>
      </c>
      <c r="I191" s="173"/>
      <c r="J191" s="173"/>
      <c r="K191" s="173"/>
      <c r="L191" s="173"/>
      <c r="M191" s="173"/>
      <c r="N191" s="173"/>
      <c r="O191" s="173"/>
      <c r="P191" s="173"/>
      <c r="Q191" s="173"/>
      <c r="R191" s="173"/>
    </row>
    <row r="192" spans="4:14" ht="13.5">
      <c r="D192" s="194"/>
      <c r="H192" s="195" t="s">
        <v>263</v>
      </c>
      <c r="I192" s="173"/>
      <c r="J192" s="173"/>
      <c r="K192" s="173"/>
      <c r="L192" s="173"/>
      <c r="M192" s="173"/>
      <c r="N192" s="173"/>
    </row>
    <row r="193" spans="4:18" ht="13.5">
      <c r="D193" s="194"/>
      <c r="H193" s="195" t="s">
        <v>264</v>
      </c>
      <c r="I193" s="173"/>
      <c r="J193" s="173"/>
      <c r="K193" s="173"/>
      <c r="L193" s="173"/>
      <c r="M193" s="173"/>
      <c r="N193" s="173"/>
      <c r="O193" s="173"/>
      <c r="P193" s="173"/>
      <c r="Q193" s="173"/>
      <c r="R193" s="173"/>
    </row>
    <row r="194" spans="4:14" ht="13.5">
      <c r="D194" s="194"/>
      <c r="H194" s="195" t="s">
        <v>265</v>
      </c>
      <c r="I194" s="173"/>
      <c r="J194" s="173"/>
      <c r="K194" s="173"/>
      <c r="L194" s="173"/>
      <c r="M194" s="173"/>
      <c r="N194" s="173"/>
    </row>
    <row r="195" spans="4:18" ht="13.5">
      <c r="D195" s="194"/>
      <c r="H195" s="195" t="s">
        <v>266</v>
      </c>
      <c r="I195" s="173"/>
      <c r="J195" s="173"/>
      <c r="K195" s="173"/>
      <c r="L195" s="173"/>
      <c r="M195" s="173"/>
      <c r="N195" s="173"/>
      <c r="O195" s="173"/>
      <c r="P195" s="173"/>
      <c r="Q195" s="173"/>
      <c r="R195" s="173"/>
    </row>
    <row r="196" spans="4:14" ht="13.5">
      <c r="D196" s="194"/>
      <c r="H196" s="195" t="s">
        <v>686</v>
      </c>
      <c r="I196" s="173"/>
      <c r="J196" s="173"/>
      <c r="K196" s="173"/>
      <c r="L196" s="173"/>
      <c r="M196" s="173"/>
      <c r="N196" s="173"/>
    </row>
    <row r="197" spans="4:18" ht="13.5">
      <c r="D197" s="194"/>
      <c r="H197" s="195" t="s">
        <v>267</v>
      </c>
      <c r="I197" s="173"/>
      <c r="J197" s="173"/>
      <c r="K197" s="173"/>
      <c r="L197" s="173"/>
      <c r="M197" s="173"/>
      <c r="N197" s="173"/>
      <c r="O197" s="173"/>
      <c r="P197" s="173"/>
      <c r="Q197" s="173"/>
      <c r="R197" s="173"/>
    </row>
    <row r="198" spans="4:14" ht="13.5">
      <c r="D198" s="194"/>
      <c r="H198" s="195" t="s">
        <v>268</v>
      </c>
      <c r="I198" s="173"/>
      <c r="J198" s="173"/>
      <c r="K198" s="173"/>
      <c r="L198" s="173"/>
      <c r="M198" s="173"/>
      <c r="N198" s="173"/>
    </row>
    <row r="199" spans="4:18" ht="13.5">
      <c r="D199" s="194"/>
      <c r="H199" s="195" t="s">
        <v>269</v>
      </c>
      <c r="I199" s="173"/>
      <c r="J199" s="173"/>
      <c r="K199" s="173"/>
      <c r="L199" s="173"/>
      <c r="M199" s="173"/>
      <c r="N199" s="173"/>
      <c r="O199" s="173"/>
      <c r="P199" s="173"/>
      <c r="Q199" s="173"/>
      <c r="R199" s="173"/>
    </row>
    <row r="200" spans="4:14" ht="13.5">
      <c r="D200" s="194"/>
      <c r="H200" s="195" t="s">
        <v>270</v>
      </c>
      <c r="I200" s="173"/>
      <c r="J200" s="173"/>
      <c r="K200" s="173"/>
      <c r="L200" s="173"/>
      <c r="M200" s="173"/>
      <c r="N200" s="173"/>
    </row>
    <row r="201" spans="4:18" ht="13.5">
      <c r="D201" s="194"/>
      <c r="H201" s="195" t="s">
        <v>271</v>
      </c>
      <c r="I201" s="173"/>
      <c r="J201" s="173"/>
      <c r="K201" s="173"/>
      <c r="L201" s="173"/>
      <c r="M201" s="173"/>
      <c r="N201" s="173"/>
      <c r="O201" s="173"/>
      <c r="P201" s="173"/>
      <c r="Q201" s="173"/>
      <c r="R201" s="173"/>
    </row>
    <row r="202" spans="4:14" ht="13.5">
      <c r="D202" s="194"/>
      <c r="H202" s="195" t="s">
        <v>272</v>
      </c>
      <c r="I202" s="173"/>
      <c r="J202" s="173"/>
      <c r="K202" s="173"/>
      <c r="L202" s="173"/>
      <c r="M202" s="173"/>
      <c r="N202" s="173"/>
    </row>
    <row r="203" spans="4:18" ht="13.5">
      <c r="D203" s="194"/>
      <c r="H203" s="195" t="s">
        <v>273</v>
      </c>
      <c r="I203" s="173"/>
      <c r="J203" s="173"/>
      <c r="K203" s="173"/>
      <c r="L203" s="173"/>
      <c r="M203" s="173"/>
      <c r="N203" s="173"/>
      <c r="O203" s="173"/>
      <c r="P203" s="173"/>
      <c r="Q203" s="173"/>
      <c r="R203" s="173"/>
    </row>
    <row r="204" spans="4:14" ht="13.5">
      <c r="D204" s="194"/>
      <c r="H204" s="195" t="s">
        <v>274</v>
      </c>
      <c r="I204" s="173"/>
      <c r="J204" s="173"/>
      <c r="K204" s="173"/>
      <c r="L204" s="173"/>
      <c r="M204" s="173"/>
      <c r="N204" s="173"/>
    </row>
    <row r="205" spans="4:18" ht="13.5">
      <c r="D205" s="194"/>
      <c r="H205" s="195" t="s">
        <v>275</v>
      </c>
      <c r="I205" s="173"/>
      <c r="J205" s="173"/>
      <c r="K205" s="173"/>
      <c r="L205" s="173"/>
      <c r="M205" s="173"/>
      <c r="N205" s="173"/>
      <c r="O205" s="173"/>
      <c r="P205" s="173"/>
      <c r="Q205" s="173"/>
      <c r="R205" s="173"/>
    </row>
    <row r="206" spans="4:14" ht="13.5">
      <c r="D206" s="194"/>
      <c r="H206" s="195" t="s">
        <v>687</v>
      </c>
      <c r="I206" s="173"/>
      <c r="J206" s="173"/>
      <c r="K206" s="173"/>
      <c r="L206" s="173"/>
      <c r="M206" s="173"/>
      <c r="N206" s="173"/>
    </row>
    <row r="207" spans="4:18" ht="13.5">
      <c r="D207" s="194"/>
      <c r="H207" s="195" t="s">
        <v>276</v>
      </c>
      <c r="I207" s="173"/>
      <c r="J207" s="173"/>
      <c r="K207" s="173"/>
      <c r="L207" s="173"/>
      <c r="M207" s="173"/>
      <c r="N207" s="173"/>
      <c r="O207" s="173"/>
      <c r="P207" s="173"/>
      <c r="Q207" s="173"/>
      <c r="R207" s="173"/>
    </row>
    <row r="208" spans="4:14" ht="13.5">
      <c r="D208" s="194"/>
      <c r="H208" s="195" t="s">
        <v>277</v>
      </c>
      <c r="I208" s="173"/>
      <c r="J208" s="173"/>
      <c r="K208" s="173"/>
      <c r="L208" s="173"/>
      <c r="M208" s="173"/>
      <c r="N208" s="173"/>
    </row>
    <row r="209" spans="4:18" ht="13.5">
      <c r="D209" s="194"/>
      <c r="H209" s="195" t="s">
        <v>278</v>
      </c>
      <c r="I209" s="173"/>
      <c r="J209" s="173"/>
      <c r="K209" s="173"/>
      <c r="L209" s="173"/>
      <c r="M209" s="173"/>
      <c r="N209" s="173"/>
      <c r="O209" s="173"/>
      <c r="P209" s="173"/>
      <c r="Q209" s="173"/>
      <c r="R209" s="173"/>
    </row>
    <row r="210" spans="4:14" ht="13.5">
      <c r="D210" s="194"/>
      <c r="H210" s="195" t="s">
        <v>279</v>
      </c>
      <c r="I210" s="173"/>
      <c r="J210" s="173"/>
      <c r="K210" s="173"/>
      <c r="L210" s="173"/>
      <c r="M210" s="173"/>
      <c r="N210" s="173"/>
    </row>
    <row r="211" spans="4:18" ht="13.5">
      <c r="D211" s="194"/>
      <c r="H211" s="195" t="s">
        <v>688</v>
      </c>
      <c r="I211" s="173"/>
      <c r="J211" s="173"/>
      <c r="K211" s="173"/>
      <c r="L211" s="173"/>
      <c r="M211" s="173"/>
      <c r="N211" s="173"/>
      <c r="O211" s="173"/>
      <c r="P211" s="173"/>
      <c r="Q211" s="173"/>
      <c r="R211" s="173"/>
    </row>
    <row r="212" spans="4:14" ht="13.5">
      <c r="D212" s="194"/>
      <c r="H212" s="195" t="s">
        <v>280</v>
      </c>
      <c r="I212" s="173"/>
      <c r="J212" s="173"/>
      <c r="K212" s="173"/>
      <c r="L212" s="173"/>
      <c r="M212" s="173"/>
      <c r="N212" s="173"/>
    </row>
    <row r="213" spans="4:18" ht="13.5">
      <c r="D213" s="194"/>
      <c r="H213" s="195" t="s">
        <v>281</v>
      </c>
      <c r="I213" s="173"/>
      <c r="J213" s="173"/>
      <c r="K213" s="173"/>
      <c r="L213" s="173"/>
      <c r="M213" s="173"/>
      <c r="N213" s="173"/>
      <c r="O213" s="173"/>
      <c r="P213" s="173"/>
      <c r="Q213" s="173"/>
      <c r="R213" s="173"/>
    </row>
    <row r="214" spans="4:14" ht="13.5">
      <c r="D214" s="194"/>
      <c r="H214" s="195" t="s">
        <v>282</v>
      </c>
      <c r="I214" s="173"/>
      <c r="J214" s="173"/>
      <c r="K214" s="173"/>
      <c r="L214" s="173"/>
      <c r="M214" s="173"/>
      <c r="N214" s="173"/>
    </row>
    <row r="215" spans="4:18" ht="13.5">
      <c r="D215" s="194"/>
      <c r="H215" s="195" t="s">
        <v>283</v>
      </c>
      <c r="I215" s="173"/>
      <c r="J215" s="173"/>
      <c r="K215" s="173"/>
      <c r="L215" s="173"/>
      <c r="M215" s="173"/>
      <c r="N215" s="173"/>
      <c r="O215" s="173"/>
      <c r="P215" s="173"/>
      <c r="Q215" s="173"/>
      <c r="R215" s="173"/>
    </row>
    <row r="216" spans="4:14" ht="13.5">
      <c r="D216" s="194"/>
      <c r="H216" s="195" t="s">
        <v>284</v>
      </c>
      <c r="I216" s="173"/>
      <c r="J216" s="173"/>
      <c r="K216" s="173"/>
      <c r="L216" s="173"/>
      <c r="M216" s="173"/>
      <c r="N216" s="173"/>
    </row>
    <row r="217" spans="4:18" ht="13.5">
      <c r="D217" s="194"/>
      <c r="H217" s="195" t="s">
        <v>285</v>
      </c>
      <c r="I217" s="173"/>
      <c r="J217" s="173"/>
      <c r="K217" s="173"/>
      <c r="L217" s="173"/>
      <c r="M217" s="173"/>
      <c r="N217" s="173"/>
      <c r="O217" s="173"/>
      <c r="P217" s="173"/>
      <c r="Q217" s="173"/>
      <c r="R217" s="173"/>
    </row>
    <row r="218" spans="4:14" ht="13.5">
      <c r="D218" s="194"/>
      <c r="H218" s="195" t="s">
        <v>286</v>
      </c>
      <c r="I218" s="173"/>
      <c r="J218" s="173"/>
      <c r="K218" s="173"/>
      <c r="L218" s="173"/>
      <c r="M218" s="173"/>
      <c r="N218" s="173"/>
    </row>
    <row r="219" spans="4:18" ht="13.5">
      <c r="D219" s="194"/>
      <c r="H219" s="195" t="s">
        <v>287</v>
      </c>
      <c r="I219" s="173"/>
      <c r="J219" s="173"/>
      <c r="K219" s="173"/>
      <c r="L219" s="173"/>
      <c r="M219" s="173"/>
      <c r="N219" s="173"/>
      <c r="O219" s="173"/>
      <c r="P219" s="173"/>
      <c r="Q219" s="173"/>
      <c r="R219" s="173"/>
    </row>
    <row r="220" spans="4:14" ht="13.5">
      <c r="D220" s="194"/>
      <c r="H220" s="195" t="s">
        <v>689</v>
      </c>
      <c r="I220" s="173"/>
      <c r="J220" s="173"/>
      <c r="K220" s="173"/>
      <c r="L220" s="173"/>
      <c r="M220" s="173"/>
      <c r="N220" s="173"/>
    </row>
    <row r="221" spans="4:18" ht="13.5">
      <c r="D221" s="194"/>
      <c r="H221" s="195" t="s">
        <v>288</v>
      </c>
      <c r="I221" s="173"/>
      <c r="J221" s="173"/>
      <c r="K221" s="173"/>
      <c r="L221" s="173"/>
      <c r="M221" s="173"/>
      <c r="N221" s="173"/>
      <c r="O221" s="173"/>
      <c r="P221" s="173"/>
      <c r="Q221" s="173"/>
      <c r="R221" s="173"/>
    </row>
    <row r="222" spans="4:14" ht="13.5">
      <c r="D222" s="194"/>
      <c r="H222" s="195" t="s">
        <v>289</v>
      </c>
      <c r="I222" s="173"/>
      <c r="J222" s="173"/>
      <c r="K222" s="173"/>
      <c r="L222" s="173"/>
      <c r="M222" s="173"/>
      <c r="N222" s="173"/>
    </row>
    <row r="223" spans="4:18" ht="13.5">
      <c r="D223" s="194"/>
      <c r="H223" s="195" t="s">
        <v>290</v>
      </c>
      <c r="I223" s="173"/>
      <c r="J223" s="173"/>
      <c r="K223" s="173"/>
      <c r="L223" s="173"/>
      <c r="M223" s="173"/>
      <c r="N223" s="173"/>
      <c r="O223" s="173"/>
      <c r="P223" s="173"/>
      <c r="Q223" s="173"/>
      <c r="R223" s="173"/>
    </row>
    <row r="224" spans="4:14" ht="13.5">
      <c r="D224" s="194"/>
      <c r="H224" s="195" t="s">
        <v>291</v>
      </c>
      <c r="I224" s="173"/>
      <c r="J224" s="173"/>
      <c r="K224" s="173"/>
      <c r="L224" s="173"/>
      <c r="M224" s="173"/>
      <c r="N224" s="173"/>
    </row>
    <row r="225" spans="4:18" ht="13.5">
      <c r="D225" s="194"/>
      <c r="H225" s="195" t="s">
        <v>292</v>
      </c>
      <c r="I225" s="173"/>
      <c r="J225" s="173"/>
      <c r="K225" s="173"/>
      <c r="L225" s="173"/>
      <c r="M225" s="173"/>
      <c r="N225" s="173"/>
      <c r="O225" s="173"/>
      <c r="P225" s="173"/>
      <c r="Q225" s="173"/>
      <c r="R225" s="173"/>
    </row>
    <row r="226" spans="4:14" ht="13.5">
      <c r="D226" s="194"/>
      <c r="H226" s="195" t="s">
        <v>293</v>
      </c>
      <c r="I226" s="173"/>
      <c r="J226" s="173"/>
      <c r="K226" s="173"/>
      <c r="L226" s="173"/>
      <c r="M226" s="173"/>
      <c r="N226" s="173"/>
    </row>
    <row r="227" spans="4:18" ht="13.5">
      <c r="D227" s="194"/>
      <c r="H227" s="195" t="s">
        <v>690</v>
      </c>
      <c r="I227" s="173"/>
      <c r="J227" s="173"/>
      <c r="K227" s="173"/>
      <c r="L227" s="173"/>
      <c r="M227" s="173"/>
      <c r="N227" s="173"/>
      <c r="O227" s="173"/>
      <c r="P227" s="173"/>
      <c r="Q227" s="173"/>
      <c r="R227" s="173"/>
    </row>
    <row r="228" spans="4:14" ht="13.5">
      <c r="D228" s="194"/>
      <c r="H228" s="195" t="s">
        <v>294</v>
      </c>
      <c r="I228" s="173"/>
      <c r="J228" s="173"/>
      <c r="K228" s="173"/>
      <c r="L228" s="173"/>
      <c r="M228" s="173"/>
      <c r="N228" s="173"/>
    </row>
    <row r="229" spans="4:18" ht="13.5">
      <c r="D229" s="194"/>
      <c r="H229" s="195" t="s">
        <v>295</v>
      </c>
      <c r="I229" s="173"/>
      <c r="J229" s="173"/>
      <c r="K229" s="173"/>
      <c r="L229" s="173"/>
      <c r="M229" s="173"/>
      <c r="N229" s="173"/>
      <c r="O229" s="173"/>
      <c r="P229" s="173"/>
      <c r="Q229" s="173"/>
      <c r="R229" s="173"/>
    </row>
    <row r="230" spans="4:14" ht="13.5">
      <c r="D230" s="194"/>
      <c r="H230" s="195" t="s">
        <v>296</v>
      </c>
      <c r="I230" s="173"/>
      <c r="J230" s="173"/>
      <c r="K230" s="173"/>
      <c r="L230" s="173"/>
      <c r="M230" s="173"/>
      <c r="N230" s="173"/>
    </row>
    <row r="231" spans="4:18" ht="13.5">
      <c r="D231" s="194"/>
      <c r="H231" s="195" t="s">
        <v>297</v>
      </c>
      <c r="I231" s="173"/>
      <c r="J231" s="173"/>
      <c r="K231" s="173"/>
      <c r="L231" s="173"/>
      <c r="M231" s="173"/>
      <c r="N231" s="173"/>
      <c r="O231" s="173"/>
      <c r="P231" s="173"/>
      <c r="Q231" s="173"/>
      <c r="R231" s="173"/>
    </row>
    <row r="232" spans="4:14" ht="13.5">
      <c r="D232" s="194"/>
      <c r="H232" s="195" t="s">
        <v>298</v>
      </c>
      <c r="I232" s="173"/>
      <c r="J232" s="173"/>
      <c r="K232" s="173"/>
      <c r="L232" s="173"/>
      <c r="M232" s="173"/>
      <c r="N232" s="173"/>
    </row>
    <row r="233" spans="4:18" ht="13.5">
      <c r="D233" s="194"/>
      <c r="H233" s="195" t="s">
        <v>299</v>
      </c>
      <c r="I233" s="173"/>
      <c r="J233" s="173"/>
      <c r="K233" s="173"/>
      <c r="L233" s="173"/>
      <c r="M233" s="173"/>
      <c r="N233" s="173"/>
      <c r="O233" s="173"/>
      <c r="P233" s="173"/>
      <c r="Q233" s="173"/>
      <c r="R233" s="173"/>
    </row>
    <row r="234" spans="4:14" ht="13.5">
      <c r="D234" s="194"/>
      <c r="H234" s="195" t="s">
        <v>691</v>
      </c>
      <c r="I234" s="173"/>
      <c r="J234" s="173"/>
      <c r="K234" s="173"/>
      <c r="L234" s="173"/>
      <c r="M234" s="173"/>
      <c r="N234" s="173"/>
    </row>
    <row r="235" spans="4:18" ht="13.5">
      <c r="D235" s="194"/>
      <c r="H235" s="195" t="s">
        <v>300</v>
      </c>
      <c r="I235" s="173"/>
      <c r="J235" s="173"/>
      <c r="K235" s="173"/>
      <c r="L235" s="173"/>
      <c r="M235" s="173"/>
      <c r="N235" s="173"/>
      <c r="O235" s="173"/>
      <c r="P235" s="173"/>
      <c r="Q235" s="173"/>
      <c r="R235" s="173"/>
    </row>
    <row r="236" spans="4:14" ht="13.5">
      <c r="D236" s="194"/>
      <c r="H236" s="195" t="s">
        <v>301</v>
      </c>
      <c r="I236" s="173"/>
      <c r="J236" s="173"/>
      <c r="K236" s="173"/>
      <c r="L236" s="173"/>
      <c r="M236" s="173"/>
      <c r="N236" s="173"/>
    </row>
    <row r="237" spans="4:18" ht="13.5">
      <c r="D237" s="194"/>
      <c r="H237" s="195" t="s">
        <v>302</v>
      </c>
      <c r="I237" s="173"/>
      <c r="J237" s="173"/>
      <c r="K237" s="173"/>
      <c r="L237" s="173"/>
      <c r="M237" s="173"/>
      <c r="N237" s="173"/>
      <c r="O237" s="173"/>
      <c r="P237" s="173"/>
      <c r="Q237" s="173"/>
      <c r="R237" s="173"/>
    </row>
    <row r="238" spans="4:14" ht="13.5">
      <c r="D238" s="194"/>
      <c r="H238" s="195" t="s">
        <v>303</v>
      </c>
      <c r="I238" s="173"/>
      <c r="J238" s="173"/>
      <c r="K238" s="173"/>
      <c r="L238" s="173"/>
      <c r="M238" s="173"/>
      <c r="N238" s="173"/>
    </row>
    <row r="239" spans="4:18" ht="13.5">
      <c r="D239" s="194"/>
      <c r="H239" s="195" t="s">
        <v>304</v>
      </c>
      <c r="I239" s="173"/>
      <c r="J239" s="173"/>
      <c r="K239" s="173"/>
      <c r="L239" s="173"/>
      <c r="M239" s="173"/>
      <c r="N239" s="173"/>
      <c r="O239" s="173"/>
      <c r="P239" s="173"/>
      <c r="Q239" s="173"/>
      <c r="R239" s="173"/>
    </row>
    <row r="240" spans="4:14" ht="13.5">
      <c r="D240" s="194"/>
      <c r="H240" s="195" t="s">
        <v>305</v>
      </c>
      <c r="I240" s="173"/>
      <c r="J240" s="173"/>
      <c r="K240" s="173"/>
      <c r="L240" s="173"/>
      <c r="M240" s="173"/>
      <c r="N240" s="173"/>
    </row>
    <row r="241" spans="4:18" ht="13.5">
      <c r="D241" s="194"/>
      <c r="H241" s="195" t="s">
        <v>306</v>
      </c>
      <c r="I241" s="173"/>
      <c r="J241" s="173"/>
      <c r="K241" s="173"/>
      <c r="L241" s="173"/>
      <c r="M241" s="173"/>
      <c r="N241" s="173"/>
      <c r="O241" s="173"/>
      <c r="P241" s="173"/>
      <c r="Q241" s="173"/>
      <c r="R241" s="173"/>
    </row>
    <row r="242" spans="4:14" ht="13.5">
      <c r="D242" s="194"/>
      <c r="H242" s="195" t="s">
        <v>307</v>
      </c>
      <c r="I242" s="173"/>
      <c r="J242" s="173"/>
      <c r="K242" s="173"/>
      <c r="L242" s="173"/>
      <c r="M242" s="173"/>
      <c r="N242" s="173"/>
    </row>
    <row r="243" spans="4:18" ht="13.5">
      <c r="D243" s="194"/>
      <c r="H243" s="195" t="s">
        <v>692</v>
      </c>
      <c r="I243" s="173"/>
      <c r="J243" s="173"/>
      <c r="K243" s="173"/>
      <c r="L243" s="173"/>
      <c r="M243" s="173"/>
      <c r="N243" s="173"/>
      <c r="O243" s="173"/>
      <c r="P243" s="173"/>
      <c r="Q243" s="173"/>
      <c r="R243" s="173"/>
    </row>
    <row r="244" spans="4:14" ht="13.5">
      <c r="D244" s="194"/>
      <c r="H244" s="195" t="s">
        <v>308</v>
      </c>
      <c r="I244" s="173"/>
      <c r="J244" s="173"/>
      <c r="K244" s="173"/>
      <c r="L244" s="173"/>
      <c r="M244" s="173"/>
      <c r="N244" s="173"/>
    </row>
    <row r="245" spans="4:18" ht="13.5">
      <c r="D245" s="194"/>
      <c r="H245" s="195" t="s">
        <v>309</v>
      </c>
      <c r="I245" s="173"/>
      <c r="J245" s="173"/>
      <c r="K245" s="173"/>
      <c r="L245" s="173"/>
      <c r="M245" s="173"/>
      <c r="N245" s="173"/>
      <c r="O245" s="173"/>
      <c r="P245" s="173"/>
      <c r="Q245" s="173"/>
      <c r="R245" s="173"/>
    </row>
    <row r="246" spans="4:14" ht="13.5">
      <c r="D246" s="194"/>
      <c r="H246" s="195" t="s">
        <v>310</v>
      </c>
      <c r="I246" s="173"/>
      <c r="J246" s="173"/>
      <c r="K246" s="173"/>
      <c r="L246" s="173"/>
      <c r="M246" s="173"/>
      <c r="N246" s="173"/>
    </row>
    <row r="247" spans="4:18" ht="13.5">
      <c r="D247" s="194"/>
      <c r="H247" s="195" t="s">
        <v>311</v>
      </c>
      <c r="I247" s="173"/>
      <c r="J247" s="173"/>
      <c r="K247" s="173"/>
      <c r="L247" s="173"/>
      <c r="M247" s="173"/>
      <c r="N247" s="173"/>
      <c r="O247" s="173"/>
      <c r="P247" s="173"/>
      <c r="Q247" s="173"/>
      <c r="R247" s="173"/>
    </row>
    <row r="248" spans="4:14" ht="13.5">
      <c r="D248" s="194"/>
      <c r="H248" s="195" t="s">
        <v>312</v>
      </c>
      <c r="I248" s="173"/>
      <c r="J248" s="173"/>
      <c r="K248" s="173"/>
      <c r="L248" s="173"/>
      <c r="M248" s="173"/>
      <c r="N248" s="173"/>
    </row>
    <row r="249" spans="4:18" ht="13.5">
      <c r="D249" s="194"/>
      <c r="H249" s="195" t="s">
        <v>313</v>
      </c>
      <c r="I249" s="173"/>
      <c r="J249" s="173"/>
      <c r="K249" s="173"/>
      <c r="L249" s="173"/>
      <c r="M249" s="173"/>
      <c r="N249" s="173"/>
      <c r="O249" s="173"/>
      <c r="P249" s="173"/>
      <c r="Q249" s="173"/>
      <c r="R249" s="173"/>
    </row>
    <row r="250" spans="4:14" ht="13.5">
      <c r="D250" s="194"/>
      <c r="H250" s="195" t="s">
        <v>314</v>
      </c>
      <c r="I250" s="173"/>
      <c r="J250" s="173"/>
      <c r="K250" s="173"/>
      <c r="L250" s="173"/>
      <c r="M250" s="173"/>
      <c r="N250" s="173"/>
    </row>
    <row r="251" spans="4:18" ht="13.5">
      <c r="D251" s="194"/>
      <c r="H251" s="195" t="s">
        <v>315</v>
      </c>
      <c r="I251" s="173"/>
      <c r="J251" s="173"/>
      <c r="K251" s="173"/>
      <c r="L251" s="173"/>
      <c r="M251" s="173"/>
      <c r="N251" s="173"/>
      <c r="O251" s="173"/>
      <c r="P251" s="173"/>
      <c r="Q251" s="173"/>
      <c r="R251" s="173"/>
    </row>
    <row r="252" spans="4:14" ht="13.5">
      <c r="D252" s="194"/>
      <c r="H252" s="195" t="s">
        <v>316</v>
      </c>
      <c r="I252" s="173"/>
      <c r="J252" s="173"/>
      <c r="K252" s="173"/>
      <c r="L252" s="173"/>
      <c r="M252" s="173"/>
      <c r="N252" s="173"/>
    </row>
    <row r="253" spans="4:18" ht="13.5">
      <c r="D253" s="194"/>
      <c r="H253" s="195" t="s">
        <v>317</v>
      </c>
      <c r="I253" s="173"/>
      <c r="J253" s="173"/>
      <c r="K253" s="173"/>
      <c r="L253" s="173"/>
      <c r="M253" s="173"/>
      <c r="N253" s="173"/>
      <c r="O253" s="173"/>
      <c r="P253" s="173"/>
      <c r="Q253" s="173"/>
      <c r="R253" s="173"/>
    </row>
    <row r="254" spans="4:14" ht="13.5">
      <c r="D254" s="194"/>
      <c r="H254" s="195" t="s">
        <v>318</v>
      </c>
      <c r="I254" s="173"/>
      <c r="J254" s="173"/>
      <c r="K254" s="173"/>
      <c r="L254" s="173"/>
      <c r="M254" s="173"/>
      <c r="N254" s="173"/>
    </row>
    <row r="255" spans="4:18" ht="13.5">
      <c r="D255" s="194"/>
      <c r="H255" s="195" t="s">
        <v>319</v>
      </c>
      <c r="I255" s="173"/>
      <c r="J255" s="173"/>
      <c r="K255" s="173"/>
      <c r="L255" s="173"/>
      <c r="M255" s="173"/>
      <c r="N255" s="173"/>
      <c r="O255" s="173"/>
      <c r="P255" s="173"/>
      <c r="Q255" s="173"/>
      <c r="R255" s="173"/>
    </row>
    <row r="256" spans="4:14" ht="13.5">
      <c r="D256" s="194"/>
      <c r="H256" s="195" t="s">
        <v>320</v>
      </c>
      <c r="I256" s="173"/>
      <c r="J256" s="173"/>
      <c r="K256" s="173"/>
      <c r="L256" s="173"/>
      <c r="M256" s="173"/>
      <c r="N256" s="173"/>
    </row>
    <row r="257" spans="4:18" ht="13.5">
      <c r="D257" s="194"/>
      <c r="H257" s="195" t="s">
        <v>321</v>
      </c>
      <c r="I257" s="173"/>
      <c r="J257" s="173"/>
      <c r="K257" s="173"/>
      <c r="L257" s="173"/>
      <c r="M257" s="173"/>
      <c r="N257" s="173"/>
      <c r="O257" s="173"/>
      <c r="P257" s="173"/>
      <c r="Q257" s="173"/>
      <c r="R257" s="173"/>
    </row>
    <row r="258" spans="4:14" ht="13.5">
      <c r="D258" s="194"/>
      <c r="H258" s="195" t="s">
        <v>322</v>
      </c>
      <c r="I258" s="173"/>
      <c r="J258" s="173"/>
      <c r="K258" s="173"/>
      <c r="L258" s="173"/>
      <c r="M258" s="173"/>
      <c r="N258" s="173"/>
    </row>
    <row r="259" spans="4:18" ht="13.5">
      <c r="D259" s="194"/>
      <c r="H259" s="195" t="s">
        <v>323</v>
      </c>
      <c r="I259" s="173"/>
      <c r="J259" s="173"/>
      <c r="K259" s="173"/>
      <c r="L259" s="173"/>
      <c r="M259" s="173"/>
      <c r="N259" s="173"/>
      <c r="O259" s="173"/>
      <c r="P259" s="173"/>
      <c r="Q259" s="173"/>
      <c r="R259" s="173"/>
    </row>
    <row r="260" spans="4:14" ht="13.5">
      <c r="D260" s="194"/>
      <c r="H260" s="195" t="s">
        <v>324</v>
      </c>
      <c r="I260" s="173"/>
      <c r="J260" s="173"/>
      <c r="K260" s="173"/>
      <c r="L260" s="173"/>
      <c r="M260" s="173"/>
      <c r="N260" s="173"/>
    </row>
    <row r="261" spans="4:18" ht="13.5">
      <c r="D261" s="194"/>
      <c r="H261" s="195" t="s">
        <v>325</v>
      </c>
      <c r="I261" s="173"/>
      <c r="J261" s="173"/>
      <c r="K261" s="173"/>
      <c r="L261" s="173"/>
      <c r="M261" s="173"/>
      <c r="N261" s="173"/>
      <c r="O261" s="173"/>
      <c r="P261" s="173"/>
      <c r="Q261" s="173"/>
      <c r="R261" s="173"/>
    </row>
    <row r="262" spans="4:14" ht="13.5">
      <c r="D262" s="194"/>
      <c r="H262" s="195" t="s">
        <v>326</v>
      </c>
      <c r="I262" s="173"/>
      <c r="J262" s="173"/>
      <c r="K262" s="173"/>
      <c r="L262" s="173"/>
      <c r="M262" s="173"/>
      <c r="N262" s="173"/>
    </row>
    <row r="263" spans="4:18" ht="13.5">
      <c r="D263" s="194"/>
      <c r="H263" s="195" t="s">
        <v>693</v>
      </c>
      <c r="I263" s="173"/>
      <c r="J263" s="173"/>
      <c r="K263" s="173"/>
      <c r="L263" s="173"/>
      <c r="M263" s="173"/>
      <c r="N263" s="173"/>
      <c r="O263" s="173"/>
      <c r="P263" s="173"/>
      <c r="Q263" s="173"/>
      <c r="R263" s="173"/>
    </row>
    <row r="264" spans="4:14" ht="13.5">
      <c r="D264" s="194"/>
      <c r="H264" s="195" t="s">
        <v>327</v>
      </c>
      <c r="I264" s="173"/>
      <c r="J264" s="173"/>
      <c r="K264" s="173"/>
      <c r="L264" s="173"/>
      <c r="M264" s="173"/>
      <c r="N264" s="173"/>
    </row>
    <row r="265" spans="4:18" ht="13.5">
      <c r="D265" s="194"/>
      <c r="H265" s="195" t="s">
        <v>694</v>
      </c>
      <c r="I265" s="173"/>
      <c r="J265" s="173"/>
      <c r="K265" s="173"/>
      <c r="L265" s="173"/>
      <c r="M265" s="173"/>
      <c r="N265" s="173"/>
      <c r="O265" s="173"/>
      <c r="P265" s="173"/>
      <c r="Q265" s="173"/>
      <c r="R265" s="173"/>
    </row>
    <row r="266" spans="4:14" ht="13.5">
      <c r="D266" s="194"/>
      <c r="H266" s="195" t="s">
        <v>328</v>
      </c>
      <c r="I266" s="173"/>
      <c r="J266" s="173"/>
      <c r="K266" s="173"/>
      <c r="L266" s="173"/>
      <c r="M266" s="173"/>
      <c r="N266" s="173"/>
    </row>
    <row r="267" spans="4:18" ht="13.5">
      <c r="D267" s="194"/>
      <c r="H267" s="195" t="s">
        <v>695</v>
      </c>
      <c r="I267" s="173"/>
      <c r="J267" s="173"/>
      <c r="K267" s="173"/>
      <c r="L267" s="173"/>
      <c r="M267" s="173"/>
      <c r="N267" s="173"/>
      <c r="O267" s="173"/>
      <c r="P267" s="173"/>
      <c r="Q267" s="173"/>
      <c r="R267" s="173"/>
    </row>
    <row r="268" spans="4:14" ht="13.5">
      <c r="D268" s="194"/>
      <c r="H268" s="195" t="s">
        <v>329</v>
      </c>
      <c r="I268" s="173"/>
      <c r="J268" s="173"/>
      <c r="K268" s="173"/>
      <c r="L268" s="173"/>
      <c r="M268" s="173"/>
      <c r="N268" s="173"/>
    </row>
    <row r="269" spans="4:18" ht="13.5">
      <c r="D269" s="194"/>
      <c r="H269" s="195" t="s">
        <v>696</v>
      </c>
      <c r="I269" s="173"/>
      <c r="J269" s="173"/>
      <c r="K269" s="173"/>
      <c r="L269" s="173"/>
      <c r="M269" s="173"/>
      <c r="N269" s="173"/>
      <c r="O269" s="173"/>
      <c r="P269" s="173"/>
      <c r="Q269" s="173"/>
      <c r="R269" s="173"/>
    </row>
    <row r="270" spans="4:14" ht="13.5">
      <c r="D270" s="194"/>
      <c r="H270" s="195" t="s">
        <v>330</v>
      </c>
      <c r="I270" s="173"/>
      <c r="J270" s="173"/>
      <c r="K270" s="173"/>
      <c r="L270" s="173"/>
      <c r="M270" s="173"/>
      <c r="N270" s="173"/>
    </row>
    <row r="271" spans="4:18" ht="13.5">
      <c r="D271" s="194"/>
      <c r="H271" s="195" t="s">
        <v>331</v>
      </c>
      <c r="I271" s="173"/>
      <c r="J271" s="173"/>
      <c r="K271" s="173"/>
      <c r="L271" s="173"/>
      <c r="M271" s="173"/>
      <c r="N271" s="173"/>
      <c r="O271" s="173"/>
      <c r="P271" s="173"/>
      <c r="Q271" s="173"/>
      <c r="R271" s="173"/>
    </row>
    <row r="272" spans="4:14" ht="13.5">
      <c r="D272" s="194"/>
      <c r="H272" s="195" t="s">
        <v>332</v>
      </c>
      <c r="I272" s="173"/>
      <c r="J272" s="173"/>
      <c r="K272" s="173"/>
      <c r="L272" s="173"/>
      <c r="M272" s="173"/>
      <c r="N272" s="173"/>
    </row>
    <row r="273" spans="4:18" ht="13.5">
      <c r="D273" s="194"/>
      <c r="H273" s="195" t="s">
        <v>697</v>
      </c>
      <c r="I273" s="173"/>
      <c r="J273" s="173"/>
      <c r="K273" s="173"/>
      <c r="L273" s="173"/>
      <c r="M273" s="173"/>
      <c r="N273" s="173"/>
      <c r="O273" s="173"/>
      <c r="P273" s="173"/>
      <c r="Q273" s="173"/>
      <c r="R273" s="173"/>
    </row>
    <row r="274" spans="4:14" ht="13.5">
      <c r="D274" s="194"/>
      <c r="H274" s="195" t="s">
        <v>333</v>
      </c>
      <c r="I274" s="173"/>
      <c r="J274" s="173"/>
      <c r="K274" s="173"/>
      <c r="L274" s="173"/>
      <c r="M274" s="173"/>
      <c r="N274" s="173"/>
    </row>
    <row r="275" spans="4:18" ht="13.5">
      <c r="D275" s="194"/>
      <c r="H275" s="195" t="s">
        <v>334</v>
      </c>
      <c r="I275" s="173"/>
      <c r="J275" s="173"/>
      <c r="K275" s="173"/>
      <c r="L275" s="173"/>
      <c r="M275" s="173"/>
      <c r="N275" s="173"/>
      <c r="O275" s="173"/>
      <c r="P275" s="173"/>
      <c r="Q275" s="173"/>
      <c r="R275" s="173"/>
    </row>
    <row r="276" spans="4:14" ht="13.5">
      <c r="D276" s="194"/>
      <c r="H276" s="195" t="s">
        <v>335</v>
      </c>
      <c r="I276" s="173"/>
      <c r="J276" s="173"/>
      <c r="K276" s="173"/>
      <c r="L276" s="173"/>
      <c r="M276" s="173"/>
      <c r="N276" s="173"/>
    </row>
    <row r="277" spans="4:18" ht="13.5">
      <c r="D277" s="194"/>
      <c r="H277" s="195" t="s">
        <v>698</v>
      </c>
      <c r="I277" s="173"/>
      <c r="J277" s="173"/>
      <c r="K277" s="173"/>
      <c r="L277" s="173"/>
      <c r="M277" s="173"/>
      <c r="N277" s="173"/>
      <c r="O277" s="173"/>
      <c r="P277" s="173"/>
      <c r="Q277" s="173"/>
      <c r="R277" s="173"/>
    </row>
    <row r="278" spans="4:14" ht="13.5">
      <c r="D278" s="194"/>
      <c r="H278" s="195" t="s">
        <v>336</v>
      </c>
      <c r="I278" s="173"/>
      <c r="J278" s="173"/>
      <c r="K278" s="173"/>
      <c r="L278" s="173"/>
      <c r="M278" s="173"/>
      <c r="N278" s="173"/>
    </row>
    <row r="279" spans="4:18" ht="13.5">
      <c r="D279" s="194"/>
      <c r="H279" s="195" t="s">
        <v>337</v>
      </c>
      <c r="I279" s="173"/>
      <c r="J279" s="173"/>
      <c r="K279" s="173"/>
      <c r="L279" s="173"/>
      <c r="M279" s="173"/>
      <c r="N279" s="173"/>
      <c r="O279" s="173"/>
      <c r="P279" s="173"/>
      <c r="Q279" s="173"/>
      <c r="R279" s="173"/>
    </row>
    <row r="280" spans="4:14" ht="13.5">
      <c r="D280" s="194"/>
      <c r="H280" s="195" t="s">
        <v>338</v>
      </c>
      <c r="I280" s="173"/>
      <c r="J280" s="173"/>
      <c r="K280" s="173"/>
      <c r="L280" s="173"/>
      <c r="M280" s="173"/>
      <c r="N280" s="173"/>
    </row>
    <row r="281" spans="4:18" ht="13.5">
      <c r="D281" s="194"/>
      <c r="H281" s="195" t="s">
        <v>699</v>
      </c>
      <c r="I281" s="173"/>
      <c r="J281" s="173"/>
      <c r="K281" s="173"/>
      <c r="L281" s="173"/>
      <c r="M281" s="173"/>
      <c r="N281" s="173"/>
      <c r="O281" s="173"/>
      <c r="P281" s="173"/>
      <c r="Q281" s="173"/>
      <c r="R281" s="173"/>
    </row>
    <row r="282" spans="4:14" ht="13.5">
      <c r="D282" s="194"/>
      <c r="H282" s="195" t="s">
        <v>339</v>
      </c>
      <c r="I282" s="173"/>
      <c r="J282" s="173"/>
      <c r="K282" s="173"/>
      <c r="L282" s="173"/>
      <c r="M282" s="173"/>
      <c r="N282" s="173"/>
    </row>
    <row r="283" spans="4:18" ht="13.5">
      <c r="D283" s="194"/>
      <c r="H283" s="195" t="s">
        <v>340</v>
      </c>
      <c r="I283" s="173"/>
      <c r="J283" s="173"/>
      <c r="K283" s="173"/>
      <c r="L283" s="173"/>
      <c r="M283" s="173"/>
      <c r="N283" s="173"/>
      <c r="O283" s="173"/>
      <c r="P283" s="173"/>
      <c r="Q283" s="173"/>
      <c r="R283" s="173"/>
    </row>
    <row r="284" spans="4:14" ht="13.5">
      <c r="D284" s="194"/>
      <c r="H284" s="195" t="s">
        <v>700</v>
      </c>
      <c r="I284" s="173"/>
      <c r="J284" s="173"/>
      <c r="K284" s="173"/>
      <c r="L284" s="173"/>
      <c r="M284" s="173"/>
      <c r="N284" s="173"/>
    </row>
    <row r="285" spans="4:18" ht="13.5">
      <c r="D285" s="194"/>
      <c r="H285" s="195" t="s">
        <v>341</v>
      </c>
      <c r="I285" s="173"/>
      <c r="J285" s="173"/>
      <c r="K285" s="173"/>
      <c r="L285" s="173"/>
      <c r="M285" s="173"/>
      <c r="N285" s="173"/>
      <c r="O285" s="173"/>
      <c r="P285" s="173"/>
      <c r="Q285" s="173"/>
      <c r="R285" s="173"/>
    </row>
    <row r="286" spans="4:14" ht="13.5">
      <c r="D286" s="194"/>
      <c r="H286" s="195" t="s">
        <v>685</v>
      </c>
      <c r="I286" s="173"/>
      <c r="J286" s="173"/>
      <c r="K286" s="173"/>
      <c r="L286" s="173"/>
      <c r="M286" s="173"/>
      <c r="N286" s="173"/>
    </row>
    <row r="287" spans="4:18" ht="13.5">
      <c r="D287" s="194"/>
      <c r="H287" s="195" t="s">
        <v>342</v>
      </c>
      <c r="I287" s="173"/>
      <c r="J287" s="173"/>
      <c r="K287" s="173"/>
      <c r="L287" s="173"/>
      <c r="M287" s="173"/>
      <c r="N287" s="173"/>
      <c r="O287" s="173"/>
      <c r="P287" s="173"/>
      <c r="Q287" s="173"/>
      <c r="R287" s="173"/>
    </row>
    <row r="288" spans="4:14" ht="13.5">
      <c r="D288" s="194"/>
      <c r="H288" s="195" t="s">
        <v>343</v>
      </c>
      <c r="I288" s="173"/>
      <c r="J288" s="173"/>
      <c r="K288" s="173"/>
      <c r="L288" s="173"/>
      <c r="M288" s="173"/>
      <c r="N288" s="173"/>
    </row>
    <row r="289" spans="4:18" ht="13.5">
      <c r="D289" s="194"/>
      <c r="H289" s="195" t="s">
        <v>344</v>
      </c>
      <c r="I289" s="173"/>
      <c r="J289" s="173"/>
      <c r="K289" s="173"/>
      <c r="L289" s="173"/>
      <c r="M289" s="173"/>
      <c r="N289" s="173"/>
      <c r="O289" s="173"/>
      <c r="P289" s="173"/>
      <c r="Q289" s="173"/>
      <c r="R289" s="173"/>
    </row>
    <row r="290" spans="4:14" ht="13.5">
      <c r="D290" s="194"/>
      <c r="H290" s="195" t="s">
        <v>345</v>
      </c>
      <c r="I290" s="173"/>
      <c r="J290" s="173"/>
      <c r="K290" s="173"/>
      <c r="L290" s="173"/>
      <c r="M290" s="173"/>
      <c r="N290" s="173"/>
    </row>
    <row r="291" spans="4:18" ht="13.5">
      <c r="D291" s="194"/>
      <c r="H291" s="195" t="s">
        <v>346</v>
      </c>
      <c r="I291" s="173"/>
      <c r="J291" s="173"/>
      <c r="K291" s="173"/>
      <c r="L291" s="173"/>
      <c r="M291" s="173"/>
      <c r="N291" s="173"/>
      <c r="O291" s="173"/>
      <c r="P291" s="173"/>
      <c r="Q291" s="173"/>
      <c r="R291" s="173"/>
    </row>
    <row r="292" spans="4:14" ht="13.5">
      <c r="D292" s="194"/>
      <c r="H292" s="195" t="s">
        <v>347</v>
      </c>
      <c r="I292" s="173"/>
      <c r="J292" s="173"/>
      <c r="K292" s="173"/>
      <c r="L292" s="173"/>
      <c r="M292" s="173"/>
      <c r="N292" s="173"/>
    </row>
    <row r="293" spans="4:18" ht="13.5">
      <c r="D293" s="194"/>
      <c r="H293" s="195" t="s">
        <v>684</v>
      </c>
      <c r="I293" s="173"/>
      <c r="J293" s="173"/>
      <c r="K293" s="173"/>
      <c r="L293" s="173"/>
      <c r="M293" s="173"/>
      <c r="N293" s="173"/>
      <c r="O293" s="173"/>
      <c r="P293" s="173"/>
      <c r="Q293" s="173"/>
      <c r="R293" s="173"/>
    </row>
    <row r="294" spans="4:14" ht="13.5">
      <c r="D294" s="194"/>
      <c r="H294" s="195" t="s">
        <v>348</v>
      </c>
      <c r="I294" s="173"/>
      <c r="J294" s="173"/>
      <c r="K294" s="173"/>
      <c r="L294" s="173"/>
      <c r="M294" s="173"/>
      <c r="N294" s="173"/>
    </row>
    <row r="295" spans="4:18" ht="13.5">
      <c r="D295" s="194"/>
      <c r="H295" s="195" t="s">
        <v>683</v>
      </c>
      <c r="I295" s="173"/>
      <c r="J295" s="173"/>
      <c r="K295" s="173"/>
      <c r="L295" s="173"/>
      <c r="M295" s="173"/>
      <c r="N295" s="173"/>
      <c r="O295" s="173"/>
      <c r="P295" s="173"/>
      <c r="Q295" s="173"/>
      <c r="R295" s="173"/>
    </row>
    <row r="296" spans="4:14" ht="13.5">
      <c r="D296" s="194"/>
      <c r="H296" s="195" t="s">
        <v>349</v>
      </c>
      <c r="I296" s="173"/>
      <c r="J296" s="173"/>
      <c r="K296" s="173"/>
      <c r="L296" s="173"/>
      <c r="M296" s="173"/>
      <c r="N296" s="173"/>
    </row>
    <row r="297" spans="4:18" ht="13.5">
      <c r="D297" s="194"/>
      <c r="H297" s="195" t="s">
        <v>350</v>
      </c>
      <c r="I297" s="173"/>
      <c r="J297" s="173"/>
      <c r="K297" s="173"/>
      <c r="L297" s="173"/>
      <c r="M297" s="173"/>
      <c r="N297" s="173"/>
      <c r="O297" s="173"/>
      <c r="P297" s="173"/>
      <c r="Q297" s="173"/>
      <c r="R297" s="173"/>
    </row>
    <row r="298" spans="4:14" ht="13.5">
      <c r="D298" s="194"/>
      <c r="H298" s="195" t="s">
        <v>351</v>
      </c>
      <c r="I298" s="173"/>
      <c r="J298" s="173"/>
      <c r="K298" s="173"/>
      <c r="L298" s="173"/>
      <c r="M298" s="173"/>
      <c r="N298" s="173"/>
    </row>
    <row r="299" spans="4:18" ht="13.5">
      <c r="D299" s="194"/>
      <c r="H299" s="195" t="s">
        <v>352</v>
      </c>
      <c r="I299" s="173"/>
      <c r="J299" s="173"/>
      <c r="K299" s="173"/>
      <c r="L299" s="173"/>
      <c r="M299" s="173"/>
      <c r="N299" s="173"/>
      <c r="O299" s="173"/>
      <c r="P299" s="173"/>
      <c r="Q299" s="173"/>
      <c r="R299" s="173"/>
    </row>
    <row r="300" spans="4:14" ht="13.5">
      <c r="D300" s="194"/>
      <c r="H300" s="195" t="s">
        <v>682</v>
      </c>
      <c r="I300" s="173"/>
      <c r="J300" s="173"/>
      <c r="K300" s="173"/>
      <c r="L300" s="173"/>
      <c r="M300" s="173"/>
      <c r="N300" s="173"/>
    </row>
    <row r="301" spans="4:18" ht="13.5">
      <c r="D301" s="194"/>
      <c r="H301" s="195" t="s">
        <v>353</v>
      </c>
      <c r="I301" s="173"/>
      <c r="J301" s="173"/>
      <c r="K301" s="173"/>
      <c r="L301" s="173"/>
      <c r="M301" s="173"/>
      <c r="N301" s="173"/>
      <c r="O301" s="173"/>
      <c r="P301" s="173"/>
      <c r="Q301" s="173"/>
      <c r="R301" s="173"/>
    </row>
    <row r="302" spans="4:14" ht="13.5">
      <c r="D302" s="194"/>
      <c r="H302" s="195" t="s">
        <v>354</v>
      </c>
      <c r="I302" s="173"/>
      <c r="J302" s="173"/>
      <c r="K302" s="173"/>
      <c r="L302" s="173"/>
      <c r="M302" s="173"/>
      <c r="N302" s="173"/>
    </row>
    <row r="303" spans="4:18" ht="13.5">
      <c r="D303" s="194"/>
      <c r="H303" s="195" t="s">
        <v>355</v>
      </c>
      <c r="I303" s="173"/>
      <c r="J303" s="173"/>
      <c r="K303" s="173"/>
      <c r="L303" s="173"/>
      <c r="M303" s="173"/>
      <c r="N303" s="173"/>
      <c r="O303" s="173"/>
      <c r="P303" s="173"/>
      <c r="Q303" s="173"/>
      <c r="R303" s="173"/>
    </row>
    <row r="304" spans="4:14" ht="13.5">
      <c r="D304" s="194"/>
      <c r="H304" s="195" t="s">
        <v>356</v>
      </c>
      <c r="I304" s="173"/>
      <c r="J304" s="173"/>
      <c r="K304" s="173"/>
      <c r="L304" s="173"/>
      <c r="M304" s="173"/>
      <c r="N304" s="173"/>
    </row>
    <row r="305" spans="4:18" ht="13.5">
      <c r="D305" s="194"/>
      <c r="H305" s="195" t="s">
        <v>357</v>
      </c>
      <c r="I305" s="173"/>
      <c r="J305" s="173"/>
      <c r="K305" s="173"/>
      <c r="L305" s="173"/>
      <c r="M305" s="173"/>
      <c r="N305" s="173"/>
      <c r="O305" s="173"/>
      <c r="P305" s="173"/>
      <c r="Q305" s="173"/>
      <c r="R305" s="173"/>
    </row>
    <row r="306" spans="4:14" ht="13.5">
      <c r="D306" s="194"/>
      <c r="H306" s="195" t="s">
        <v>680</v>
      </c>
      <c r="I306" s="173"/>
      <c r="J306" s="173"/>
      <c r="K306" s="173"/>
      <c r="L306" s="173"/>
      <c r="M306" s="173"/>
      <c r="N306" s="173"/>
    </row>
    <row r="307" spans="4:18" ht="13.5">
      <c r="D307" s="194"/>
      <c r="H307" s="195" t="s">
        <v>358</v>
      </c>
      <c r="I307" s="173"/>
      <c r="J307" s="173"/>
      <c r="K307" s="173"/>
      <c r="L307" s="173"/>
      <c r="M307" s="173"/>
      <c r="N307" s="173"/>
      <c r="O307" s="173"/>
      <c r="P307" s="173"/>
      <c r="Q307" s="173"/>
      <c r="R307" s="173"/>
    </row>
    <row r="308" spans="4:14" ht="13.5">
      <c r="D308" s="194"/>
      <c r="H308" s="195" t="s">
        <v>359</v>
      </c>
      <c r="I308" s="173"/>
      <c r="J308" s="173"/>
      <c r="K308" s="173"/>
      <c r="L308" s="173"/>
      <c r="M308" s="173"/>
      <c r="N308" s="173"/>
    </row>
    <row r="309" spans="4:18" ht="13.5">
      <c r="D309" s="194"/>
      <c r="H309" s="195" t="s">
        <v>360</v>
      </c>
      <c r="I309" s="173"/>
      <c r="J309" s="173"/>
      <c r="K309" s="173"/>
      <c r="L309" s="173"/>
      <c r="M309" s="173"/>
      <c r="N309" s="173"/>
      <c r="O309" s="173"/>
      <c r="P309" s="173"/>
      <c r="Q309" s="173"/>
      <c r="R309" s="173"/>
    </row>
    <row r="310" spans="4:14" ht="13.5">
      <c r="D310" s="194"/>
      <c r="H310" s="195" t="s">
        <v>361</v>
      </c>
      <c r="I310" s="173"/>
      <c r="J310" s="173"/>
      <c r="K310" s="173"/>
      <c r="L310" s="173"/>
      <c r="M310" s="173"/>
      <c r="N310" s="173"/>
    </row>
    <row r="311" spans="4:18" ht="13.5">
      <c r="D311" s="194"/>
      <c r="H311" s="195" t="s">
        <v>681</v>
      </c>
      <c r="I311" s="173"/>
      <c r="J311" s="173"/>
      <c r="K311" s="173"/>
      <c r="L311" s="173"/>
      <c r="M311" s="173"/>
      <c r="N311" s="173"/>
      <c r="O311" s="173"/>
      <c r="P311" s="173"/>
      <c r="Q311" s="173"/>
      <c r="R311" s="173"/>
    </row>
    <row r="312" spans="4:14" ht="13.5">
      <c r="D312" s="194"/>
      <c r="H312" s="195" t="s">
        <v>362</v>
      </c>
      <c r="I312" s="173"/>
      <c r="J312" s="173"/>
      <c r="K312" s="173"/>
      <c r="L312" s="173"/>
      <c r="M312" s="173"/>
      <c r="N312" s="173"/>
    </row>
    <row r="313" spans="4:18" ht="13.5">
      <c r="D313" s="194"/>
      <c r="H313" s="195" t="s">
        <v>363</v>
      </c>
      <c r="I313" s="173"/>
      <c r="J313" s="173"/>
      <c r="K313" s="173"/>
      <c r="L313" s="173"/>
      <c r="M313" s="173"/>
      <c r="N313" s="173"/>
      <c r="O313" s="173"/>
      <c r="P313" s="173"/>
      <c r="Q313" s="173"/>
      <c r="R313" s="173"/>
    </row>
    <row r="314" spans="4:14" ht="13.5">
      <c r="D314" s="194"/>
      <c r="H314" s="195" t="s">
        <v>679</v>
      </c>
      <c r="I314" s="173"/>
      <c r="J314" s="173"/>
      <c r="K314" s="173"/>
      <c r="L314" s="173"/>
      <c r="M314" s="173"/>
      <c r="N314" s="173"/>
    </row>
    <row r="315" spans="4:18" ht="13.5">
      <c r="D315" s="194"/>
      <c r="H315" s="195" t="s">
        <v>364</v>
      </c>
      <c r="I315" s="173"/>
      <c r="J315" s="173"/>
      <c r="K315" s="173"/>
      <c r="L315" s="173"/>
      <c r="M315" s="173"/>
      <c r="N315" s="173"/>
      <c r="O315" s="173"/>
      <c r="P315" s="173"/>
      <c r="Q315" s="173"/>
      <c r="R315" s="173"/>
    </row>
    <row r="316" spans="4:14" ht="13.5">
      <c r="D316" s="194"/>
      <c r="H316" s="195" t="s">
        <v>365</v>
      </c>
      <c r="I316" s="173"/>
      <c r="J316" s="173"/>
      <c r="K316" s="173"/>
      <c r="L316" s="173"/>
      <c r="M316" s="173"/>
      <c r="N316" s="173"/>
    </row>
    <row r="317" spans="4:18" ht="13.5">
      <c r="D317" s="194"/>
      <c r="H317" s="195" t="s">
        <v>678</v>
      </c>
      <c r="I317" s="173"/>
      <c r="J317" s="173"/>
      <c r="K317" s="173"/>
      <c r="L317" s="173"/>
      <c r="M317" s="173"/>
      <c r="N317" s="173"/>
      <c r="O317" s="173"/>
      <c r="P317" s="173"/>
      <c r="Q317" s="173"/>
      <c r="R317" s="173"/>
    </row>
    <row r="318" spans="4:14" ht="13.5">
      <c r="D318" s="194"/>
      <c r="H318" s="195" t="s">
        <v>366</v>
      </c>
      <c r="I318" s="173"/>
      <c r="J318" s="173"/>
      <c r="K318" s="173"/>
      <c r="L318" s="173"/>
      <c r="M318" s="173"/>
      <c r="N318" s="173"/>
    </row>
    <row r="319" spans="4:18" ht="13.5">
      <c r="D319" s="194"/>
      <c r="H319" s="195" t="s">
        <v>367</v>
      </c>
      <c r="I319" s="173"/>
      <c r="J319" s="173"/>
      <c r="K319" s="173"/>
      <c r="L319" s="173"/>
      <c r="M319" s="173"/>
      <c r="N319" s="173"/>
      <c r="O319" s="173"/>
      <c r="P319" s="173"/>
      <c r="Q319" s="173"/>
      <c r="R319" s="173"/>
    </row>
    <row r="320" spans="4:14" ht="13.5">
      <c r="D320" s="194"/>
      <c r="H320" s="195" t="s">
        <v>368</v>
      </c>
      <c r="I320" s="173"/>
      <c r="J320" s="173"/>
      <c r="K320" s="173"/>
      <c r="L320" s="173"/>
      <c r="M320" s="173"/>
      <c r="N320" s="173"/>
    </row>
    <row r="321" spans="4:18" ht="13.5">
      <c r="D321" s="194"/>
      <c r="H321" s="195" t="s">
        <v>369</v>
      </c>
      <c r="I321" s="173"/>
      <c r="J321" s="173"/>
      <c r="K321" s="173"/>
      <c r="L321" s="173"/>
      <c r="M321" s="173"/>
      <c r="N321" s="173"/>
      <c r="O321" s="173"/>
      <c r="P321" s="173"/>
      <c r="Q321" s="173"/>
      <c r="R321" s="173"/>
    </row>
    <row r="322" spans="4:14" ht="13.5">
      <c r="D322" s="194"/>
      <c r="H322" s="195" t="s">
        <v>370</v>
      </c>
      <c r="I322" s="173"/>
      <c r="J322" s="173"/>
      <c r="K322" s="173"/>
      <c r="L322" s="173"/>
      <c r="M322" s="173"/>
      <c r="N322" s="173"/>
    </row>
    <row r="323" spans="4:18" ht="13.5">
      <c r="D323" s="194"/>
      <c r="H323" s="195" t="s">
        <v>371</v>
      </c>
      <c r="I323" s="173"/>
      <c r="J323" s="173"/>
      <c r="K323" s="173"/>
      <c r="L323" s="173"/>
      <c r="M323" s="173"/>
      <c r="N323" s="173"/>
      <c r="O323" s="173"/>
      <c r="P323" s="173"/>
      <c r="Q323" s="173"/>
      <c r="R323" s="173"/>
    </row>
    <row r="324" spans="4:14" ht="13.5">
      <c r="D324" s="194"/>
      <c r="H324" s="195" t="s">
        <v>677</v>
      </c>
      <c r="I324" s="173"/>
      <c r="J324" s="173"/>
      <c r="K324" s="173"/>
      <c r="L324" s="173"/>
      <c r="M324" s="173"/>
      <c r="N324" s="173"/>
    </row>
    <row r="325" spans="4:18" ht="13.5">
      <c r="D325" s="194"/>
      <c r="H325" s="195" t="s">
        <v>372</v>
      </c>
      <c r="I325" s="173"/>
      <c r="J325" s="173"/>
      <c r="K325" s="173"/>
      <c r="L325" s="173"/>
      <c r="M325" s="173"/>
      <c r="N325" s="173"/>
      <c r="O325" s="173"/>
      <c r="P325" s="173"/>
      <c r="Q325" s="173"/>
      <c r="R325" s="173"/>
    </row>
    <row r="326" spans="4:14" ht="13.5">
      <c r="D326" s="194"/>
      <c r="H326" s="195" t="s">
        <v>676</v>
      </c>
      <c r="I326" s="173"/>
      <c r="J326" s="173"/>
      <c r="K326" s="173"/>
      <c r="L326" s="173"/>
      <c r="M326" s="173"/>
      <c r="N326" s="173"/>
    </row>
    <row r="327" spans="4:18" ht="13.5">
      <c r="D327" s="194"/>
      <c r="H327" s="195" t="s">
        <v>373</v>
      </c>
      <c r="I327" s="173"/>
      <c r="J327" s="173"/>
      <c r="K327" s="173"/>
      <c r="L327" s="173"/>
      <c r="M327" s="173"/>
      <c r="N327" s="173"/>
      <c r="O327" s="173"/>
      <c r="P327" s="173"/>
      <c r="Q327" s="173"/>
      <c r="R327" s="173"/>
    </row>
    <row r="328" spans="4:14" ht="13.5">
      <c r="D328" s="194"/>
      <c r="H328" s="195" t="s">
        <v>675</v>
      </c>
      <c r="I328" s="173"/>
      <c r="J328" s="173"/>
      <c r="K328" s="173"/>
      <c r="L328" s="173"/>
      <c r="M328" s="173"/>
      <c r="N328" s="173"/>
    </row>
    <row r="329" spans="4:18" ht="13.5">
      <c r="D329" s="194"/>
      <c r="H329" s="195" t="s">
        <v>374</v>
      </c>
      <c r="I329" s="173"/>
      <c r="J329" s="173"/>
      <c r="K329" s="173"/>
      <c r="L329" s="173"/>
      <c r="M329" s="173"/>
      <c r="N329" s="173"/>
      <c r="O329" s="173"/>
      <c r="P329" s="173"/>
      <c r="Q329" s="173"/>
      <c r="R329" s="173"/>
    </row>
    <row r="330" spans="4:14" ht="13.5">
      <c r="D330" s="194"/>
      <c r="H330" s="195" t="s">
        <v>375</v>
      </c>
      <c r="I330" s="173"/>
      <c r="J330" s="173"/>
      <c r="K330" s="173"/>
      <c r="L330" s="173"/>
      <c r="M330" s="173"/>
      <c r="N330" s="173"/>
    </row>
    <row r="331" spans="4:18" ht="13.5">
      <c r="D331" s="194"/>
      <c r="H331" s="195" t="s">
        <v>376</v>
      </c>
      <c r="I331" s="173"/>
      <c r="J331" s="173"/>
      <c r="K331" s="173"/>
      <c r="L331" s="173"/>
      <c r="M331" s="173"/>
      <c r="N331" s="173"/>
      <c r="O331" s="173"/>
      <c r="P331" s="173"/>
      <c r="Q331" s="173"/>
      <c r="R331" s="173"/>
    </row>
    <row r="332" spans="4:14" ht="13.5">
      <c r="D332" s="194"/>
      <c r="H332" s="195" t="s">
        <v>674</v>
      </c>
      <c r="I332" s="173"/>
      <c r="J332" s="173"/>
      <c r="K332" s="173"/>
      <c r="L332" s="173"/>
      <c r="M332" s="173"/>
      <c r="N332" s="173"/>
    </row>
    <row r="333" spans="4:18" ht="13.5">
      <c r="D333" s="194"/>
      <c r="H333" s="195" t="s">
        <v>377</v>
      </c>
      <c r="I333" s="173"/>
      <c r="J333" s="173"/>
      <c r="K333" s="173"/>
      <c r="L333" s="173"/>
      <c r="M333" s="173"/>
      <c r="N333" s="173"/>
      <c r="O333" s="173"/>
      <c r="P333" s="173"/>
      <c r="Q333" s="173"/>
      <c r="R333" s="173"/>
    </row>
    <row r="334" spans="4:14" ht="13.5">
      <c r="D334" s="194"/>
      <c r="H334" s="195" t="s">
        <v>378</v>
      </c>
      <c r="I334" s="173"/>
      <c r="J334" s="173"/>
      <c r="K334" s="173"/>
      <c r="L334" s="173"/>
      <c r="M334" s="173"/>
      <c r="N334" s="173"/>
    </row>
    <row r="335" spans="4:18" ht="13.5">
      <c r="D335" s="194"/>
      <c r="H335" s="195" t="s">
        <v>673</v>
      </c>
      <c r="I335" s="173"/>
      <c r="J335" s="173"/>
      <c r="K335" s="173"/>
      <c r="L335" s="173"/>
      <c r="M335" s="173"/>
      <c r="N335" s="173"/>
      <c r="O335" s="173"/>
      <c r="P335" s="173"/>
      <c r="Q335" s="173"/>
      <c r="R335" s="173"/>
    </row>
    <row r="336" spans="4:14" ht="13.5">
      <c r="D336" s="194"/>
      <c r="H336" s="195" t="s">
        <v>379</v>
      </c>
      <c r="I336" s="173"/>
      <c r="J336" s="173"/>
      <c r="K336" s="173"/>
      <c r="L336" s="173"/>
      <c r="M336" s="173"/>
      <c r="N336" s="173"/>
    </row>
    <row r="337" spans="4:18" ht="13.5">
      <c r="D337" s="194"/>
      <c r="H337" s="195" t="s">
        <v>380</v>
      </c>
      <c r="I337" s="173"/>
      <c r="J337" s="173"/>
      <c r="K337" s="173"/>
      <c r="L337" s="173"/>
      <c r="M337" s="173"/>
      <c r="N337" s="173"/>
      <c r="O337" s="173"/>
      <c r="P337" s="173"/>
      <c r="Q337" s="173"/>
      <c r="R337" s="173"/>
    </row>
    <row r="338" spans="4:14" ht="13.5">
      <c r="D338" s="194"/>
      <c r="H338" s="195" t="s">
        <v>381</v>
      </c>
      <c r="I338" s="173"/>
      <c r="J338" s="173"/>
      <c r="K338" s="173"/>
      <c r="L338" s="173"/>
      <c r="M338" s="173"/>
      <c r="N338" s="173"/>
    </row>
    <row r="339" spans="4:18" ht="13.5">
      <c r="D339" s="194"/>
      <c r="H339" s="195" t="s">
        <v>382</v>
      </c>
      <c r="I339" s="173"/>
      <c r="J339" s="173"/>
      <c r="K339" s="173"/>
      <c r="L339" s="173"/>
      <c r="M339" s="173"/>
      <c r="N339" s="173"/>
      <c r="O339" s="173"/>
      <c r="P339" s="173"/>
      <c r="Q339" s="173"/>
      <c r="R339" s="173"/>
    </row>
    <row r="340" spans="4:14" ht="13.5">
      <c r="D340" s="194"/>
      <c r="H340" s="195" t="s">
        <v>383</v>
      </c>
      <c r="I340" s="173"/>
      <c r="J340" s="173"/>
      <c r="K340" s="173"/>
      <c r="L340" s="173"/>
      <c r="M340" s="173"/>
      <c r="N340" s="173"/>
    </row>
    <row r="341" spans="4:18" ht="13.5">
      <c r="D341" s="194"/>
      <c r="H341" s="195" t="s">
        <v>384</v>
      </c>
      <c r="I341" s="173"/>
      <c r="J341" s="173"/>
      <c r="K341" s="173"/>
      <c r="L341" s="173"/>
      <c r="M341" s="173"/>
      <c r="N341" s="173"/>
      <c r="O341" s="173"/>
      <c r="P341" s="173"/>
      <c r="Q341" s="173"/>
      <c r="R341" s="173"/>
    </row>
    <row r="342" spans="4:14" ht="13.5">
      <c r="D342" s="194"/>
      <c r="H342" s="195" t="s">
        <v>672</v>
      </c>
      <c r="I342" s="173"/>
      <c r="J342" s="173"/>
      <c r="K342" s="173"/>
      <c r="L342" s="173"/>
      <c r="M342" s="173"/>
      <c r="N342" s="173"/>
    </row>
    <row r="343" spans="4:18" ht="13.5">
      <c r="D343" s="194"/>
      <c r="H343" s="195" t="s">
        <v>385</v>
      </c>
      <c r="I343" s="173"/>
      <c r="J343" s="173"/>
      <c r="K343" s="173"/>
      <c r="L343" s="173"/>
      <c r="M343" s="173"/>
      <c r="N343" s="173"/>
      <c r="O343" s="173"/>
      <c r="P343" s="173"/>
      <c r="Q343" s="173"/>
      <c r="R343" s="173"/>
    </row>
    <row r="344" spans="4:14" ht="13.5">
      <c r="D344" s="194"/>
      <c r="H344" s="195" t="s">
        <v>386</v>
      </c>
      <c r="I344" s="173"/>
      <c r="J344" s="173"/>
      <c r="K344" s="173"/>
      <c r="L344" s="173"/>
      <c r="M344" s="173"/>
      <c r="N344" s="173"/>
    </row>
    <row r="345" spans="4:18" ht="13.5">
      <c r="D345" s="194"/>
      <c r="H345" s="195" t="s">
        <v>387</v>
      </c>
      <c r="I345" s="173"/>
      <c r="J345" s="173"/>
      <c r="K345" s="173"/>
      <c r="L345" s="173"/>
      <c r="M345" s="173"/>
      <c r="N345" s="173"/>
      <c r="O345" s="173"/>
      <c r="P345" s="173"/>
      <c r="Q345" s="173"/>
      <c r="R345" s="173"/>
    </row>
    <row r="346" spans="4:14" ht="13.5">
      <c r="D346" s="194"/>
      <c r="H346" s="195" t="s">
        <v>388</v>
      </c>
      <c r="I346" s="173"/>
      <c r="J346" s="173"/>
      <c r="K346" s="173"/>
      <c r="L346" s="173"/>
      <c r="M346" s="173"/>
      <c r="N346" s="173"/>
    </row>
    <row r="347" spans="4:18" ht="13.5">
      <c r="D347" s="194"/>
      <c r="H347" s="195" t="s">
        <v>671</v>
      </c>
      <c r="I347" s="173"/>
      <c r="J347" s="173"/>
      <c r="K347" s="173"/>
      <c r="L347" s="173"/>
      <c r="M347" s="173"/>
      <c r="N347" s="173"/>
      <c r="O347" s="173"/>
      <c r="P347" s="173"/>
      <c r="Q347" s="173"/>
      <c r="R347" s="173"/>
    </row>
    <row r="348" spans="4:14" ht="13.5">
      <c r="D348" s="194"/>
      <c r="H348" s="195" t="s">
        <v>389</v>
      </c>
      <c r="I348" s="173"/>
      <c r="J348" s="173"/>
      <c r="K348" s="173"/>
      <c r="L348" s="173"/>
      <c r="M348" s="173"/>
      <c r="N348" s="173"/>
    </row>
    <row r="349" spans="4:18" ht="13.5">
      <c r="D349" s="194"/>
      <c r="H349" s="195" t="s">
        <v>390</v>
      </c>
      <c r="I349" s="173"/>
      <c r="J349" s="173"/>
      <c r="K349" s="173"/>
      <c r="L349" s="173"/>
      <c r="M349" s="173"/>
      <c r="N349" s="173"/>
      <c r="O349" s="173"/>
      <c r="P349" s="173"/>
      <c r="Q349" s="173"/>
      <c r="R349" s="173"/>
    </row>
    <row r="350" spans="4:14" ht="13.5">
      <c r="D350" s="194"/>
      <c r="H350" s="195" t="s">
        <v>391</v>
      </c>
      <c r="I350" s="173"/>
      <c r="J350" s="173"/>
      <c r="K350" s="173"/>
      <c r="L350" s="173"/>
      <c r="M350" s="173"/>
      <c r="N350" s="173"/>
    </row>
    <row r="351" spans="4:18" ht="13.5">
      <c r="D351" s="194"/>
      <c r="H351" s="195" t="s">
        <v>392</v>
      </c>
      <c r="I351" s="173"/>
      <c r="J351" s="173"/>
      <c r="K351" s="173"/>
      <c r="L351" s="173"/>
      <c r="M351" s="173"/>
      <c r="N351" s="173"/>
      <c r="O351" s="173"/>
      <c r="P351" s="173"/>
      <c r="Q351" s="173"/>
      <c r="R351" s="173"/>
    </row>
    <row r="352" spans="4:14" ht="13.5">
      <c r="D352" s="194"/>
      <c r="H352" s="195" t="s">
        <v>670</v>
      </c>
      <c r="I352" s="173"/>
      <c r="J352" s="173"/>
      <c r="K352" s="173"/>
      <c r="L352" s="173"/>
      <c r="M352" s="173"/>
      <c r="N352" s="173"/>
    </row>
    <row r="353" spans="4:18" ht="13.5">
      <c r="D353" s="194"/>
      <c r="H353" s="195" t="s">
        <v>393</v>
      </c>
      <c r="I353" s="173"/>
      <c r="J353" s="173"/>
      <c r="K353" s="173"/>
      <c r="L353" s="173"/>
      <c r="M353" s="173"/>
      <c r="N353" s="173"/>
      <c r="O353" s="173"/>
      <c r="P353" s="173"/>
      <c r="Q353" s="173"/>
      <c r="R353" s="173"/>
    </row>
    <row r="354" spans="4:14" ht="13.5">
      <c r="D354" s="194"/>
      <c r="H354" s="195" t="s">
        <v>669</v>
      </c>
      <c r="I354" s="173"/>
      <c r="J354" s="173"/>
      <c r="K354" s="173"/>
      <c r="L354" s="173"/>
      <c r="M354" s="173"/>
      <c r="N354" s="173"/>
    </row>
    <row r="355" spans="4:18" ht="13.5">
      <c r="D355" s="194"/>
      <c r="H355" s="195" t="s">
        <v>668</v>
      </c>
      <c r="I355" s="173"/>
      <c r="J355" s="173"/>
      <c r="K355" s="173"/>
      <c r="L355" s="173"/>
      <c r="M355" s="173"/>
      <c r="N355" s="173"/>
      <c r="O355" s="173"/>
      <c r="P355" s="173"/>
      <c r="Q355" s="173"/>
      <c r="R355" s="173"/>
    </row>
    <row r="356" spans="4:14" ht="13.5">
      <c r="D356" s="194"/>
      <c r="H356" s="195" t="s">
        <v>394</v>
      </c>
      <c r="I356" s="173"/>
      <c r="J356" s="173"/>
      <c r="K356" s="173"/>
      <c r="L356" s="173"/>
      <c r="M356" s="173"/>
      <c r="N356" s="173"/>
    </row>
    <row r="357" spans="4:18" ht="13.5">
      <c r="D357" s="194"/>
      <c r="H357" s="195" t="s">
        <v>395</v>
      </c>
      <c r="I357" s="173"/>
      <c r="J357" s="173"/>
      <c r="K357" s="173"/>
      <c r="L357" s="173"/>
      <c r="M357" s="173"/>
      <c r="N357" s="173"/>
      <c r="O357" s="173"/>
      <c r="P357" s="173"/>
      <c r="Q357" s="173"/>
      <c r="R357" s="173"/>
    </row>
    <row r="358" spans="4:14" ht="13.5">
      <c r="D358" s="194"/>
      <c r="H358" s="195" t="s">
        <v>396</v>
      </c>
      <c r="I358" s="173"/>
      <c r="J358" s="173"/>
      <c r="K358" s="173"/>
      <c r="L358" s="173"/>
      <c r="M358" s="173"/>
      <c r="N358" s="173"/>
    </row>
    <row r="359" spans="4:18" ht="13.5">
      <c r="D359" s="194"/>
      <c r="H359" s="195" t="s">
        <v>397</v>
      </c>
      <c r="I359" s="173"/>
      <c r="J359" s="173"/>
      <c r="K359" s="173"/>
      <c r="L359" s="173"/>
      <c r="M359" s="173"/>
      <c r="N359" s="173"/>
      <c r="O359" s="173"/>
      <c r="P359" s="173"/>
      <c r="Q359" s="173"/>
      <c r="R359" s="173"/>
    </row>
    <row r="360" spans="4:14" ht="13.5">
      <c r="D360" s="194"/>
      <c r="H360" s="195" t="s">
        <v>398</v>
      </c>
      <c r="I360" s="173"/>
      <c r="J360" s="173"/>
      <c r="K360" s="173"/>
      <c r="L360" s="173"/>
      <c r="M360" s="173"/>
      <c r="N360" s="173"/>
    </row>
    <row r="361" spans="4:18" ht="13.5">
      <c r="D361" s="194"/>
      <c r="H361" s="195" t="s">
        <v>667</v>
      </c>
      <c r="I361" s="173"/>
      <c r="J361" s="173"/>
      <c r="K361" s="173"/>
      <c r="L361" s="173"/>
      <c r="M361" s="173"/>
      <c r="N361" s="173"/>
      <c r="O361" s="173"/>
      <c r="P361" s="173"/>
      <c r="Q361" s="173"/>
      <c r="R361" s="173"/>
    </row>
    <row r="362" spans="4:14" ht="13.5">
      <c r="D362" s="194"/>
      <c r="H362" s="195" t="s">
        <v>399</v>
      </c>
      <c r="I362" s="173"/>
      <c r="J362" s="173"/>
      <c r="K362" s="173"/>
      <c r="L362" s="173"/>
      <c r="M362" s="173"/>
      <c r="N362" s="173"/>
    </row>
    <row r="363" spans="4:18" ht="13.5">
      <c r="D363" s="194"/>
      <c r="H363" s="195" t="s">
        <v>400</v>
      </c>
      <c r="I363" s="173"/>
      <c r="J363" s="173"/>
      <c r="K363" s="173"/>
      <c r="L363" s="173"/>
      <c r="M363" s="173"/>
      <c r="N363" s="173"/>
      <c r="O363" s="173"/>
      <c r="P363" s="173"/>
      <c r="Q363" s="173"/>
      <c r="R363" s="173"/>
    </row>
    <row r="364" spans="4:14" ht="13.5">
      <c r="D364" s="194"/>
      <c r="H364" s="195" t="s">
        <v>401</v>
      </c>
      <c r="I364" s="173"/>
      <c r="J364" s="173"/>
      <c r="K364" s="173"/>
      <c r="L364" s="173"/>
      <c r="M364" s="173"/>
      <c r="N364" s="173"/>
    </row>
    <row r="365" spans="4:18" ht="13.5">
      <c r="D365" s="194"/>
      <c r="H365" s="195" t="s">
        <v>402</v>
      </c>
      <c r="I365" s="173"/>
      <c r="J365" s="173"/>
      <c r="K365" s="173"/>
      <c r="L365" s="173"/>
      <c r="M365" s="173"/>
      <c r="N365" s="173"/>
      <c r="O365" s="173"/>
      <c r="P365" s="173"/>
      <c r="Q365" s="173"/>
      <c r="R365" s="173"/>
    </row>
    <row r="366" spans="4:14" ht="13.5">
      <c r="D366" s="194"/>
      <c r="H366" s="195" t="s">
        <v>403</v>
      </c>
      <c r="I366" s="173"/>
      <c r="J366" s="173"/>
      <c r="K366" s="173"/>
      <c r="L366" s="173"/>
      <c r="M366" s="173"/>
      <c r="N366" s="173"/>
    </row>
    <row r="367" spans="4:18" ht="13.5">
      <c r="D367" s="194"/>
      <c r="H367" s="195" t="s">
        <v>404</v>
      </c>
      <c r="I367" s="173"/>
      <c r="J367" s="173"/>
      <c r="K367" s="173"/>
      <c r="L367" s="173"/>
      <c r="M367" s="173"/>
      <c r="N367" s="173"/>
      <c r="O367" s="173"/>
      <c r="P367" s="173"/>
      <c r="Q367" s="173"/>
      <c r="R367" s="173"/>
    </row>
    <row r="368" spans="4:14" ht="13.5">
      <c r="D368" s="194"/>
      <c r="H368" s="195" t="s">
        <v>405</v>
      </c>
      <c r="I368" s="173"/>
      <c r="J368" s="173"/>
      <c r="K368" s="173"/>
      <c r="L368" s="173"/>
      <c r="M368" s="173"/>
      <c r="N368" s="173"/>
    </row>
    <row r="369" spans="4:18" ht="13.5">
      <c r="D369" s="194"/>
      <c r="H369" s="195" t="s">
        <v>666</v>
      </c>
      <c r="I369" s="173"/>
      <c r="J369" s="173"/>
      <c r="K369" s="173"/>
      <c r="L369" s="173"/>
      <c r="M369" s="173"/>
      <c r="N369" s="173"/>
      <c r="O369" s="173"/>
      <c r="P369" s="173"/>
      <c r="Q369" s="173"/>
      <c r="R369" s="173"/>
    </row>
    <row r="370" spans="4:14" ht="13.5">
      <c r="D370" s="194"/>
      <c r="H370" s="195" t="s">
        <v>406</v>
      </c>
      <c r="I370" s="173"/>
      <c r="J370" s="173"/>
      <c r="K370" s="173"/>
      <c r="L370" s="173"/>
      <c r="M370" s="173"/>
      <c r="N370" s="173"/>
    </row>
    <row r="371" spans="4:18" ht="13.5">
      <c r="D371" s="194"/>
      <c r="H371" s="195" t="s">
        <v>407</v>
      </c>
      <c r="I371" s="173"/>
      <c r="J371" s="173"/>
      <c r="K371" s="173"/>
      <c r="L371" s="173"/>
      <c r="M371" s="173"/>
      <c r="N371" s="173"/>
      <c r="O371" s="173"/>
      <c r="P371" s="173"/>
      <c r="Q371" s="173"/>
      <c r="R371" s="173"/>
    </row>
    <row r="372" spans="4:14" ht="13.5">
      <c r="D372" s="194"/>
      <c r="H372" s="195" t="s">
        <v>408</v>
      </c>
      <c r="I372" s="173"/>
      <c r="J372" s="173"/>
      <c r="K372" s="173"/>
      <c r="L372" s="173"/>
      <c r="M372" s="173"/>
      <c r="N372" s="173"/>
    </row>
    <row r="373" spans="4:18" ht="13.5">
      <c r="D373" s="194"/>
      <c r="H373" s="195" t="s">
        <v>665</v>
      </c>
      <c r="I373" s="173"/>
      <c r="J373" s="173"/>
      <c r="K373" s="173"/>
      <c r="L373" s="173"/>
      <c r="M373" s="173"/>
      <c r="N373" s="173"/>
      <c r="O373" s="173"/>
      <c r="P373" s="173"/>
      <c r="Q373" s="173"/>
      <c r="R373" s="173"/>
    </row>
    <row r="374" spans="4:14" ht="13.5">
      <c r="D374" s="194"/>
      <c r="H374" s="195" t="s">
        <v>409</v>
      </c>
      <c r="I374" s="173"/>
      <c r="J374" s="173"/>
      <c r="K374" s="173"/>
      <c r="L374" s="173"/>
      <c r="M374" s="173"/>
      <c r="N374" s="173"/>
    </row>
    <row r="375" spans="4:18" ht="13.5">
      <c r="D375" s="194"/>
      <c r="H375" s="195" t="s">
        <v>410</v>
      </c>
      <c r="I375" s="173"/>
      <c r="J375" s="173"/>
      <c r="K375" s="173"/>
      <c r="L375" s="173"/>
      <c r="M375" s="173"/>
      <c r="N375" s="173"/>
      <c r="O375" s="173"/>
      <c r="P375" s="173"/>
      <c r="Q375" s="173"/>
      <c r="R375" s="173"/>
    </row>
    <row r="376" spans="4:14" ht="13.5">
      <c r="D376" s="194"/>
      <c r="H376" s="195" t="s">
        <v>411</v>
      </c>
      <c r="I376" s="173"/>
      <c r="J376" s="173"/>
      <c r="K376" s="173"/>
      <c r="L376" s="173"/>
      <c r="M376" s="173"/>
      <c r="N376" s="173"/>
    </row>
    <row r="377" spans="4:18" ht="13.5">
      <c r="D377" s="194"/>
      <c r="H377" s="195" t="s">
        <v>412</v>
      </c>
      <c r="I377" s="173"/>
      <c r="J377" s="173"/>
      <c r="K377" s="173"/>
      <c r="L377" s="173"/>
      <c r="M377" s="173"/>
      <c r="N377" s="173"/>
      <c r="O377" s="173"/>
      <c r="P377" s="173"/>
      <c r="Q377" s="173"/>
      <c r="R377" s="173"/>
    </row>
    <row r="378" spans="4:14" ht="13.5">
      <c r="D378" s="194"/>
      <c r="H378" s="195" t="s">
        <v>413</v>
      </c>
      <c r="I378" s="173"/>
      <c r="J378" s="173"/>
      <c r="K378" s="173"/>
      <c r="L378" s="173"/>
      <c r="M378" s="173"/>
      <c r="N378" s="173"/>
    </row>
    <row r="379" spans="4:18" ht="13.5">
      <c r="D379" s="194"/>
      <c r="H379" s="195" t="s">
        <v>414</v>
      </c>
      <c r="I379" s="173"/>
      <c r="J379" s="173"/>
      <c r="K379" s="173"/>
      <c r="L379" s="173"/>
      <c r="M379" s="173"/>
      <c r="N379" s="173"/>
      <c r="O379" s="173"/>
      <c r="P379" s="173"/>
      <c r="Q379" s="173"/>
      <c r="R379" s="173"/>
    </row>
    <row r="380" spans="4:14" ht="13.5">
      <c r="D380" s="194"/>
      <c r="H380" s="195" t="s">
        <v>415</v>
      </c>
      <c r="I380" s="173"/>
      <c r="J380" s="173"/>
      <c r="K380" s="173"/>
      <c r="L380" s="173"/>
      <c r="M380" s="173"/>
      <c r="N380" s="173"/>
    </row>
    <row r="381" spans="4:18" ht="13.5">
      <c r="D381" s="194"/>
      <c r="H381" s="195" t="s">
        <v>416</v>
      </c>
      <c r="I381" s="173"/>
      <c r="J381" s="173"/>
      <c r="K381" s="173"/>
      <c r="L381" s="173"/>
      <c r="M381" s="173"/>
      <c r="N381" s="173"/>
      <c r="O381" s="173"/>
      <c r="P381" s="173"/>
      <c r="Q381" s="173"/>
      <c r="R381" s="173"/>
    </row>
    <row r="382" spans="4:14" ht="13.5">
      <c r="D382" s="194"/>
      <c r="H382" s="195" t="s">
        <v>417</v>
      </c>
      <c r="I382" s="173"/>
      <c r="J382" s="173"/>
      <c r="K382" s="173"/>
      <c r="L382" s="173"/>
      <c r="M382" s="173"/>
      <c r="N382" s="173"/>
    </row>
    <row r="383" spans="4:18" ht="13.5">
      <c r="D383" s="194"/>
      <c r="H383" s="195" t="s">
        <v>664</v>
      </c>
      <c r="I383" s="173"/>
      <c r="J383" s="173"/>
      <c r="K383" s="173"/>
      <c r="L383" s="173"/>
      <c r="M383" s="173"/>
      <c r="N383" s="173"/>
      <c r="O383" s="173"/>
      <c r="P383" s="173"/>
      <c r="Q383" s="173"/>
      <c r="R383" s="173"/>
    </row>
    <row r="384" spans="4:14" ht="13.5">
      <c r="D384" s="194"/>
      <c r="H384" s="195" t="s">
        <v>176</v>
      </c>
      <c r="I384" s="173"/>
      <c r="J384" s="173"/>
      <c r="K384" s="173"/>
      <c r="L384" s="173"/>
      <c r="M384" s="173"/>
      <c r="N384" s="173"/>
    </row>
    <row r="385" spans="4:18" ht="13.5">
      <c r="D385" s="194"/>
      <c r="H385" s="195" t="s">
        <v>418</v>
      </c>
      <c r="I385" s="173"/>
      <c r="J385" s="173"/>
      <c r="K385" s="173"/>
      <c r="L385" s="173"/>
      <c r="M385" s="173"/>
      <c r="N385" s="173"/>
      <c r="O385" s="173"/>
      <c r="P385" s="173"/>
      <c r="Q385" s="173"/>
      <c r="R385" s="173"/>
    </row>
    <row r="386" spans="4:14" ht="13.5">
      <c r="D386" s="194"/>
      <c r="H386" s="195" t="s">
        <v>419</v>
      </c>
      <c r="I386" s="173"/>
      <c r="J386" s="173"/>
      <c r="K386" s="173"/>
      <c r="L386" s="173"/>
      <c r="M386" s="173"/>
      <c r="N386" s="173"/>
    </row>
    <row r="387" spans="4:18" ht="13.5">
      <c r="D387" s="194"/>
      <c r="H387" s="195" t="s">
        <v>663</v>
      </c>
      <c r="I387" s="173"/>
      <c r="J387" s="173"/>
      <c r="K387" s="173"/>
      <c r="L387" s="173"/>
      <c r="M387" s="173"/>
      <c r="N387" s="173"/>
      <c r="O387" s="173"/>
      <c r="P387" s="173"/>
      <c r="Q387" s="173"/>
      <c r="R387" s="173"/>
    </row>
    <row r="388" spans="4:14" ht="13.5">
      <c r="D388" s="194"/>
      <c r="H388" s="195" t="s">
        <v>177</v>
      </c>
      <c r="I388" s="173"/>
      <c r="J388" s="173"/>
      <c r="K388" s="173"/>
      <c r="L388" s="173"/>
      <c r="M388" s="173"/>
      <c r="N388" s="173"/>
    </row>
    <row r="389" spans="4:18" ht="13.5">
      <c r="D389" s="194"/>
      <c r="H389" s="195" t="s">
        <v>420</v>
      </c>
      <c r="I389" s="173"/>
      <c r="J389" s="173"/>
      <c r="K389" s="173"/>
      <c r="L389" s="173"/>
      <c r="M389" s="173"/>
      <c r="N389" s="173"/>
      <c r="O389" s="173"/>
      <c r="P389" s="173"/>
      <c r="Q389" s="173"/>
      <c r="R389" s="173"/>
    </row>
    <row r="390" spans="4:14" ht="13.5">
      <c r="D390" s="194"/>
      <c r="H390" s="195" t="s">
        <v>662</v>
      </c>
      <c r="I390" s="173"/>
      <c r="J390" s="173"/>
      <c r="K390" s="173"/>
      <c r="L390" s="173"/>
      <c r="M390" s="173"/>
      <c r="N390" s="173"/>
    </row>
    <row r="391" spans="4:18" ht="13.5">
      <c r="D391" s="194"/>
      <c r="H391" s="195" t="s">
        <v>421</v>
      </c>
      <c r="I391" s="173"/>
      <c r="J391" s="173"/>
      <c r="K391" s="173"/>
      <c r="L391" s="173"/>
      <c r="M391" s="173"/>
      <c r="N391" s="173"/>
      <c r="O391" s="173"/>
      <c r="P391" s="173"/>
      <c r="Q391" s="173"/>
      <c r="R391" s="173"/>
    </row>
    <row r="392" spans="4:14" ht="13.5">
      <c r="D392" s="194"/>
      <c r="H392" s="195" t="s">
        <v>422</v>
      </c>
      <c r="I392" s="173"/>
      <c r="J392" s="173"/>
      <c r="K392" s="173"/>
      <c r="L392" s="173"/>
      <c r="M392" s="173"/>
      <c r="N392" s="173"/>
    </row>
    <row r="393" spans="4:18" ht="13.5">
      <c r="D393" s="194"/>
      <c r="H393" s="195" t="s">
        <v>661</v>
      </c>
      <c r="I393" s="173"/>
      <c r="J393" s="173"/>
      <c r="K393" s="173"/>
      <c r="L393" s="173"/>
      <c r="M393" s="173"/>
      <c r="N393" s="173"/>
      <c r="O393" s="173"/>
      <c r="P393" s="173"/>
      <c r="Q393" s="173"/>
      <c r="R393" s="173"/>
    </row>
    <row r="394" spans="4:14" ht="13.5">
      <c r="D394" s="194"/>
      <c r="H394" s="195" t="s">
        <v>423</v>
      </c>
      <c r="I394" s="173"/>
      <c r="J394" s="173"/>
      <c r="K394" s="173"/>
      <c r="L394" s="173"/>
      <c r="M394" s="173"/>
      <c r="N394" s="173"/>
    </row>
    <row r="395" spans="4:18" ht="13.5">
      <c r="D395" s="194"/>
      <c r="H395" s="195" t="s">
        <v>424</v>
      </c>
      <c r="I395" s="173"/>
      <c r="J395" s="173"/>
      <c r="K395" s="173"/>
      <c r="L395" s="173"/>
      <c r="M395" s="173"/>
      <c r="N395" s="173"/>
      <c r="O395" s="173"/>
      <c r="P395" s="173"/>
      <c r="Q395" s="173"/>
      <c r="R395" s="173"/>
    </row>
    <row r="396" spans="4:14" ht="13.5">
      <c r="D396" s="194"/>
      <c r="H396" s="195" t="s">
        <v>425</v>
      </c>
      <c r="I396" s="173"/>
      <c r="J396" s="173"/>
      <c r="K396" s="173"/>
      <c r="L396" s="173"/>
      <c r="M396" s="173"/>
      <c r="N396" s="173"/>
    </row>
    <row r="397" spans="4:18" ht="13.5">
      <c r="D397" s="194"/>
      <c r="H397" s="195" t="s">
        <v>426</v>
      </c>
      <c r="I397" s="173"/>
      <c r="J397" s="173"/>
      <c r="K397" s="173"/>
      <c r="L397" s="173"/>
      <c r="M397" s="173"/>
      <c r="N397" s="173"/>
      <c r="O397" s="173"/>
      <c r="P397" s="173"/>
      <c r="Q397" s="173"/>
      <c r="R397" s="173"/>
    </row>
    <row r="398" spans="4:14" ht="13.5">
      <c r="D398" s="194"/>
      <c r="H398" s="195" t="s">
        <v>660</v>
      </c>
      <c r="I398" s="173"/>
      <c r="J398" s="173"/>
      <c r="K398" s="173"/>
      <c r="L398" s="173"/>
      <c r="M398" s="173"/>
      <c r="N398" s="173"/>
    </row>
    <row r="399" spans="4:18" ht="13.5">
      <c r="D399" s="194"/>
      <c r="H399" s="195" t="s">
        <v>427</v>
      </c>
      <c r="I399" s="173"/>
      <c r="J399" s="173"/>
      <c r="K399" s="173"/>
      <c r="L399" s="173"/>
      <c r="M399" s="173"/>
      <c r="N399" s="173"/>
      <c r="O399" s="173"/>
      <c r="P399" s="173"/>
      <c r="Q399" s="173"/>
      <c r="R399" s="173"/>
    </row>
    <row r="400" spans="4:14" ht="13.5">
      <c r="D400" s="194"/>
      <c r="H400" s="195" t="s">
        <v>428</v>
      </c>
      <c r="I400" s="173"/>
      <c r="J400" s="173"/>
      <c r="K400" s="173"/>
      <c r="L400" s="173"/>
      <c r="M400" s="173"/>
      <c r="N400" s="173"/>
    </row>
    <row r="401" spans="4:18" ht="13.5">
      <c r="D401" s="194"/>
      <c r="H401" s="195" t="s">
        <v>659</v>
      </c>
      <c r="I401" s="173"/>
      <c r="J401" s="173"/>
      <c r="K401" s="173"/>
      <c r="L401" s="173"/>
      <c r="M401" s="173"/>
      <c r="N401" s="173"/>
      <c r="O401" s="173"/>
      <c r="P401" s="173"/>
      <c r="Q401" s="173"/>
      <c r="R401" s="173"/>
    </row>
    <row r="402" spans="4:14" ht="13.5">
      <c r="D402" s="194"/>
      <c r="H402" s="195" t="s">
        <v>429</v>
      </c>
      <c r="I402" s="173"/>
      <c r="J402" s="173"/>
      <c r="K402" s="173"/>
      <c r="L402" s="173"/>
      <c r="M402" s="173"/>
      <c r="N402" s="173"/>
    </row>
    <row r="403" spans="4:18" ht="13.5">
      <c r="D403" s="194"/>
      <c r="H403" s="195" t="s">
        <v>430</v>
      </c>
      <c r="I403" s="173"/>
      <c r="J403" s="173"/>
      <c r="K403" s="173"/>
      <c r="L403" s="173"/>
      <c r="M403" s="173"/>
      <c r="N403" s="173"/>
      <c r="O403" s="173"/>
      <c r="P403" s="173"/>
      <c r="Q403" s="173"/>
      <c r="R403" s="173"/>
    </row>
    <row r="404" spans="4:14" ht="13.5">
      <c r="D404" s="194"/>
      <c r="H404" s="195" t="s">
        <v>431</v>
      </c>
      <c r="I404" s="173"/>
      <c r="J404" s="173"/>
      <c r="K404" s="173"/>
      <c r="L404" s="173"/>
      <c r="M404" s="173"/>
      <c r="N404" s="173"/>
    </row>
    <row r="405" spans="4:18" ht="13.5">
      <c r="D405" s="194"/>
      <c r="H405" s="195" t="s">
        <v>658</v>
      </c>
      <c r="I405" s="173"/>
      <c r="J405" s="173"/>
      <c r="K405" s="173"/>
      <c r="L405" s="173"/>
      <c r="M405" s="173"/>
      <c r="N405" s="173"/>
      <c r="O405" s="173"/>
      <c r="P405" s="173"/>
      <c r="Q405" s="173"/>
      <c r="R405" s="173"/>
    </row>
    <row r="406" spans="4:14" ht="13.5">
      <c r="D406" s="194"/>
      <c r="H406" s="195" t="s">
        <v>432</v>
      </c>
      <c r="I406" s="173"/>
      <c r="J406" s="173"/>
      <c r="K406" s="173"/>
      <c r="L406" s="173"/>
      <c r="M406" s="173"/>
      <c r="N406" s="173"/>
    </row>
    <row r="407" spans="4:18" ht="13.5">
      <c r="D407" s="194"/>
      <c r="H407" s="195" t="s">
        <v>433</v>
      </c>
      <c r="I407" s="173"/>
      <c r="J407" s="173"/>
      <c r="K407" s="173"/>
      <c r="L407" s="173"/>
      <c r="M407" s="173"/>
      <c r="N407" s="173"/>
      <c r="O407" s="173"/>
      <c r="P407" s="173"/>
      <c r="Q407" s="173"/>
      <c r="R407" s="173"/>
    </row>
    <row r="408" spans="4:14" ht="13.5">
      <c r="D408" s="194"/>
      <c r="H408" s="195" t="s">
        <v>434</v>
      </c>
      <c r="I408" s="173"/>
      <c r="J408" s="173"/>
      <c r="K408" s="173"/>
      <c r="L408" s="173"/>
      <c r="M408" s="173"/>
      <c r="N408" s="173"/>
    </row>
    <row r="409" spans="4:18" ht="13.5">
      <c r="D409" s="194"/>
      <c r="H409" s="195" t="s">
        <v>435</v>
      </c>
      <c r="I409" s="173"/>
      <c r="J409" s="173"/>
      <c r="K409" s="173"/>
      <c r="L409" s="173"/>
      <c r="M409" s="173"/>
      <c r="N409" s="173"/>
      <c r="O409" s="173"/>
      <c r="P409" s="173"/>
      <c r="Q409" s="173"/>
      <c r="R409" s="173"/>
    </row>
    <row r="410" spans="4:14" ht="13.5">
      <c r="D410" s="194"/>
      <c r="H410" s="195" t="s">
        <v>436</v>
      </c>
      <c r="I410" s="173"/>
      <c r="J410" s="173"/>
      <c r="K410" s="173"/>
      <c r="L410" s="173"/>
      <c r="M410" s="173"/>
      <c r="N410" s="173"/>
    </row>
    <row r="411" spans="4:18" ht="13.5">
      <c r="D411" s="194"/>
      <c r="H411" s="195" t="s">
        <v>657</v>
      </c>
      <c r="I411" s="173"/>
      <c r="J411" s="173"/>
      <c r="K411" s="173"/>
      <c r="L411" s="173"/>
      <c r="M411" s="173"/>
      <c r="N411" s="173"/>
      <c r="O411" s="173"/>
      <c r="P411" s="173"/>
      <c r="Q411" s="173"/>
      <c r="R411" s="173"/>
    </row>
    <row r="412" spans="4:14" ht="13.5">
      <c r="D412" s="194"/>
      <c r="H412" s="195" t="s">
        <v>437</v>
      </c>
      <c r="I412" s="173"/>
      <c r="J412" s="173"/>
      <c r="K412" s="173"/>
      <c r="L412" s="173"/>
      <c r="M412" s="173"/>
      <c r="N412" s="173"/>
    </row>
    <row r="413" spans="4:18" ht="13.5">
      <c r="D413" s="194"/>
      <c r="H413" s="195" t="s">
        <v>438</v>
      </c>
      <c r="I413" s="173"/>
      <c r="J413" s="173"/>
      <c r="K413" s="173"/>
      <c r="L413" s="173"/>
      <c r="M413" s="173"/>
      <c r="N413" s="173"/>
      <c r="O413" s="173"/>
      <c r="P413" s="173"/>
      <c r="Q413" s="173"/>
      <c r="R413" s="173"/>
    </row>
    <row r="414" spans="4:14" ht="13.5">
      <c r="D414" s="194"/>
      <c r="H414" s="195" t="s">
        <v>656</v>
      </c>
      <c r="I414" s="173"/>
      <c r="J414" s="173"/>
      <c r="K414" s="173"/>
      <c r="L414" s="173"/>
      <c r="M414" s="173"/>
      <c r="N414" s="173"/>
    </row>
    <row r="415" spans="4:18" ht="13.5">
      <c r="D415" s="194"/>
      <c r="H415" s="195" t="s">
        <v>439</v>
      </c>
      <c r="I415" s="173"/>
      <c r="J415" s="173"/>
      <c r="K415" s="173"/>
      <c r="L415" s="173"/>
      <c r="M415" s="173"/>
      <c r="N415" s="173"/>
      <c r="O415" s="173"/>
      <c r="P415" s="173"/>
      <c r="Q415" s="173"/>
      <c r="R415" s="173"/>
    </row>
    <row r="416" spans="4:14" ht="13.5">
      <c r="D416" s="194"/>
      <c r="H416" s="195" t="s">
        <v>440</v>
      </c>
      <c r="I416" s="173"/>
      <c r="J416" s="173"/>
      <c r="K416" s="173"/>
      <c r="L416" s="173"/>
      <c r="M416" s="173"/>
      <c r="N416" s="173"/>
    </row>
    <row r="417" spans="4:18" ht="13.5">
      <c r="D417" s="194"/>
      <c r="H417" s="195" t="s">
        <v>441</v>
      </c>
      <c r="I417" s="173"/>
      <c r="J417" s="173"/>
      <c r="K417" s="173"/>
      <c r="L417" s="173"/>
      <c r="M417" s="173"/>
      <c r="N417" s="173"/>
      <c r="O417" s="173"/>
      <c r="P417" s="173"/>
      <c r="Q417" s="173"/>
      <c r="R417" s="173"/>
    </row>
    <row r="418" spans="4:14" ht="13.5">
      <c r="D418" s="194"/>
      <c r="H418" s="195" t="s">
        <v>442</v>
      </c>
      <c r="I418" s="173"/>
      <c r="J418" s="173"/>
      <c r="K418" s="173"/>
      <c r="L418" s="173"/>
      <c r="M418" s="173"/>
      <c r="N418" s="173"/>
    </row>
    <row r="419" spans="4:18" ht="13.5">
      <c r="D419" s="194"/>
      <c r="H419" s="195" t="s">
        <v>655</v>
      </c>
      <c r="I419" s="173"/>
      <c r="J419" s="173"/>
      <c r="K419" s="173"/>
      <c r="L419" s="173"/>
      <c r="M419" s="173"/>
      <c r="N419" s="173"/>
      <c r="O419" s="173"/>
      <c r="P419" s="173"/>
      <c r="Q419" s="173"/>
      <c r="R419" s="173"/>
    </row>
    <row r="420" spans="4:14" ht="13.5">
      <c r="D420" s="194"/>
      <c r="H420" s="195" t="s">
        <v>443</v>
      </c>
      <c r="I420" s="173"/>
      <c r="J420" s="173"/>
      <c r="K420" s="173"/>
      <c r="L420" s="173"/>
      <c r="M420" s="173"/>
      <c r="N420" s="173"/>
    </row>
    <row r="421" spans="4:18" ht="13.5">
      <c r="D421" s="194"/>
      <c r="H421" s="195" t="s">
        <v>444</v>
      </c>
      <c r="I421" s="173"/>
      <c r="J421" s="173"/>
      <c r="K421" s="173"/>
      <c r="L421" s="173"/>
      <c r="M421" s="173"/>
      <c r="N421" s="173"/>
      <c r="O421" s="173"/>
      <c r="P421" s="173"/>
      <c r="Q421" s="173"/>
      <c r="R421" s="173"/>
    </row>
    <row r="422" spans="4:14" ht="13.5">
      <c r="D422" s="194"/>
      <c r="H422" s="195" t="s">
        <v>445</v>
      </c>
      <c r="I422" s="173"/>
      <c r="J422" s="173"/>
      <c r="K422" s="173"/>
      <c r="L422" s="173"/>
      <c r="M422" s="173"/>
      <c r="N422" s="173"/>
    </row>
    <row r="423" spans="4:18" ht="13.5">
      <c r="D423" s="194"/>
      <c r="H423" s="195" t="s">
        <v>446</v>
      </c>
      <c r="I423" s="173"/>
      <c r="J423" s="173"/>
      <c r="K423" s="173"/>
      <c r="L423" s="173"/>
      <c r="M423" s="173"/>
      <c r="N423" s="173"/>
      <c r="O423" s="173"/>
      <c r="P423" s="173"/>
      <c r="Q423" s="173"/>
      <c r="R423" s="173"/>
    </row>
    <row r="424" spans="4:14" ht="13.5">
      <c r="D424" s="194"/>
      <c r="H424" s="195" t="s">
        <v>447</v>
      </c>
      <c r="I424" s="173"/>
      <c r="J424" s="173"/>
      <c r="K424" s="173"/>
      <c r="L424" s="173"/>
      <c r="M424" s="173"/>
      <c r="N424" s="173"/>
    </row>
    <row r="425" spans="4:18" ht="13.5">
      <c r="D425" s="194"/>
      <c r="H425" s="195" t="s">
        <v>448</v>
      </c>
      <c r="I425" s="173"/>
      <c r="J425" s="173"/>
      <c r="K425" s="173"/>
      <c r="L425" s="173"/>
      <c r="M425" s="173"/>
      <c r="N425" s="173"/>
      <c r="O425" s="173"/>
      <c r="P425" s="173"/>
      <c r="Q425" s="173"/>
      <c r="R425" s="173"/>
    </row>
    <row r="426" spans="4:14" ht="13.5">
      <c r="D426" s="194"/>
      <c r="H426" s="195" t="s">
        <v>654</v>
      </c>
      <c r="I426" s="173"/>
      <c r="J426" s="173"/>
      <c r="K426" s="173"/>
      <c r="L426" s="173"/>
      <c r="M426" s="173"/>
      <c r="N426" s="173"/>
    </row>
    <row r="427" spans="4:18" ht="13.5">
      <c r="D427" s="194"/>
      <c r="H427" s="195" t="s">
        <v>449</v>
      </c>
      <c r="I427" s="173"/>
      <c r="J427" s="173"/>
      <c r="K427" s="173"/>
      <c r="L427" s="173"/>
      <c r="M427" s="173"/>
      <c r="N427" s="173"/>
      <c r="O427" s="173"/>
      <c r="P427" s="173"/>
      <c r="Q427" s="173"/>
      <c r="R427" s="173"/>
    </row>
    <row r="428" spans="4:14" ht="13.5">
      <c r="D428" s="194"/>
      <c r="H428" s="195" t="s">
        <v>450</v>
      </c>
      <c r="I428" s="173"/>
      <c r="J428" s="173"/>
      <c r="K428" s="173"/>
      <c r="L428" s="173"/>
      <c r="M428" s="173"/>
      <c r="N428" s="173"/>
    </row>
    <row r="429" spans="4:18" ht="13.5">
      <c r="D429" s="194"/>
      <c r="H429" s="195" t="s">
        <v>653</v>
      </c>
      <c r="I429" s="173"/>
      <c r="J429" s="173"/>
      <c r="K429" s="173"/>
      <c r="L429" s="173"/>
      <c r="M429" s="173"/>
      <c r="N429" s="173"/>
      <c r="O429" s="173"/>
      <c r="P429" s="173"/>
      <c r="Q429" s="173"/>
      <c r="R429" s="173"/>
    </row>
    <row r="430" spans="4:14" ht="13.5">
      <c r="D430" s="194"/>
      <c r="H430" s="195" t="s">
        <v>451</v>
      </c>
      <c r="I430" s="173"/>
      <c r="J430" s="173"/>
      <c r="K430" s="173"/>
      <c r="L430" s="173"/>
      <c r="M430" s="173"/>
      <c r="N430" s="173"/>
    </row>
    <row r="431" spans="4:18" ht="13.5">
      <c r="D431" s="194"/>
      <c r="H431" s="195" t="s">
        <v>452</v>
      </c>
      <c r="I431" s="173"/>
      <c r="J431" s="173"/>
      <c r="K431" s="173"/>
      <c r="L431" s="173"/>
      <c r="M431" s="173"/>
      <c r="N431" s="173"/>
      <c r="O431" s="173"/>
      <c r="P431" s="173"/>
      <c r="Q431" s="173"/>
      <c r="R431" s="173"/>
    </row>
    <row r="432" spans="4:14" ht="13.5">
      <c r="D432" s="194"/>
      <c r="H432" s="195" t="s">
        <v>453</v>
      </c>
      <c r="I432" s="173"/>
      <c r="J432" s="173"/>
      <c r="K432" s="173"/>
      <c r="L432" s="173"/>
      <c r="M432" s="173"/>
      <c r="N432" s="173"/>
    </row>
    <row r="433" spans="4:18" ht="13.5">
      <c r="D433" s="194"/>
      <c r="H433" s="195" t="s">
        <v>454</v>
      </c>
      <c r="I433" s="173"/>
      <c r="J433" s="173"/>
      <c r="K433" s="173"/>
      <c r="L433" s="173"/>
      <c r="M433" s="173"/>
      <c r="N433" s="173"/>
      <c r="O433" s="173"/>
      <c r="P433" s="173"/>
      <c r="Q433" s="173"/>
      <c r="R433" s="173"/>
    </row>
    <row r="434" spans="4:14" ht="13.5">
      <c r="D434" s="194"/>
      <c r="H434" s="195" t="s">
        <v>455</v>
      </c>
      <c r="I434" s="173"/>
      <c r="J434" s="173"/>
      <c r="K434" s="173"/>
      <c r="L434" s="173"/>
      <c r="M434" s="173"/>
      <c r="N434" s="173"/>
    </row>
    <row r="435" spans="4:18" ht="13.5">
      <c r="D435" s="194"/>
      <c r="H435" s="195" t="s">
        <v>456</v>
      </c>
      <c r="I435" s="173"/>
      <c r="J435" s="173"/>
      <c r="K435" s="173"/>
      <c r="L435" s="173"/>
      <c r="M435" s="173"/>
      <c r="N435" s="173"/>
      <c r="O435" s="173"/>
      <c r="P435" s="173"/>
      <c r="Q435" s="173"/>
      <c r="R435" s="173"/>
    </row>
    <row r="436" spans="4:14" ht="13.5">
      <c r="D436" s="194"/>
      <c r="H436" s="195" t="s">
        <v>457</v>
      </c>
      <c r="I436" s="173"/>
      <c r="J436" s="173"/>
      <c r="K436" s="173"/>
      <c r="L436" s="173"/>
      <c r="M436" s="173"/>
      <c r="N436" s="173"/>
    </row>
    <row r="437" spans="4:18" ht="13.5">
      <c r="D437" s="194"/>
      <c r="H437" s="195" t="s">
        <v>458</v>
      </c>
      <c r="I437" s="173"/>
      <c r="J437" s="173"/>
      <c r="K437" s="173"/>
      <c r="L437" s="173"/>
      <c r="M437" s="173"/>
      <c r="N437" s="173"/>
      <c r="O437" s="173"/>
      <c r="P437" s="173"/>
      <c r="Q437" s="173"/>
      <c r="R437" s="173"/>
    </row>
    <row r="438" spans="4:14" ht="13.5">
      <c r="D438" s="194"/>
      <c r="H438" s="195" t="s">
        <v>459</v>
      </c>
      <c r="I438" s="173"/>
      <c r="J438" s="173"/>
      <c r="K438" s="173"/>
      <c r="L438" s="173"/>
      <c r="M438" s="173"/>
      <c r="N438" s="173"/>
    </row>
    <row r="439" spans="4:18" ht="13.5">
      <c r="D439" s="194"/>
      <c r="H439" s="195" t="s">
        <v>652</v>
      </c>
      <c r="I439" s="173"/>
      <c r="J439" s="173"/>
      <c r="K439" s="173"/>
      <c r="L439" s="173"/>
      <c r="M439" s="173"/>
      <c r="N439" s="173"/>
      <c r="O439" s="173"/>
      <c r="P439" s="173"/>
      <c r="Q439" s="173"/>
      <c r="R439" s="173"/>
    </row>
    <row r="440" spans="4:14" ht="13.5">
      <c r="D440" s="194"/>
      <c r="H440" s="195" t="s">
        <v>460</v>
      </c>
      <c r="I440" s="173"/>
      <c r="J440" s="173"/>
      <c r="K440" s="173"/>
      <c r="L440" s="173"/>
      <c r="M440" s="173"/>
      <c r="N440" s="173"/>
    </row>
    <row r="441" spans="4:18" ht="13.5">
      <c r="D441" s="194"/>
      <c r="H441" s="195" t="s">
        <v>641</v>
      </c>
      <c r="I441" s="173"/>
      <c r="J441" s="173"/>
      <c r="K441" s="173"/>
      <c r="L441" s="173"/>
      <c r="M441" s="173"/>
      <c r="N441" s="173"/>
      <c r="O441" s="173"/>
      <c r="P441" s="173"/>
      <c r="Q441" s="173"/>
      <c r="R441" s="173"/>
    </row>
    <row r="442" spans="4:14" ht="13.5">
      <c r="D442" s="194"/>
      <c r="H442" s="195" t="s">
        <v>461</v>
      </c>
      <c r="I442" s="173"/>
      <c r="J442" s="173"/>
      <c r="K442" s="173"/>
      <c r="L442" s="173"/>
      <c r="M442" s="173"/>
      <c r="N442" s="173"/>
    </row>
    <row r="443" spans="4:18" ht="13.5">
      <c r="D443" s="194"/>
      <c r="H443" s="195" t="s">
        <v>462</v>
      </c>
      <c r="I443" s="173"/>
      <c r="J443" s="173"/>
      <c r="K443" s="173"/>
      <c r="L443" s="173"/>
      <c r="M443" s="173"/>
      <c r="N443" s="173"/>
      <c r="O443" s="173"/>
      <c r="P443" s="173"/>
      <c r="Q443" s="173"/>
      <c r="R443" s="173"/>
    </row>
    <row r="444" spans="4:14" ht="13.5">
      <c r="D444" s="194"/>
      <c r="H444" s="195" t="s">
        <v>463</v>
      </c>
      <c r="I444" s="173"/>
      <c r="J444" s="173"/>
      <c r="K444" s="173"/>
      <c r="L444" s="173"/>
      <c r="M444" s="173"/>
      <c r="N444" s="173"/>
    </row>
    <row r="445" spans="4:18" ht="13.5">
      <c r="D445" s="194"/>
      <c r="H445" s="195" t="s">
        <v>464</v>
      </c>
      <c r="I445" s="173"/>
      <c r="J445" s="173"/>
      <c r="K445" s="173"/>
      <c r="L445" s="173"/>
      <c r="M445" s="173"/>
      <c r="N445" s="173"/>
      <c r="O445" s="173"/>
      <c r="P445" s="173"/>
      <c r="Q445" s="173"/>
      <c r="R445" s="173"/>
    </row>
    <row r="446" spans="4:14" ht="13.5">
      <c r="D446" s="194"/>
      <c r="H446" s="195" t="s">
        <v>465</v>
      </c>
      <c r="I446" s="173"/>
      <c r="J446" s="173"/>
      <c r="K446" s="173"/>
      <c r="L446" s="173"/>
      <c r="M446" s="173"/>
      <c r="N446" s="173"/>
    </row>
    <row r="447" spans="4:18" ht="13.5">
      <c r="D447" s="194"/>
      <c r="H447" s="195" t="s">
        <v>466</v>
      </c>
      <c r="I447" s="173"/>
      <c r="J447" s="173"/>
      <c r="K447" s="173"/>
      <c r="L447" s="173"/>
      <c r="M447" s="173"/>
      <c r="N447" s="173"/>
      <c r="O447" s="173"/>
      <c r="P447" s="173"/>
      <c r="Q447" s="173"/>
      <c r="R447" s="173"/>
    </row>
    <row r="448" spans="4:14" ht="13.5">
      <c r="D448" s="194"/>
      <c r="H448" s="195" t="s">
        <v>467</v>
      </c>
      <c r="I448" s="173"/>
      <c r="J448" s="173"/>
      <c r="K448" s="173"/>
      <c r="L448" s="173"/>
      <c r="M448" s="173"/>
      <c r="N448" s="173"/>
    </row>
    <row r="449" spans="4:18" ht="13.5">
      <c r="D449" s="194"/>
      <c r="H449" s="195" t="s">
        <v>640</v>
      </c>
      <c r="I449" s="173"/>
      <c r="J449" s="173"/>
      <c r="K449" s="173"/>
      <c r="L449" s="173"/>
      <c r="M449" s="173"/>
      <c r="N449" s="173"/>
      <c r="O449" s="173"/>
      <c r="P449" s="173"/>
      <c r="Q449" s="173"/>
      <c r="R449" s="173"/>
    </row>
    <row r="450" spans="4:14" ht="13.5">
      <c r="D450" s="194"/>
      <c r="H450" s="195" t="s">
        <v>468</v>
      </c>
      <c r="I450" s="173"/>
      <c r="J450" s="173"/>
      <c r="K450" s="173"/>
      <c r="L450" s="173"/>
      <c r="M450" s="173"/>
      <c r="N450" s="173"/>
    </row>
    <row r="451" spans="4:18" ht="13.5">
      <c r="D451" s="194"/>
      <c r="H451" s="195" t="s">
        <v>469</v>
      </c>
      <c r="I451" s="173"/>
      <c r="J451" s="173"/>
      <c r="K451" s="173"/>
      <c r="L451" s="173"/>
      <c r="M451" s="173"/>
      <c r="N451" s="173"/>
      <c r="O451" s="173"/>
      <c r="P451" s="173"/>
      <c r="Q451" s="173"/>
      <c r="R451" s="173"/>
    </row>
    <row r="452" spans="4:14" ht="13.5">
      <c r="D452" s="194"/>
      <c r="H452" s="195" t="s">
        <v>470</v>
      </c>
      <c r="I452" s="173"/>
      <c r="J452" s="173"/>
      <c r="K452" s="173"/>
      <c r="L452" s="173"/>
      <c r="M452" s="173"/>
      <c r="N452" s="173"/>
    </row>
    <row r="453" spans="4:18" ht="13.5">
      <c r="D453" s="194"/>
      <c r="H453" s="195" t="s">
        <v>471</v>
      </c>
      <c r="I453" s="173"/>
      <c r="J453" s="173"/>
      <c r="K453" s="173"/>
      <c r="L453" s="173"/>
      <c r="M453" s="173"/>
      <c r="N453" s="173"/>
      <c r="O453" s="173"/>
      <c r="P453" s="173"/>
      <c r="Q453" s="173"/>
      <c r="R453" s="173"/>
    </row>
    <row r="454" spans="4:14" ht="13.5">
      <c r="D454" s="194"/>
      <c r="H454" s="195" t="s">
        <v>639</v>
      </c>
      <c r="I454" s="173"/>
      <c r="J454" s="173"/>
      <c r="K454" s="173"/>
      <c r="L454" s="173"/>
      <c r="M454" s="173"/>
      <c r="N454" s="173"/>
    </row>
    <row r="455" spans="4:18" ht="13.5">
      <c r="D455" s="194"/>
      <c r="H455" s="195" t="s">
        <v>472</v>
      </c>
      <c r="I455" s="173"/>
      <c r="J455" s="173"/>
      <c r="K455" s="173"/>
      <c r="L455" s="173"/>
      <c r="M455" s="173"/>
      <c r="N455" s="173"/>
      <c r="O455" s="173"/>
      <c r="P455" s="173"/>
      <c r="Q455" s="173"/>
      <c r="R455" s="173"/>
    </row>
    <row r="456" spans="4:14" ht="13.5">
      <c r="D456" s="194"/>
      <c r="H456" s="195" t="s">
        <v>473</v>
      </c>
      <c r="I456" s="173"/>
      <c r="J456" s="173"/>
      <c r="K456" s="173"/>
      <c r="L456" s="173"/>
      <c r="M456" s="173"/>
      <c r="N456" s="173"/>
    </row>
    <row r="457" spans="4:18" ht="13.5">
      <c r="D457" s="194"/>
      <c r="H457" s="195" t="s">
        <v>474</v>
      </c>
      <c r="I457" s="173"/>
      <c r="J457" s="173"/>
      <c r="K457" s="173"/>
      <c r="L457" s="173"/>
      <c r="M457" s="173"/>
      <c r="N457" s="173"/>
      <c r="O457" s="173"/>
      <c r="P457" s="173"/>
      <c r="Q457" s="173"/>
      <c r="R457" s="173"/>
    </row>
    <row r="458" spans="4:14" ht="13.5">
      <c r="D458" s="194"/>
      <c r="H458" s="195" t="s">
        <v>475</v>
      </c>
      <c r="I458" s="173"/>
      <c r="J458" s="173"/>
      <c r="K458" s="173"/>
      <c r="L458" s="173"/>
      <c r="M458" s="173"/>
      <c r="N458" s="173"/>
    </row>
    <row r="459" spans="4:18" ht="13.5">
      <c r="D459" s="194"/>
      <c r="H459" s="195" t="s">
        <v>476</v>
      </c>
      <c r="I459" s="173"/>
      <c r="J459" s="173"/>
      <c r="K459" s="173"/>
      <c r="L459" s="173"/>
      <c r="M459" s="173"/>
      <c r="N459" s="173"/>
      <c r="O459" s="173"/>
      <c r="P459" s="173"/>
      <c r="Q459" s="173"/>
      <c r="R459" s="173"/>
    </row>
    <row r="460" spans="4:14" ht="13.5">
      <c r="D460" s="194"/>
      <c r="H460" s="195" t="s">
        <v>477</v>
      </c>
      <c r="I460" s="173"/>
      <c r="J460" s="173"/>
      <c r="K460" s="173"/>
      <c r="L460" s="173"/>
      <c r="M460" s="173"/>
      <c r="N460" s="173"/>
    </row>
    <row r="461" spans="4:18" ht="13.5">
      <c r="D461" s="194"/>
      <c r="H461" s="195" t="s">
        <v>478</v>
      </c>
      <c r="I461" s="173"/>
      <c r="J461" s="173"/>
      <c r="K461" s="173"/>
      <c r="L461" s="173"/>
      <c r="M461" s="173"/>
      <c r="N461" s="173"/>
      <c r="O461" s="173"/>
      <c r="P461" s="173"/>
      <c r="Q461" s="173"/>
      <c r="R461" s="173"/>
    </row>
    <row r="462" spans="4:14" ht="13.5">
      <c r="D462" s="194"/>
      <c r="H462" s="195" t="s">
        <v>479</v>
      </c>
      <c r="I462" s="173"/>
      <c r="J462" s="173"/>
      <c r="K462" s="173"/>
      <c r="L462" s="173"/>
      <c r="M462" s="173"/>
      <c r="N462" s="173"/>
    </row>
    <row r="463" spans="4:18" ht="13.5">
      <c r="D463" s="194"/>
      <c r="H463" s="195" t="s">
        <v>624</v>
      </c>
      <c r="I463" s="173"/>
      <c r="J463" s="173"/>
      <c r="K463" s="173"/>
      <c r="L463" s="173"/>
      <c r="M463" s="173"/>
      <c r="N463" s="173"/>
      <c r="O463" s="173"/>
      <c r="P463" s="173"/>
      <c r="Q463" s="173"/>
      <c r="R463" s="173"/>
    </row>
    <row r="464" spans="4:14" ht="13.5">
      <c r="D464" s="194"/>
      <c r="H464" s="195" t="s">
        <v>480</v>
      </c>
      <c r="I464" s="173"/>
      <c r="J464" s="173"/>
      <c r="K464" s="173"/>
      <c r="L464" s="173"/>
      <c r="M464" s="173"/>
      <c r="N464" s="173"/>
    </row>
    <row r="465" spans="4:18" ht="13.5">
      <c r="D465" s="194"/>
      <c r="H465" s="195" t="s">
        <v>481</v>
      </c>
      <c r="I465" s="173"/>
      <c r="J465" s="173"/>
      <c r="K465" s="173"/>
      <c r="L465" s="173"/>
      <c r="M465" s="173"/>
      <c r="N465" s="173"/>
      <c r="O465" s="173"/>
      <c r="P465" s="173"/>
      <c r="Q465" s="173"/>
      <c r="R465" s="173"/>
    </row>
    <row r="466" spans="4:14" ht="13.5">
      <c r="D466" s="194"/>
      <c r="H466" s="195" t="s">
        <v>638</v>
      </c>
      <c r="I466" s="173"/>
      <c r="J466" s="173"/>
      <c r="K466" s="173"/>
      <c r="L466" s="173"/>
      <c r="M466" s="173"/>
      <c r="N466" s="173"/>
    </row>
    <row r="467" spans="4:18" ht="13.5">
      <c r="D467" s="194"/>
      <c r="H467" s="195" t="s">
        <v>482</v>
      </c>
      <c r="I467" s="173"/>
      <c r="J467" s="173"/>
      <c r="K467" s="173"/>
      <c r="L467" s="173"/>
      <c r="M467" s="173"/>
      <c r="N467" s="173"/>
      <c r="O467" s="173"/>
      <c r="P467" s="173"/>
      <c r="Q467" s="173"/>
      <c r="R467" s="173"/>
    </row>
    <row r="468" spans="4:14" ht="13.5">
      <c r="D468" s="194"/>
      <c r="H468" s="195" t="s">
        <v>483</v>
      </c>
      <c r="I468" s="173"/>
      <c r="J468" s="173"/>
      <c r="K468" s="173"/>
      <c r="L468" s="173"/>
      <c r="M468" s="173"/>
      <c r="N468" s="173"/>
    </row>
    <row r="469" spans="4:18" ht="13.5">
      <c r="D469" s="194"/>
      <c r="H469" s="195" t="s">
        <v>484</v>
      </c>
      <c r="I469" s="173"/>
      <c r="J469" s="173"/>
      <c r="K469" s="173"/>
      <c r="L469" s="173"/>
      <c r="M469" s="173"/>
      <c r="N469" s="173"/>
      <c r="O469" s="173"/>
      <c r="P469" s="173"/>
      <c r="Q469" s="173"/>
      <c r="R469" s="173"/>
    </row>
    <row r="470" spans="4:14" ht="13.5">
      <c r="D470" s="194"/>
      <c r="H470" s="195" t="s">
        <v>485</v>
      </c>
      <c r="I470" s="173"/>
      <c r="J470" s="173"/>
      <c r="K470" s="173"/>
      <c r="L470" s="173"/>
      <c r="M470" s="173"/>
      <c r="N470" s="173"/>
    </row>
    <row r="471" spans="4:18" ht="13.5">
      <c r="D471" s="194"/>
      <c r="H471" s="195" t="s">
        <v>486</v>
      </c>
      <c r="I471" s="173"/>
      <c r="J471" s="173"/>
      <c r="K471" s="173"/>
      <c r="L471" s="173"/>
      <c r="M471" s="173"/>
      <c r="N471" s="173"/>
      <c r="O471" s="173"/>
      <c r="P471" s="173"/>
      <c r="Q471" s="173"/>
      <c r="R471" s="173"/>
    </row>
    <row r="472" spans="4:14" ht="13.5">
      <c r="D472" s="194"/>
      <c r="H472" s="195" t="s">
        <v>487</v>
      </c>
      <c r="I472" s="173"/>
      <c r="J472" s="173"/>
      <c r="K472" s="173"/>
      <c r="L472" s="173"/>
      <c r="M472" s="173"/>
      <c r="N472" s="173"/>
    </row>
    <row r="473" spans="4:18" ht="13.5">
      <c r="D473" s="194"/>
      <c r="H473" s="195" t="s">
        <v>637</v>
      </c>
      <c r="I473" s="173"/>
      <c r="J473" s="173"/>
      <c r="K473" s="173"/>
      <c r="L473" s="173"/>
      <c r="M473" s="173"/>
      <c r="N473" s="173"/>
      <c r="O473" s="173"/>
      <c r="P473" s="173"/>
      <c r="Q473" s="173"/>
      <c r="R473" s="173"/>
    </row>
    <row r="474" spans="4:14" ht="13.5">
      <c r="D474" s="194"/>
      <c r="H474" s="195" t="s">
        <v>488</v>
      </c>
      <c r="I474" s="173"/>
      <c r="J474" s="173"/>
      <c r="K474" s="173"/>
      <c r="L474" s="173"/>
      <c r="M474" s="173"/>
      <c r="N474" s="173"/>
    </row>
    <row r="475" spans="4:18" ht="13.5">
      <c r="D475" s="194"/>
      <c r="H475" s="195" t="s">
        <v>489</v>
      </c>
      <c r="I475" s="173"/>
      <c r="J475" s="173"/>
      <c r="K475" s="173"/>
      <c r="L475" s="173"/>
      <c r="M475" s="173"/>
      <c r="N475" s="173"/>
      <c r="O475" s="173"/>
      <c r="P475" s="173"/>
      <c r="Q475" s="173"/>
      <c r="R475" s="173"/>
    </row>
    <row r="476" spans="4:14" ht="13.5">
      <c r="D476" s="194"/>
      <c r="H476" s="195" t="s">
        <v>490</v>
      </c>
      <c r="I476" s="173"/>
      <c r="J476" s="173"/>
      <c r="K476" s="173"/>
      <c r="L476" s="173"/>
      <c r="M476" s="173"/>
      <c r="N476" s="173"/>
    </row>
    <row r="477" spans="4:18" ht="13.5">
      <c r="D477" s="194"/>
      <c r="H477" s="195" t="s">
        <v>491</v>
      </c>
      <c r="I477" s="173"/>
      <c r="J477" s="173"/>
      <c r="K477" s="173"/>
      <c r="L477" s="173"/>
      <c r="M477" s="173"/>
      <c r="N477" s="173"/>
      <c r="O477" s="173"/>
      <c r="P477" s="173"/>
      <c r="Q477" s="173"/>
      <c r="R477" s="173"/>
    </row>
    <row r="478" spans="4:14" ht="13.5">
      <c r="D478" s="194"/>
      <c r="H478" s="195" t="s">
        <v>492</v>
      </c>
      <c r="I478" s="173"/>
      <c r="J478" s="173"/>
      <c r="K478" s="173"/>
      <c r="L478" s="173"/>
      <c r="M478" s="173"/>
      <c r="N478" s="173"/>
    </row>
    <row r="479" spans="4:18" ht="13.5">
      <c r="D479" s="194"/>
      <c r="H479" s="195" t="s">
        <v>493</v>
      </c>
      <c r="I479" s="173"/>
      <c r="J479" s="173"/>
      <c r="K479" s="173"/>
      <c r="L479" s="173"/>
      <c r="M479" s="173"/>
      <c r="N479" s="173"/>
      <c r="O479" s="173"/>
      <c r="P479" s="173"/>
      <c r="Q479" s="173"/>
      <c r="R479" s="173"/>
    </row>
    <row r="480" spans="4:14" ht="13.5">
      <c r="D480" s="194"/>
      <c r="H480" s="195" t="s">
        <v>494</v>
      </c>
      <c r="I480" s="173"/>
      <c r="J480" s="173"/>
      <c r="K480" s="173"/>
      <c r="L480" s="173"/>
      <c r="M480" s="173"/>
      <c r="N480" s="173"/>
    </row>
    <row r="481" spans="4:18" ht="13.5">
      <c r="D481" s="194"/>
      <c r="H481" s="195" t="s">
        <v>623</v>
      </c>
      <c r="I481" s="173"/>
      <c r="J481" s="173"/>
      <c r="K481" s="173"/>
      <c r="L481" s="173"/>
      <c r="M481" s="173"/>
      <c r="N481" s="173"/>
      <c r="O481" s="173"/>
      <c r="P481" s="173"/>
      <c r="Q481" s="173"/>
      <c r="R481" s="173"/>
    </row>
    <row r="482" spans="4:14" ht="13.5">
      <c r="D482" s="194"/>
      <c r="H482" s="195" t="s">
        <v>495</v>
      </c>
      <c r="I482" s="173"/>
      <c r="J482" s="173"/>
      <c r="K482" s="173"/>
      <c r="L482" s="173"/>
      <c r="M482" s="173"/>
      <c r="N482" s="173"/>
    </row>
    <row r="483" spans="4:18" ht="13.5">
      <c r="D483" s="194"/>
      <c r="H483" s="195" t="s">
        <v>496</v>
      </c>
      <c r="I483" s="173"/>
      <c r="J483" s="173"/>
      <c r="K483" s="173"/>
      <c r="L483" s="173"/>
      <c r="M483" s="173"/>
      <c r="N483" s="173"/>
      <c r="O483" s="173"/>
      <c r="P483" s="173"/>
      <c r="Q483" s="173"/>
      <c r="R483" s="173"/>
    </row>
    <row r="484" spans="4:14" ht="13.5">
      <c r="D484" s="194"/>
      <c r="H484" s="195" t="s">
        <v>497</v>
      </c>
      <c r="I484" s="173"/>
      <c r="J484" s="173"/>
      <c r="K484" s="173"/>
      <c r="L484" s="173"/>
      <c r="M484" s="173"/>
      <c r="N484" s="173"/>
    </row>
    <row r="485" spans="4:18" ht="13.5">
      <c r="D485" s="194"/>
      <c r="H485" s="195" t="s">
        <v>498</v>
      </c>
      <c r="I485" s="173"/>
      <c r="J485" s="173"/>
      <c r="K485" s="173"/>
      <c r="L485" s="173"/>
      <c r="M485" s="173"/>
      <c r="N485" s="173"/>
      <c r="O485" s="173"/>
      <c r="P485" s="173"/>
      <c r="Q485" s="173"/>
      <c r="R485" s="173"/>
    </row>
    <row r="486" spans="4:14" ht="13.5">
      <c r="D486" s="194"/>
      <c r="H486" s="195" t="s">
        <v>499</v>
      </c>
      <c r="I486" s="173"/>
      <c r="J486" s="173"/>
      <c r="K486" s="173"/>
      <c r="L486" s="173"/>
      <c r="M486" s="173"/>
      <c r="N486" s="173"/>
    </row>
    <row r="487" spans="4:18" ht="13.5">
      <c r="D487" s="194"/>
      <c r="H487" s="195" t="s">
        <v>500</v>
      </c>
      <c r="I487" s="173"/>
      <c r="J487" s="173"/>
      <c r="K487" s="173"/>
      <c r="L487" s="173"/>
      <c r="M487" s="173"/>
      <c r="N487" s="173"/>
      <c r="O487" s="173"/>
      <c r="P487" s="173"/>
      <c r="Q487" s="173"/>
      <c r="R487" s="173"/>
    </row>
    <row r="488" spans="4:14" ht="13.5">
      <c r="D488" s="194"/>
      <c r="H488" s="195" t="s">
        <v>501</v>
      </c>
      <c r="I488" s="173"/>
      <c r="J488" s="173"/>
      <c r="K488" s="173"/>
      <c r="L488" s="173"/>
      <c r="M488" s="173"/>
      <c r="N488" s="173"/>
    </row>
    <row r="489" spans="4:18" ht="13.5">
      <c r="D489" s="194"/>
      <c r="H489" s="195" t="s">
        <v>636</v>
      </c>
      <c r="I489" s="173"/>
      <c r="J489" s="173"/>
      <c r="K489" s="173"/>
      <c r="L489" s="173"/>
      <c r="M489" s="173"/>
      <c r="N489" s="173"/>
      <c r="O489" s="173"/>
      <c r="P489" s="173"/>
      <c r="Q489" s="173"/>
      <c r="R489" s="173"/>
    </row>
    <row r="490" spans="4:14" ht="13.5">
      <c r="D490" s="194"/>
      <c r="H490" s="195" t="s">
        <v>502</v>
      </c>
      <c r="I490" s="173"/>
      <c r="J490" s="173"/>
      <c r="K490" s="173"/>
      <c r="L490" s="173"/>
      <c r="M490" s="173"/>
      <c r="N490" s="173"/>
    </row>
    <row r="491" spans="4:18" ht="13.5">
      <c r="D491" s="194"/>
      <c r="H491" s="195" t="s">
        <v>503</v>
      </c>
      <c r="I491" s="173"/>
      <c r="J491" s="173"/>
      <c r="K491" s="173"/>
      <c r="L491" s="173"/>
      <c r="M491" s="173"/>
      <c r="N491" s="173"/>
      <c r="O491" s="173"/>
      <c r="P491" s="173"/>
      <c r="Q491" s="173"/>
      <c r="R491" s="173"/>
    </row>
    <row r="492" spans="4:14" ht="13.5">
      <c r="D492" s="194"/>
      <c r="H492" s="195" t="s">
        <v>504</v>
      </c>
      <c r="I492" s="173"/>
      <c r="J492" s="173"/>
      <c r="K492" s="173"/>
      <c r="L492" s="173"/>
      <c r="M492" s="173"/>
      <c r="N492" s="173"/>
    </row>
    <row r="493" spans="4:18" ht="13.5">
      <c r="D493" s="194"/>
      <c r="H493" s="195" t="s">
        <v>505</v>
      </c>
      <c r="I493" s="173"/>
      <c r="J493" s="173"/>
      <c r="K493" s="173"/>
      <c r="L493" s="173"/>
      <c r="M493" s="173"/>
      <c r="N493" s="173"/>
      <c r="O493" s="173"/>
      <c r="P493" s="173"/>
      <c r="Q493" s="173"/>
      <c r="R493" s="173"/>
    </row>
    <row r="494" spans="4:14" ht="13.5">
      <c r="D494" s="194"/>
      <c r="H494" s="195" t="s">
        <v>506</v>
      </c>
      <c r="I494" s="173"/>
      <c r="J494" s="173"/>
      <c r="K494" s="173"/>
      <c r="L494" s="173"/>
      <c r="M494" s="173"/>
      <c r="N494" s="173"/>
    </row>
    <row r="495" spans="4:18" ht="13.5">
      <c r="D495" s="194"/>
      <c r="H495" s="195" t="s">
        <v>507</v>
      </c>
      <c r="I495" s="173"/>
      <c r="J495" s="173"/>
      <c r="K495" s="173"/>
      <c r="L495" s="173"/>
      <c r="M495" s="173"/>
      <c r="N495" s="173"/>
      <c r="O495" s="173"/>
      <c r="P495" s="173"/>
      <c r="Q495" s="173"/>
      <c r="R495" s="173"/>
    </row>
    <row r="496" spans="4:14" ht="13.5">
      <c r="D496" s="194"/>
      <c r="H496" s="195" t="s">
        <v>508</v>
      </c>
      <c r="I496" s="173"/>
      <c r="J496" s="173"/>
      <c r="K496" s="173"/>
      <c r="L496" s="173"/>
      <c r="M496" s="173"/>
      <c r="N496" s="173"/>
    </row>
    <row r="497" spans="4:18" ht="13.5">
      <c r="D497" s="194"/>
      <c r="H497" s="195" t="s">
        <v>509</v>
      </c>
      <c r="I497" s="173"/>
      <c r="J497" s="173"/>
      <c r="K497" s="173"/>
      <c r="L497" s="173"/>
      <c r="M497" s="173"/>
      <c r="N497" s="173"/>
      <c r="O497" s="173"/>
      <c r="P497" s="173"/>
      <c r="Q497" s="173"/>
      <c r="R497" s="173"/>
    </row>
    <row r="498" spans="4:14" ht="13.5">
      <c r="D498" s="194"/>
      <c r="H498" s="195" t="s">
        <v>635</v>
      </c>
      <c r="I498" s="173"/>
      <c r="J498" s="173"/>
      <c r="K498" s="173"/>
      <c r="L498" s="173"/>
      <c r="M498" s="173"/>
      <c r="N498" s="173"/>
    </row>
    <row r="499" spans="4:18" ht="13.5">
      <c r="D499" s="194"/>
      <c r="H499" s="195" t="s">
        <v>510</v>
      </c>
      <c r="I499" s="173"/>
      <c r="J499" s="173"/>
      <c r="K499" s="173"/>
      <c r="L499" s="173"/>
      <c r="M499" s="173"/>
      <c r="N499" s="173"/>
      <c r="O499" s="173"/>
      <c r="P499" s="173"/>
      <c r="Q499" s="173"/>
      <c r="R499" s="173"/>
    </row>
    <row r="500" spans="4:14" ht="13.5">
      <c r="D500" s="194"/>
      <c r="H500" s="195" t="s">
        <v>511</v>
      </c>
      <c r="I500" s="173"/>
      <c r="J500" s="173"/>
      <c r="K500" s="173"/>
      <c r="L500" s="173"/>
      <c r="M500" s="173"/>
      <c r="N500" s="173"/>
    </row>
    <row r="501" spans="4:18" ht="13.5">
      <c r="D501" s="194"/>
      <c r="H501" s="195" t="s">
        <v>512</v>
      </c>
      <c r="I501" s="173"/>
      <c r="J501" s="173"/>
      <c r="K501" s="173"/>
      <c r="L501" s="173"/>
      <c r="M501" s="173"/>
      <c r="N501" s="173"/>
      <c r="O501" s="173"/>
      <c r="P501" s="173"/>
      <c r="Q501" s="173"/>
      <c r="R501" s="173"/>
    </row>
    <row r="502" spans="4:14" ht="13.5">
      <c r="D502" s="194"/>
      <c r="H502" s="195" t="s">
        <v>513</v>
      </c>
      <c r="I502" s="173"/>
      <c r="J502" s="173"/>
      <c r="K502" s="173"/>
      <c r="L502" s="173"/>
      <c r="M502" s="173"/>
      <c r="N502" s="173"/>
    </row>
    <row r="503" spans="4:18" ht="13.5">
      <c r="D503" s="194"/>
      <c r="H503" s="195" t="s">
        <v>514</v>
      </c>
      <c r="I503" s="173"/>
      <c r="J503" s="173"/>
      <c r="K503" s="173"/>
      <c r="L503" s="173"/>
      <c r="M503" s="173"/>
      <c r="N503" s="173"/>
      <c r="O503" s="173"/>
      <c r="P503" s="173"/>
      <c r="Q503" s="173"/>
      <c r="R503" s="173"/>
    </row>
    <row r="504" spans="4:14" ht="13.5">
      <c r="D504" s="194"/>
      <c r="H504" s="195" t="s">
        <v>634</v>
      </c>
      <c r="I504" s="173"/>
      <c r="J504" s="173"/>
      <c r="K504" s="173"/>
      <c r="L504" s="173"/>
      <c r="M504" s="173"/>
      <c r="N504" s="173"/>
    </row>
    <row r="505" spans="4:18" ht="13.5">
      <c r="D505" s="194"/>
      <c r="H505" s="195" t="s">
        <v>515</v>
      </c>
      <c r="I505" s="173"/>
      <c r="J505" s="173"/>
      <c r="K505" s="173"/>
      <c r="L505" s="173"/>
      <c r="M505" s="173"/>
      <c r="N505" s="173"/>
      <c r="O505" s="173"/>
      <c r="P505" s="173"/>
      <c r="Q505" s="173"/>
      <c r="R505" s="173"/>
    </row>
    <row r="506" spans="4:14" ht="13.5">
      <c r="D506" s="194"/>
      <c r="H506" s="195" t="s">
        <v>516</v>
      </c>
      <c r="I506" s="173"/>
      <c r="J506" s="173"/>
      <c r="K506" s="173"/>
      <c r="L506" s="173"/>
      <c r="M506" s="173"/>
      <c r="N506" s="173"/>
    </row>
    <row r="507" spans="4:18" ht="13.5">
      <c r="D507" s="194"/>
      <c r="H507" s="195" t="s">
        <v>517</v>
      </c>
      <c r="I507" s="173"/>
      <c r="J507" s="173"/>
      <c r="K507" s="173"/>
      <c r="L507" s="173"/>
      <c r="M507" s="173"/>
      <c r="N507" s="173"/>
      <c r="O507" s="173"/>
      <c r="P507" s="173"/>
      <c r="Q507" s="173"/>
      <c r="R507" s="173"/>
    </row>
    <row r="508" spans="4:14" ht="13.5">
      <c r="D508" s="194"/>
      <c r="H508" s="195" t="s">
        <v>518</v>
      </c>
      <c r="I508" s="173"/>
      <c r="J508" s="173"/>
      <c r="K508" s="173"/>
      <c r="L508" s="173"/>
      <c r="M508" s="173"/>
      <c r="N508" s="173"/>
    </row>
    <row r="509" spans="4:18" ht="13.5">
      <c r="D509" s="194"/>
      <c r="H509" s="195" t="s">
        <v>519</v>
      </c>
      <c r="I509" s="173"/>
      <c r="J509" s="173"/>
      <c r="K509" s="173"/>
      <c r="L509" s="173"/>
      <c r="M509" s="173"/>
      <c r="N509" s="173"/>
      <c r="O509" s="173"/>
      <c r="P509" s="173"/>
      <c r="Q509" s="173"/>
      <c r="R509" s="173"/>
    </row>
    <row r="510" spans="4:14" ht="13.5">
      <c r="D510" s="194"/>
      <c r="H510" s="195" t="s">
        <v>520</v>
      </c>
      <c r="I510" s="173"/>
      <c r="J510" s="173"/>
      <c r="K510" s="173"/>
      <c r="L510" s="173"/>
      <c r="M510" s="173"/>
      <c r="N510" s="173"/>
    </row>
    <row r="511" spans="4:18" ht="13.5">
      <c r="D511" s="194"/>
      <c r="H511" s="195" t="s">
        <v>633</v>
      </c>
      <c r="I511" s="173"/>
      <c r="J511" s="173"/>
      <c r="K511" s="173"/>
      <c r="L511" s="173"/>
      <c r="M511" s="173"/>
      <c r="N511" s="173"/>
      <c r="O511" s="173"/>
      <c r="P511" s="173"/>
      <c r="Q511" s="173"/>
      <c r="R511" s="173"/>
    </row>
    <row r="512" spans="4:14" ht="13.5">
      <c r="D512" s="194"/>
      <c r="H512" s="195" t="s">
        <v>521</v>
      </c>
      <c r="I512" s="173"/>
      <c r="J512" s="173"/>
      <c r="K512" s="173"/>
      <c r="L512" s="173"/>
      <c r="M512" s="173"/>
      <c r="N512" s="173"/>
    </row>
    <row r="513" spans="4:18" ht="13.5">
      <c r="D513" s="194"/>
      <c r="H513" s="195" t="s">
        <v>522</v>
      </c>
      <c r="I513" s="173"/>
      <c r="J513" s="173"/>
      <c r="K513" s="173"/>
      <c r="L513" s="173"/>
      <c r="M513" s="173"/>
      <c r="N513" s="173"/>
      <c r="O513" s="173"/>
      <c r="P513" s="173"/>
      <c r="Q513" s="173"/>
      <c r="R513" s="173"/>
    </row>
    <row r="514" spans="4:14" ht="13.5">
      <c r="D514" s="194"/>
      <c r="H514" s="195" t="s">
        <v>523</v>
      </c>
      <c r="I514" s="173"/>
      <c r="J514" s="173"/>
      <c r="K514" s="173"/>
      <c r="L514" s="173"/>
      <c r="M514" s="173"/>
      <c r="N514" s="173"/>
    </row>
    <row r="515" spans="4:18" ht="13.5">
      <c r="D515" s="194"/>
      <c r="H515" s="195" t="s">
        <v>632</v>
      </c>
      <c r="I515" s="173"/>
      <c r="J515" s="173"/>
      <c r="K515" s="173"/>
      <c r="L515" s="173"/>
      <c r="M515" s="173"/>
      <c r="N515" s="173"/>
      <c r="O515" s="173"/>
      <c r="P515" s="173"/>
      <c r="Q515" s="173"/>
      <c r="R515" s="173"/>
    </row>
    <row r="516" spans="4:14" ht="13.5">
      <c r="D516" s="194"/>
      <c r="H516" s="195" t="s">
        <v>524</v>
      </c>
      <c r="I516" s="173"/>
      <c r="J516" s="173"/>
      <c r="K516" s="173"/>
      <c r="L516" s="173"/>
      <c r="M516" s="173"/>
      <c r="N516" s="173"/>
    </row>
    <row r="517" spans="4:18" ht="13.5">
      <c r="D517" s="194"/>
      <c r="H517" s="195" t="s">
        <v>525</v>
      </c>
      <c r="I517" s="173"/>
      <c r="J517" s="173"/>
      <c r="K517" s="173"/>
      <c r="L517" s="173"/>
      <c r="M517" s="173"/>
      <c r="N517" s="173"/>
      <c r="O517" s="173"/>
      <c r="P517" s="173"/>
      <c r="Q517" s="173"/>
      <c r="R517" s="173"/>
    </row>
    <row r="518" spans="4:14" ht="13.5">
      <c r="D518" s="194"/>
      <c r="H518" s="195" t="s">
        <v>526</v>
      </c>
      <c r="I518" s="173"/>
      <c r="J518" s="173"/>
      <c r="K518" s="173"/>
      <c r="L518" s="173"/>
      <c r="M518" s="173"/>
      <c r="N518" s="173"/>
    </row>
    <row r="519" spans="4:18" ht="13.5">
      <c r="D519" s="194"/>
      <c r="H519" s="195" t="s">
        <v>527</v>
      </c>
      <c r="I519" s="173"/>
      <c r="J519" s="173"/>
      <c r="K519" s="173"/>
      <c r="L519" s="173"/>
      <c r="M519" s="173"/>
      <c r="N519" s="173"/>
      <c r="O519" s="173"/>
      <c r="P519" s="173"/>
      <c r="Q519" s="173"/>
      <c r="R519" s="173"/>
    </row>
    <row r="520" spans="4:14" ht="13.5">
      <c r="D520" s="194"/>
      <c r="H520" s="195" t="s">
        <v>528</v>
      </c>
      <c r="I520" s="173"/>
      <c r="J520" s="173"/>
      <c r="K520" s="173"/>
      <c r="L520" s="173"/>
      <c r="M520" s="173"/>
      <c r="N520" s="173"/>
    </row>
    <row r="521" spans="4:18" ht="13.5">
      <c r="D521" s="194"/>
      <c r="H521" s="195" t="s">
        <v>529</v>
      </c>
      <c r="I521" s="173"/>
      <c r="J521" s="173"/>
      <c r="K521" s="173"/>
      <c r="L521" s="173"/>
      <c r="M521" s="173"/>
      <c r="N521" s="173"/>
      <c r="O521" s="173"/>
      <c r="P521" s="173"/>
      <c r="Q521" s="173"/>
      <c r="R521" s="173"/>
    </row>
    <row r="522" spans="4:14" ht="13.5">
      <c r="D522" s="194"/>
      <c r="H522" s="195" t="s">
        <v>631</v>
      </c>
      <c r="I522" s="173"/>
      <c r="J522" s="173"/>
      <c r="K522" s="173"/>
      <c r="L522" s="173"/>
      <c r="M522" s="173"/>
      <c r="N522" s="173"/>
    </row>
    <row r="523" spans="4:18" ht="13.5">
      <c r="D523" s="194"/>
      <c r="H523" s="195" t="s">
        <v>530</v>
      </c>
      <c r="I523" s="173"/>
      <c r="J523" s="173"/>
      <c r="K523" s="173"/>
      <c r="L523" s="173"/>
      <c r="M523" s="173"/>
      <c r="N523" s="173"/>
      <c r="O523" s="173"/>
      <c r="P523" s="173"/>
      <c r="Q523" s="173"/>
      <c r="R523" s="173"/>
    </row>
    <row r="524" spans="4:14" ht="13.5">
      <c r="D524" s="194"/>
      <c r="H524" s="195" t="s">
        <v>531</v>
      </c>
      <c r="I524" s="173"/>
      <c r="J524" s="173"/>
      <c r="K524" s="173"/>
      <c r="L524" s="173"/>
      <c r="M524" s="173"/>
      <c r="N524" s="173"/>
    </row>
    <row r="525" spans="4:18" ht="13.5">
      <c r="D525" s="194"/>
      <c r="H525" s="195" t="s">
        <v>630</v>
      </c>
      <c r="I525" s="173"/>
      <c r="J525" s="173"/>
      <c r="K525" s="173"/>
      <c r="L525" s="173"/>
      <c r="M525" s="173"/>
      <c r="N525" s="173"/>
      <c r="O525" s="173"/>
      <c r="P525" s="173"/>
      <c r="Q525" s="173"/>
      <c r="R525" s="173"/>
    </row>
    <row r="526" spans="4:14" ht="13.5">
      <c r="D526" s="194"/>
      <c r="H526" s="195" t="s">
        <v>532</v>
      </c>
      <c r="I526" s="173"/>
      <c r="J526" s="173"/>
      <c r="K526" s="173"/>
      <c r="L526" s="173"/>
      <c r="M526" s="173"/>
      <c r="N526" s="173"/>
    </row>
    <row r="527" spans="4:18" ht="13.5">
      <c r="D527" s="194"/>
      <c r="H527" s="195" t="s">
        <v>533</v>
      </c>
      <c r="I527" s="173"/>
      <c r="J527" s="173"/>
      <c r="K527" s="173"/>
      <c r="L527" s="173"/>
      <c r="M527" s="173"/>
      <c r="N527" s="173"/>
      <c r="O527" s="173"/>
      <c r="P527" s="173"/>
      <c r="Q527" s="173"/>
      <c r="R527" s="173"/>
    </row>
    <row r="528" spans="4:14" ht="13.5">
      <c r="D528" s="194"/>
      <c r="H528" s="195" t="s">
        <v>629</v>
      </c>
      <c r="I528" s="173"/>
      <c r="J528" s="173"/>
      <c r="K528" s="173"/>
      <c r="L528" s="173"/>
      <c r="M528" s="173"/>
      <c r="N528" s="173"/>
    </row>
    <row r="529" spans="4:18" ht="13.5">
      <c r="D529" s="194"/>
      <c r="H529" s="195" t="s">
        <v>534</v>
      </c>
      <c r="I529" s="173"/>
      <c r="J529" s="173"/>
      <c r="K529" s="173"/>
      <c r="L529" s="173"/>
      <c r="M529" s="173"/>
      <c r="N529" s="173"/>
      <c r="O529" s="173"/>
      <c r="P529" s="173"/>
      <c r="Q529" s="173"/>
      <c r="R529" s="173"/>
    </row>
    <row r="530" spans="4:14" ht="13.5">
      <c r="D530" s="194"/>
      <c r="H530" s="195" t="s">
        <v>535</v>
      </c>
      <c r="I530" s="173"/>
      <c r="J530" s="173"/>
      <c r="K530" s="173"/>
      <c r="L530" s="173"/>
      <c r="M530" s="173"/>
      <c r="N530" s="173"/>
    </row>
    <row r="531" spans="4:18" ht="13.5">
      <c r="D531" s="194"/>
      <c r="H531" s="195" t="s">
        <v>536</v>
      </c>
      <c r="I531" s="173"/>
      <c r="J531" s="173"/>
      <c r="K531" s="173"/>
      <c r="L531" s="173"/>
      <c r="M531" s="173"/>
      <c r="N531" s="173"/>
      <c r="O531" s="173"/>
      <c r="P531" s="173"/>
      <c r="Q531" s="173"/>
      <c r="R531" s="173"/>
    </row>
    <row r="532" spans="4:14" ht="13.5">
      <c r="D532" s="194"/>
      <c r="H532" s="195" t="s">
        <v>628</v>
      </c>
      <c r="I532" s="173"/>
      <c r="J532" s="173"/>
      <c r="K532" s="173"/>
      <c r="L532" s="173"/>
      <c r="M532" s="173"/>
      <c r="N532" s="173"/>
    </row>
    <row r="533" spans="4:18" ht="13.5">
      <c r="D533" s="194"/>
      <c r="H533" s="195" t="s">
        <v>537</v>
      </c>
      <c r="I533" s="173"/>
      <c r="J533" s="173"/>
      <c r="K533" s="173"/>
      <c r="L533" s="173"/>
      <c r="M533" s="173"/>
      <c r="N533" s="173"/>
      <c r="O533" s="173"/>
      <c r="P533" s="173"/>
      <c r="Q533" s="173"/>
      <c r="R533" s="173"/>
    </row>
    <row r="534" spans="4:14" ht="13.5">
      <c r="D534" s="194"/>
      <c r="H534" s="195" t="s">
        <v>627</v>
      </c>
      <c r="I534" s="173"/>
      <c r="J534" s="173"/>
      <c r="K534" s="173"/>
      <c r="L534" s="173"/>
      <c r="M534" s="173"/>
      <c r="N534" s="173"/>
    </row>
    <row r="535" spans="4:18" ht="13.5">
      <c r="D535" s="194"/>
      <c r="H535" s="195" t="s">
        <v>538</v>
      </c>
      <c r="I535" s="173"/>
      <c r="J535" s="173"/>
      <c r="K535" s="173"/>
      <c r="L535" s="173"/>
      <c r="M535" s="173"/>
      <c r="N535" s="173"/>
      <c r="O535" s="173"/>
      <c r="P535" s="173"/>
      <c r="Q535" s="173"/>
      <c r="R535" s="173"/>
    </row>
    <row r="536" spans="4:14" ht="13.5">
      <c r="D536" s="194"/>
      <c r="H536" s="195" t="s">
        <v>539</v>
      </c>
      <c r="I536" s="173"/>
      <c r="J536" s="173"/>
      <c r="K536" s="173"/>
      <c r="L536" s="173"/>
      <c r="M536" s="173"/>
      <c r="N536" s="173"/>
    </row>
    <row r="537" spans="4:18" ht="13.5">
      <c r="D537" s="194"/>
      <c r="H537" s="195" t="s">
        <v>540</v>
      </c>
      <c r="I537" s="173"/>
      <c r="J537" s="173"/>
      <c r="K537" s="173"/>
      <c r="L537" s="173"/>
      <c r="M537" s="173"/>
      <c r="N537" s="173"/>
      <c r="O537" s="173"/>
      <c r="P537" s="173"/>
      <c r="Q537" s="173"/>
      <c r="R537" s="173"/>
    </row>
    <row r="538" spans="4:14" ht="13.5">
      <c r="D538" s="194"/>
      <c r="H538" s="195" t="s">
        <v>541</v>
      </c>
      <c r="I538" s="173"/>
      <c r="J538" s="173"/>
      <c r="K538" s="173"/>
      <c r="L538" s="173"/>
      <c r="M538" s="173"/>
      <c r="N538" s="173"/>
    </row>
    <row r="539" spans="4:18" ht="13.5">
      <c r="D539" s="194"/>
      <c r="H539" s="195" t="s">
        <v>626</v>
      </c>
      <c r="I539" s="173"/>
      <c r="J539" s="173"/>
      <c r="K539" s="173"/>
      <c r="L539" s="173"/>
      <c r="M539" s="173"/>
      <c r="N539" s="173"/>
      <c r="O539" s="173"/>
      <c r="P539" s="173"/>
      <c r="Q539" s="173"/>
      <c r="R539" s="173"/>
    </row>
    <row r="540" spans="4:14" ht="13.5">
      <c r="D540" s="194"/>
      <c r="H540" s="195" t="s">
        <v>542</v>
      </c>
      <c r="I540" s="173"/>
      <c r="J540" s="173"/>
      <c r="K540" s="173"/>
      <c r="L540" s="173"/>
      <c r="M540" s="173"/>
      <c r="N540" s="173"/>
    </row>
    <row r="541" spans="4:18" ht="13.5">
      <c r="D541" s="194"/>
      <c r="H541" s="195" t="s">
        <v>543</v>
      </c>
      <c r="I541" s="173"/>
      <c r="J541" s="173"/>
      <c r="K541" s="173"/>
      <c r="L541" s="173"/>
      <c r="M541" s="173"/>
      <c r="N541" s="173"/>
      <c r="O541" s="173"/>
      <c r="P541" s="173"/>
      <c r="Q541" s="173"/>
      <c r="R541" s="173"/>
    </row>
    <row r="542" spans="4:14" ht="13.5">
      <c r="D542" s="194"/>
      <c r="H542" s="195" t="s">
        <v>625</v>
      </c>
      <c r="I542" s="173"/>
      <c r="J542" s="173"/>
      <c r="K542" s="173"/>
      <c r="L542" s="173"/>
      <c r="M542" s="173"/>
      <c r="N542" s="173"/>
    </row>
    <row r="543" spans="4:18" ht="13.5">
      <c r="D543" s="194"/>
      <c r="H543" s="195" t="s">
        <v>544</v>
      </c>
      <c r="I543" s="173"/>
      <c r="J543" s="173"/>
      <c r="K543" s="173"/>
      <c r="L543" s="173"/>
      <c r="M543" s="173"/>
      <c r="N543" s="173"/>
      <c r="O543" s="173"/>
      <c r="P543" s="173"/>
      <c r="Q543" s="173"/>
      <c r="R543" s="173"/>
    </row>
    <row r="544" spans="4:14" ht="13.5">
      <c r="D544" s="194"/>
      <c r="H544" s="195" t="s">
        <v>545</v>
      </c>
      <c r="I544" s="173"/>
      <c r="J544" s="173"/>
      <c r="K544" s="173"/>
      <c r="L544" s="173"/>
      <c r="M544" s="173"/>
      <c r="N544" s="173"/>
    </row>
    <row r="545" spans="4:18" ht="13.5">
      <c r="D545" s="194"/>
      <c r="H545" s="195" t="s">
        <v>546</v>
      </c>
      <c r="I545" s="173"/>
      <c r="J545" s="173"/>
      <c r="K545" s="173"/>
      <c r="L545" s="173"/>
      <c r="M545" s="173"/>
      <c r="N545" s="173"/>
      <c r="O545" s="173"/>
      <c r="P545" s="173"/>
      <c r="Q545" s="173"/>
      <c r="R545" s="173"/>
    </row>
    <row r="546" spans="4:14" ht="13.5">
      <c r="D546" s="194"/>
      <c r="H546" s="195" t="s">
        <v>547</v>
      </c>
      <c r="I546" s="173"/>
      <c r="J546" s="173"/>
      <c r="K546" s="173"/>
      <c r="L546" s="173"/>
      <c r="M546" s="173"/>
      <c r="N546" s="173"/>
    </row>
    <row r="547" spans="4:18" ht="13.5">
      <c r="D547" s="194"/>
      <c r="H547" s="195" t="s">
        <v>548</v>
      </c>
      <c r="I547" s="173"/>
      <c r="J547" s="173"/>
      <c r="K547" s="173"/>
      <c r="L547" s="173"/>
      <c r="M547" s="173"/>
      <c r="N547" s="173"/>
      <c r="O547" s="173"/>
      <c r="P547" s="173"/>
      <c r="Q547" s="173"/>
      <c r="R547" s="173"/>
    </row>
    <row r="548" spans="4:14" ht="13.5">
      <c r="D548" s="194"/>
      <c r="H548" s="195" t="s">
        <v>549</v>
      </c>
      <c r="I548" s="173"/>
      <c r="J548" s="173"/>
      <c r="K548" s="173"/>
      <c r="L548" s="173"/>
      <c r="M548" s="173"/>
      <c r="N548" s="173"/>
    </row>
    <row r="549" spans="4:18" ht="13.5">
      <c r="D549" s="194"/>
      <c r="H549" s="195" t="s">
        <v>550</v>
      </c>
      <c r="I549" s="173"/>
      <c r="J549" s="173"/>
      <c r="K549" s="173"/>
      <c r="L549" s="173"/>
      <c r="M549" s="173"/>
      <c r="N549" s="173"/>
      <c r="O549" s="173"/>
      <c r="P549" s="173"/>
      <c r="Q549" s="173"/>
      <c r="R549" s="173"/>
    </row>
    <row r="550" spans="4:14" ht="13.5">
      <c r="D550" s="194"/>
      <c r="H550" s="195" t="s">
        <v>551</v>
      </c>
      <c r="I550" s="173"/>
      <c r="J550" s="173"/>
      <c r="K550" s="173"/>
      <c r="L550" s="173"/>
      <c r="M550" s="173"/>
      <c r="N550" s="173"/>
    </row>
    <row r="551" spans="4:18" ht="13.5">
      <c r="D551" s="194"/>
      <c r="H551" s="195" t="s">
        <v>552</v>
      </c>
      <c r="I551" s="173"/>
      <c r="J551" s="173"/>
      <c r="K551" s="173"/>
      <c r="L551" s="173"/>
      <c r="M551" s="173"/>
      <c r="N551" s="173"/>
      <c r="O551" s="173"/>
      <c r="P551" s="173"/>
      <c r="Q551" s="173"/>
      <c r="R551" s="173"/>
    </row>
    <row r="552" spans="4:14" ht="13.5">
      <c r="D552" s="194"/>
      <c r="H552" s="195" t="s">
        <v>553</v>
      </c>
      <c r="I552" s="173"/>
      <c r="J552" s="173"/>
      <c r="K552" s="173"/>
      <c r="L552" s="173"/>
      <c r="M552" s="173"/>
      <c r="N552" s="173"/>
    </row>
    <row r="553" spans="4:18" ht="13.5">
      <c r="D553" s="194"/>
      <c r="H553" s="195" t="s">
        <v>554</v>
      </c>
      <c r="I553" s="173"/>
      <c r="J553" s="173"/>
      <c r="K553" s="173"/>
      <c r="L553" s="173"/>
      <c r="M553" s="173"/>
      <c r="N553" s="173"/>
      <c r="O553" s="173"/>
      <c r="P553" s="173"/>
      <c r="Q553" s="173"/>
      <c r="R553" s="173"/>
    </row>
    <row r="554" spans="4:14" ht="13.5">
      <c r="D554" s="194"/>
      <c r="H554" s="195" t="s">
        <v>555</v>
      </c>
      <c r="I554" s="173"/>
      <c r="J554" s="173"/>
      <c r="K554" s="173"/>
      <c r="L554" s="173"/>
      <c r="M554" s="173"/>
      <c r="N554" s="173"/>
    </row>
    <row r="555" spans="4:18" ht="13.5">
      <c r="D555" s="194"/>
      <c r="H555" s="195" t="s">
        <v>556</v>
      </c>
      <c r="I555" s="173"/>
      <c r="J555" s="173"/>
      <c r="K555" s="173"/>
      <c r="L555" s="173"/>
      <c r="M555" s="173"/>
      <c r="N555" s="173"/>
      <c r="O555" s="173"/>
      <c r="P555" s="173"/>
      <c r="Q555" s="173"/>
      <c r="R555" s="173"/>
    </row>
    <row r="556" spans="4:14" ht="13.5">
      <c r="D556" s="194"/>
      <c r="H556" s="195" t="s">
        <v>651</v>
      </c>
      <c r="I556" s="173"/>
      <c r="J556" s="173"/>
      <c r="K556" s="173"/>
      <c r="L556" s="173"/>
      <c r="M556" s="173"/>
      <c r="N556" s="173"/>
    </row>
    <row r="557" spans="4:18" ht="13.5">
      <c r="D557" s="194"/>
      <c r="H557" s="195" t="s">
        <v>557</v>
      </c>
      <c r="I557" s="173"/>
      <c r="J557" s="173"/>
      <c r="K557" s="173"/>
      <c r="L557" s="173"/>
      <c r="M557" s="173"/>
      <c r="N557" s="173"/>
      <c r="O557" s="173"/>
      <c r="P557" s="173"/>
      <c r="Q557" s="173"/>
      <c r="R557" s="173"/>
    </row>
    <row r="558" spans="4:14" ht="13.5">
      <c r="D558" s="194"/>
      <c r="H558" s="195" t="s">
        <v>558</v>
      </c>
      <c r="I558" s="173"/>
      <c r="J558" s="173"/>
      <c r="K558" s="173"/>
      <c r="L558" s="173"/>
      <c r="M558" s="173"/>
      <c r="N558" s="173"/>
    </row>
    <row r="559" spans="4:18" ht="13.5">
      <c r="D559" s="194"/>
      <c r="H559" s="195" t="s">
        <v>559</v>
      </c>
      <c r="I559" s="173"/>
      <c r="J559" s="173"/>
      <c r="K559" s="173"/>
      <c r="L559" s="173"/>
      <c r="M559" s="173"/>
      <c r="N559" s="173"/>
      <c r="O559" s="173"/>
      <c r="P559" s="173"/>
      <c r="Q559" s="173"/>
      <c r="R559" s="173"/>
    </row>
    <row r="560" spans="4:14" ht="13.5">
      <c r="D560" s="194"/>
      <c r="H560" s="195" t="s">
        <v>560</v>
      </c>
      <c r="I560" s="173"/>
      <c r="J560" s="173"/>
      <c r="K560" s="173"/>
      <c r="L560" s="173"/>
      <c r="M560" s="173"/>
      <c r="N560" s="173"/>
    </row>
    <row r="561" spans="4:18" ht="13.5">
      <c r="D561" s="194"/>
      <c r="H561" s="195" t="s">
        <v>561</v>
      </c>
      <c r="I561" s="173"/>
      <c r="J561" s="173"/>
      <c r="K561" s="173"/>
      <c r="L561" s="173"/>
      <c r="M561" s="173"/>
      <c r="N561" s="173"/>
      <c r="O561" s="173"/>
      <c r="P561" s="173"/>
      <c r="Q561" s="173"/>
      <c r="R561" s="173"/>
    </row>
    <row r="562" spans="4:14" ht="13.5">
      <c r="D562" s="194"/>
      <c r="H562" s="195" t="s">
        <v>562</v>
      </c>
      <c r="I562" s="173"/>
      <c r="J562" s="173"/>
      <c r="K562" s="173"/>
      <c r="L562" s="173"/>
      <c r="M562" s="173"/>
      <c r="N562" s="173"/>
    </row>
    <row r="563" spans="4:18" ht="13.5">
      <c r="D563" s="194"/>
      <c r="H563" s="195" t="s">
        <v>175</v>
      </c>
      <c r="I563" s="173"/>
      <c r="J563" s="173"/>
      <c r="K563" s="173"/>
      <c r="L563" s="173"/>
      <c r="M563" s="173"/>
      <c r="N563" s="173"/>
      <c r="O563" s="173"/>
      <c r="P563" s="173"/>
      <c r="Q563" s="173"/>
      <c r="R563" s="173"/>
    </row>
    <row r="564" spans="4:14" ht="13.5">
      <c r="D564" s="194"/>
      <c r="H564" s="195" t="s">
        <v>563</v>
      </c>
      <c r="I564" s="173"/>
      <c r="J564" s="173"/>
      <c r="K564" s="173"/>
      <c r="L564" s="173"/>
      <c r="M564" s="173"/>
      <c r="N564" s="173"/>
    </row>
    <row r="565" spans="4:18" ht="13.5">
      <c r="D565" s="194"/>
      <c r="H565" s="195" t="s">
        <v>564</v>
      </c>
      <c r="I565" s="173"/>
      <c r="J565" s="173"/>
      <c r="K565" s="173"/>
      <c r="L565" s="173"/>
      <c r="M565" s="173"/>
      <c r="N565" s="173"/>
      <c r="O565" s="173"/>
      <c r="P565" s="173"/>
      <c r="Q565" s="173"/>
      <c r="R565" s="173"/>
    </row>
    <row r="566" spans="4:14" ht="13.5">
      <c r="D566" s="194"/>
      <c r="H566" s="195" t="s">
        <v>565</v>
      </c>
      <c r="I566" s="173"/>
      <c r="J566" s="173"/>
      <c r="K566" s="173"/>
      <c r="L566" s="173"/>
      <c r="M566" s="173"/>
      <c r="N566" s="173"/>
    </row>
    <row r="567" spans="4:18" ht="13.5">
      <c r="D567" s="194"/>
      <c r="H567" s="195" t="s">
        <v>174</v>
      </c>
      <c r="I567" s="173"/>
      <c r="J567" s="173"/>
      <c r="K567" s="173"/>
      <c r="L567" s="173"/>
      <c r="M567" s="173"/>
      <c r="N567" s="173"/>
      <c r="O567" s="173"/>
      <c r="P567" s="173"/>
      <c r="Q567" s="173"/>
      <c r="R567" s="173"/>
    </row>
    <row r="568" spans="4:8" ht="13.5">
      <c r="D568" s="196"/>
      <c r="H568" s="197"/>
    </row>
  </sheetData>
  <sheetProtection/>
  <mergeCells count="44">
    <mergeCell ref="G4:N7"/>
    <mergeCell ref="C7:D7"/>
    <mergeCell ref="E7:F7"/>
    <mergeCell ref="D15:F15"/>
    <mergeCell ref="G9:I10"/>
    <mergeCell ref="J9:M10"/>
    <mergeCell ref="D11:F11"/>
    <mergeCell ref="D14:F14"/>
    <mergeCell ref="D38:R38"/>
    <mergeCell ref="G3:N3"/>
    <mergeCell ref="C6:D6"/>
    <mergeCell ref="C9:F9"/>
    <mergeCell ref="C8:F8"/>
    <mergeCell ref="G8:N8"/>
    <mergeCell ref="D34:E34"/>
    <mergeCell ref="H34:I34"/>
    <mergeCell ref="H32:N32"/>
    <mergeCell ref="D33:E33"/>
    <mergeCell ref="C1:D1"/>
    <mergeCell ref="C4:D4"/>
    <mergeCell ref="C5:D5"/>
    <mergeCell ref="E4:F4"/>
    <mergeCell ref="C3:F3"/>
    <mergeCell ref="D10:F10"/>
    <mergeCell ref="E6:F6"/>
    <mergeCell ref="H33:I33"/>
    <mergeCell ref="D12:F12"/>
    <mergeCell ref="D31:E32"/>
    <mergeCell ref="F31:F32"/>
    <mergeCell ref="C17:N17"/>
    <mergeCell ref="H31:I31"/>
    <mergeCell ref="H30:N30"/>
    <mergeCell ref="C20:N29"/>
    <mergeCell ref="D13:F13"/>
    <mergeCell ref="F30:G30"/>
    <mergeCell ref="C30:E30"/>
    <mergeCell ref="C31:C32"/>
    <mergeCell ref="D16:F16"/>
    <mergeCell ref="G11:N16"/>
    <mergeCell ref="C19:F19"/>
    <mergeCell ref="G19:N19"/>
    <mergeCell ref="G31:G32"/>
    <mergeCell ref="C18:H18"/>
    <mergeCell ref="I18:N18"/>
  </mergeCells>
  <dataValidations count="2">
    <dataValidation type="list" showInputMessage="1" showErrorMessage="1" sqref="F6 E6">
      <formula1>$H$40:$H$567</formula1>
    </dataValidation>
    <dataValidation showInputMessage="1" showErrorMessage="1" sqref="E7:F7"/>
  </dataValidations>
  <printOptions/>
  <pageMargins left="0.8661417322834646" right="0.31496062992125984" top="0.5905511811023623" bottom="0.5905511811023623" header="0.5118110236220472" footer="0.5118110236220472"/>
  <pageSetup horizontalDpi="600" verticalDpi="600" orientation="portrait" paperSize="9" scale="8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J25"/>
  <sheetViews>
    <sheetView view="pageBreakPreview" zoomScaleSheetLayoutView="100" zoomScalePageLayoutView="0" workbookViewId="0" topLeftCell="A13">
      <selection activeCell="A1" sqref="A1"/>
    </sheetView>
  </sheetViews>
  <sheetFormatPr defaultColWidth="9.00390625" defaultRowHeight="13.5"/>
  <cols>
    <col min="1" max="1" width="7.75390625" style="0" customWidth="1"/>
    <col min="2" max="2" width="22.375" style="0" customWidth="1"/>
    <col min="3" max="3" width="12.75390625" style="0" customWidth="1"/>
    <col min="4" max="4" width="6.75390625" style="0" customWidth="1"/>
    <col min="8" max="8" width="19.375" style="0" customWidth="1"/>
    <col min="9" max="9" width="5.375" style="0" customWidth="1"/>
  </cols>
  <sheetData>
    <row r="1" ht="18.75" customHeight="1">
      <c r="A1" s="25" t="s">
        <v>14</v>
      </c>
    </row>
    <row r="2" spans="1:7" ht="23.25" customHeight="1">
      <c r="A2" s="233" t="s">
        <v>15</v>
      </c>
      <c r="B2" s="331"/>
      <c r="C2" s="331"/>
      <c r="D2" s="331"/>
      <c r="E2" s="331"/>
      <c r="F2" s="331"/>
      <c r="G2" s="331"/>
    </row>
    <row r="3" spans="1:8" ht="24.75" customHeight="1">
      <c r="A3" s="332" t="s">
        <v>16</v>
      </c>
      <c r="B3" s="332" t="s">
        <v>17</v>
      </c>
      <c r="C3" s="332"/>
      <c r="D3" s="332"/>
      <c r="E3" s="333"/>
      <c r="F3" s="334" t="s">
        <v>18</v>
      </c>
      <c r="G3" s="335"/>
      <c r="H3" s="336"/>
    </row>
    <row r="4" spans="1:8" ht="18" customHeight="1">
      <c r="A4" s="332"/>
      <c r="B4" s="337" t="s">
        <v>19</v>
      </c>
      <c r="C4" s="332" t="s">
        <v>20</v>
      </c>
      <c r="D4" s="39" t="s">
        <v>21</v>
      </c>
      <c r="E4" s="40" t="s">
        <v>23</v>
      </c>
      <c r="F4" s="41" t="s">
        <v>23</v>
      </c>
      <c r="G4" s="332" t="s">
        <v>26</v>
      </c>
      <c r="H4" s="332" t="s">
        <v>27</v>
      </c>
    </row>
    <row r="5" spans="1:8" ht="18" customHeight="1">
      <c r="A5" s="332"/>
      <c r="B5" s="338"/>
      <c r="C5" s="332"/>
      <c r="D5" s="42" t="s">
        <v>22</v>
      </c>
      <c r="E5" s="43" t="s">
        <v>24</v>
      </c>
      <c r="F5" s="44" t="s">
        <v>25</v>
      </c>
      <c r="G5" s="332"/>
      <c r="H5" s="332"/>
    </row>
    <row r="6" spans="1:8" ht="30" customHeight="1">
      <c r="A6" s="45"/>
      <c r="B6" s="59"/>
      <c r="C6" s="59"/>
      <c r="D6" s="46"/>
      <c r="E6" s="47"/>
      <c r="F6" s="48"/>
      <c r="G6" s="49"/>
      <c r="H6" s="49"/>
    </row>
    <row r="7" spans="1:8" ht="30" customHeight="1">
      <c r="A7" s="45"/>
      <c r="B7" s="59"/>
      <c r="C7" s="59"/>
      <c r="D7" s="46"/>
      <c r="E7" s="47"/>
      <c r="F7" s="48"/>
      <c r="G7" s="49"/>
      <c r="H7" s="49"/>
    </row>
    <row r="8" spans="1:8" ht="30" customHeight="1">
      <c r="A8" s="45"/>
      <c r="B8" s="59"/>
      <c r="C8" s="59"/>
      <c r="D8" s="49"/>
      <c r="E8" s="47"/>
      <c r="F8" s="48"/>
      <c r="G8" s="49"/>
      <c r="H8" s="49"/>
    </row>
    <row r="9" spans="1:8" ht="30" customHeight="1">
      <c r="A9" s="45"/>
      <c r="B9" s="59"/>
      <c r="C9" s="59"/>
      <c r="D9" s="46"/>
      <c r="E9" s="47"/>
      <c r="F9" s="48"/>
      <c r="G9" s="49"/>
      <c r="H9" s="49"/>
    </row>
    <row r="10" spans="1:8" ht="30" customHeight="1">
      <c r="A10" s="50"/>
      <c r="B10" s="59"/>
      <c r="C10" s="59"/>
      <c r="D10" s="49"/>
      <c r="E10" s="47"/>
      <c r="F10" s="48"/>
      <c r="G10" s="49"/>
      <c r="H10" s="49"/>
    </row>
    <row r="11" spans="1:8" ht="30" customHeight="1">
      <c r="A11" s="50"/>
      <c r="B11" s="59"/>
      <c r="C11" s="59"/>
      <c r="D11" s="49"/>
      <c r="E11" s="47"/>
      <c r="F11" s="48"/>
      <c r="G11" s="49"/>
      <c r="H11" s="49"/>
    </row>
    <row r="12" spans="1:8" ht="30" customHeight="1">
      <c r="A12" s="50"/>
      <c r="B12" s="59"/>
      <c r="C12" s="59"/>
      <c r="D12" s="49"/>
      <c r="E12" s="47"/>
      <c r="F12" s="48"/>
      <c r="G12" s="49"/>
      <c r="H12" s="49"/>
    </row>
    <row r="13" spans="1:8" ht="30" customHeight="1">
      <c r="A13" s="50"/>
      <c r="B13" s="59"/>
      <c r="C13" s="59"/>
      <c r="D13" s="49"/>
      <c r="E13" s="47"/>
      <c r="F13" s="48"/>
      <c r="G13" s="49"/>
      <c r="H13" s="49"/>
    </row>
    <row r="14" spans="1:10" ht="30" customHeight="1">
      <c r="A14" s="50"/>
      <c r="B14" s="59"/>
      <c r="C14" s="59"/>
      <c r="D14" s="49"/>
      <c r="E14" s="47"/>
      <c r="F14" s="48"/>
      <c r="G14" s="49"/>
      <c r="H14" s="49"/>
      <c r="J14" s="52"/>
    </row>
    <row r="15" spans="1:8" ht="30" customHeight="1">
      <c r="A15" s="50"/>
      <c r="B15" s="59"/>
      <c r="C15" s="59"/>
      <c r="D15" s="49"/>
      <c r="E15" s="47"/>
      <c r="F15" s="48"/>
      <c r="G15" s="49"/>
      <c r="H15" s="49"/>
    </row>
    <row r="16" spans="1:8" ht="30" customHeight="1">
      <c r="A16" s="50"/>
      <c r="B16" s="59"/>
      <c r="C16" s="59"/>
      <c r="D16" s="49"/>
      <c r="E16" s="47"/>
      <c r="F16" s="48"/>
      <c r="G16" s="49"/>
      <c r="H16" s="49"/>
    </row>
    <row r="17" spans="1:8" ht="30" customHeight="1">
      <c r="A17" s="50"/>
      <c r="B17" s="59"/>
      <c r="C17" s="59"/>
      <c r="D17" s="49"/>
      <c r="E17" s="47"/>
      <c r="F17" s="48"/>
      <c r="G17" s="49"/>
      <c r="H17" s="49"/>
    </row>
    <row r="18" spans="1:8" ht="30" customHeight="1">
      <c r="A18" s="50"/>
      <c r="B18" s="59"/>
      <c r="C18" s="59"/>
      <c r="D18" s="49"/>
      <c r="E18" s="47"/>
      <c r="F18" s="48"/>
      <c r="G18" s="49"/>
      <c r="H18" s="49"/>
    </row>
    <row r="19" spans="1:8" ht="30" customHeight="1">
      <c r="A19" s="50"/>
      <c r="B19" s="59"/>
      <c r="C19" s="59"/>
      <c r="D19" s="49"/>
      <c r="E19" s="47"/>
      <c r="F19" s="48"/>
      <c r="G19" s="49"/>
      <c r="H19" s="49"/>
    </row>
    <row r="20" spans="1:8" ht="30" customHeight="1">
      <c r="A20" s="50"/>
      <c r="B20" s="59"/>
      <c r="C20" s="59"/>
      <c r="D20" s="49"/>
      <c r="E20" s="47"/>
      <c r="F20" s="48"/>
      <c r="G20" s="49"/>
      <c r="H20" s="49"/>
    </row>
    <row r="21" ht="32.25" customHeight="1"/>
    <row r="22" ht="13.5">
      <c r="D22" s="52"/>
    </row>
    <row r="23" ht="16.5" customHeight="1">
      <c r="A23" s="52"/>
    </row>
    <row r="25" spans="5:9" ht="39.75" customHeight="1">
      <c r="E25" s="237"/>
      <c r="F25" s="237"/>
      <c r="G25" s="237"/>
      <c r="H25" s="237"/>
      <c r="I25" s="237"/>
    </row>
  </sheetData>
  <sheetProtection/>
  <mergeCells count="9">
    <mergeCell ref="E25:I25"/>
    <mergeCell ref="A2:G2"/>
    <mergeCell ref="A3:A5"/>
    <mergeCell ref="B3:E3"/>
    <mergeCell ref="F3:H3"/>
    <mergeCell ref="B4:B5"/>
    <mergeCell ref="C4:C5"/>
    <mergeCell ref="G4:G5"/>
    <mergeCell ref="H4:H5"/>
  </mergeCells>
  <printOptions/>
  <pageMargins left="0.8661417322834646" right="0.4724409448818898" top="0.984251968503937" bottom="0.984251968503937" header="0.5118110236220472" footer="0.5118110236220472"/>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W42"/>
  <sheetViews>
    <sheetView showGridLines="0" view="pageBreakPreview" zoomScaleSheetLayoutView="100" zoomScalePageLayoutView="0" workbookViewId="0" topLeftCell="A7">
      <selection activeCell="J17" sqref="J17"/>
    </sheetView>
  </sheetViews>
  <sheetFormatPr defaultColWidth="9.00390625" defaultRowHeight="13.5"/>
  <cols>
    <col min="1" max="1" width="2.75390625" style="0" customWidth="1"/>
    <col min="2" max="2" width="2.625" style="0" customWidth="1"/>
    <col min="3" max="3" width="12.875" style="0" customWidth="1"/>
    <col min="4" max="14" width="10.50390625" style="0" customWidth="1"/>
    <col min="15" max="15" width="2.125" style="0" customWidth="1"/>
    <col min="24" max="24" width="4.625" style="0" customWidth="1"/>
  </cols>
  <sheetData>
    <row r="1" spans="1:14" ht="18" customHeight="1">
      <c r="A1" s="351" t="s">
        <v>28</v>
      </c>
      <c r="B1" s="352"/>
      <c r="C1" s="352"/>
      <c r="D1" s="11"/>
      <c r="E1" s="11"/>
      <c r="F1" s="11"/>
      <c r="G1" s="11"/>
      <c r="H1" s="11"/>
      <c r="I1" s="11"/>
      <c r="J1" s="11"/>
      <c r="K1" s="11"/>
      <c r="L1" s="11"/>
      <c r="M1" s="11"/>
      <c r="N1" s="11"/>
    </row>
    <row r="2" spans="1:14" ht="20.25" customHeight="1">
      <c r="A2" s="10" t="s">
        <v>29</v>
      </c>
      <c r="B2" s="11"/>
      <c r="C2" s="11"/>
      <c r="D2" s="11"/>
      <c r="E2" s="11"/>
      <c r="F2" s="11"/>
      <c r="G2" s="11"/>
      <c r="H2" s="11"/>
      <c r="I2" s="11"/>
      <c r="J2" s="11"/>
      <c r="K2" s="11"/>
      <c r="L2" s="11"/>
      <c r="M2" s="11"/>
      <c r="N2" s="11"/>
    </row>
    <row r="3" spans="1:14" ht="25.5" customHeight="1">
      <c r="A3" s="12" t="s">
        <v>30</v>
      </c>
      <c r="B3" s="13"/>
      <c r="C3" s="13"/>
      <c r="D3" s="369">
        <f>IF('申請書'!F14="","",'申請書'!F14)</f>
      </c>
      <c r="E3" s="369"/>
      <c r="F3" s="370"/>
      <c r="G3" s="11"/>
      <c r="H3" s="11"/>
      <c r="I3" s="11"/>
      <c r="J3" s="11"/>
      <c r="K3" s="14" t="s">
        <v>705</v>
      </c>
      <c r="L3" s="14"/>
      <c r="M3" s="14"/>
      <c r="N3" s="14"/>
    </row>
    <row r="4" spans="1:14" ht="3.75" customHeight="1">
      <c r="A4" s="15"/>
      <c r="B4" s="11"/>
      <c r="C4" s="11"/>
      <c r="D4" s="11"/>
      <c r="E4" s="11"/>
      <c r="F4" s="11"/>
      <c r="G4" s="11"/>
      <c r="H4" s="11"/>
      <c r="I4" s="11"/>
      <c r="J4" s="11"/>
      <c r="K4" s="14"/>
      <c r="L4" s="14"/>
      <c r="M4" s="14"/>
      <c r="N4" s="14"/>
    </row>
    <row r="5" spans="1:14" ht="18" customHeight="1">
      <c r="A5" s="371"/>
      <c r="B5" s="371"/>
      <c r="C5" s="371"/>
      <c r="D5" s="16" t="s">
        <v>31</v>
      </c>
      <c r="E5" s="16" t="s">
        <v>32</v>
      </c>
      <c r="F5" s="16" t="s">
        <v>33</v>
      </c>
      <c r="G5" s="16" t="s">
        <v>34</v>
      </c>
      <c r="H5" s="16" t="s">
        <v>35</v>
      </c>
      <c r="I5" s="16" t="s">
        <v>36</v>
      </c>
      <c r="J5" s="16" t="s">
        <v>51</v>
      </c>
      <c r="K5" s="16" t="s">
        <v>37</v>
      </c>
      <c r="L5" s="16" t="s">
        <v>763</v>
      </c>
      <c r="M5" s="16" t="s">
        <v>764</v>
      </c>
      <c r="N5" s="16" t="s">
        <v>765</v>
      </c>
    </row>
    <row r="6" spans="1:14" ht="13.5" customHeight="1">
      <c r="A6" s="371"/>
      <c r="B6" s="371"/>
      <c r="C6" s="371"/>
      <c r="D6" s="208" t="s">
        <v>709</v>
      </c>
      <c r="E6" s="208" t="s">
        <v>52</v>
      </c>
      <c r="F6" s="208" t="s">
        <v>52</v>
      </c>
      <c r="G6" s="208" t="s">
        <v>52</v>
      </c>
      <c r="H6" s="208" t="s">
        <v>709</v>
      </c>
      <c r="I6" s="208" t="s">
        <v>52</v>
      </c>
      <c r="J6" s="208" t="s">
        <v>52</v>
      </c>
      <c r="K6" s="208" t="s">
        <v>52</v>
      </c>
      <c r="L6" s="208" t="s">
        <v>52</v>
      </c>
      <c r="M6" s="208" t="s">
        <v>52</v>
      </c>
      <c r="N6" s="208" t="s">
        <v>52</v>
      </c>
    </row>
    <row r="7" spans="1:14" ht="32.25" customHeight="1">
      <c r="A7" s="354" t="s">
        <v>38</v>
      </c>
      <c r="B7" s="339"/>
      <c r="C7" s="339"/>
      <c r="D7" s="159"/>
      <c r="E7" s="159"/>
      <c r="F7" s="159"/>
      <c r="G7" s="161">
        <f aca="true" t="shared" si="0" ref="G7:N7">SUM(G8:G9)</f>
        <v>0</v>
      </c>
      <c r="H7" s="161">
        <f t="shared" si="0"/>
        <v>0</v>
      </c>
      <c r="I7" s="161">
        <f t="shared" si="0"/>
        <v>0</v>
      </c>
      <c r="J7" s="161">
        <f t="shared" si="0"/>
        <v>0</v>
      </c>
      <c r="K7" s="161">
        <f t="shared" si="0"/>
        <v>0</v>
      </c>
      <c r="L7" s="161">
        <f t="shared" si="0"/>
        <v>0</v>
      </c>
      <c r="M7" s="161">
        <f t="shared" si="0"/>
        <v>0</v>
      </c>
      <c r="N7" s="161">
        <f t="shared" si="0"/>
        <v>0</v>
      </c>
    </row>
    <row r="8" spans="1:14" ht="32.25" customHeight="1">
      <c r="A8" s="148"/>
      <c r="B8" s="339" t="s">
        <v>164</v>
      </c>
      <c r="C8" s="339"/>
      <c r="D8" s="209" t="s">
        <v>46</v>
      </c>
      <c r="E8" s="209" t="s">
        <v>46</v>
      </c>
      <c r="F8" s="209" t="s">
        <v>46</v>
      </c>
      <c r="G8" s="159"/>
      <c r="H8" s="159"/>
      <c r="I8" s="159"/>
      <c r="J8" s="159"/>
      <c r="K8" s="159"/>
      <c r="L8" s="159"/>
      <c r="M8" s="159"/>
      <c r="N8" s="159"/>
    </row>
    <row r="9" spans="1:14" ht="32.25" customHeight="1">
      <c r="A9" s="64"/>
      <c r="B9" s="339" t="s">
        <v>165</v>
      </c>
      <c r="C9" s="339"/>
      <c r="D9" s="210" t="s">
        <v>46</v>
      </c>
      <c r="E9" s="210" t="s">
        <v>46</v>
      </c>
      <c r="F9" s="210" t="s">
        <v>46</v>
      </c>
      <c r="G9" s="159"/>
      <c r="H9" s="159"/>
      <c r="I9" s="159"/>
      <c r="J9" s="159"/>
      <c r="K9" s="159"/>
      <c r="L9" s="159"/>
      <c r="M9" s="159"/>
      <c r="N9" s="159"/>
    </row>
    <row r="10" spans="1:14" ht="32.25" customHeight="1">
      <c r="A10" s="339" t="s">
        <v>163</v>
      </c>
      <c r="B10" s="339"/>
      <c r="C10" s="339"/>
      <c r="D10" s="159"/>
      <c r="E10" s="159"/>
      <c r="F10" s="159"/>
      <c r="G10" s="159"/>
      <c r="H10" s="159"/>
      <c r="I10" s="159"/>
      <c r="J10" s="159"/>
      <c r="K10" s="159"/>
      <c r="L10" s="159"/>
      <c r="M10" s="159"/>
      <c r="N10" s="159"/>
    </row>
    <row r="11" spans="1:14" ht="17.25" customHeight="1">
      <c r="A11" s="354" t="s">
        <v>39</v>
      </c>
      <c r="B11" s="354"/>
      <c r="C11" s="354"/>
      <c r="D11" s="362">
        <f aca="true" t="shared" si="1" ref="D11:K11">D7-D10</f>
        <v>0</v>
      </c>
      <c r="E11" s="362">
        <f t="shared" si="1"/>
        <v>0</v>
      </c>
      <c r="F11" s="362">
        <f>F7-F10</f>
        <v>0</v>
      </c>
      <c r="G11" s="362">
        <f t="shared" si="1"/>
        <v>0</v>
      </c>
      <c r="H11" s="362">
        <f>H7-H10</f>
        <v>0</v>
      </c>
      <c r="I11" s="362">
        <f>I7-I10</f>
        <v>0</v>
      </c>
      <c r="J11" s="362">
        <f t="shared" si="1"/>
        <v>0</v>
      </c>
      <c r="K11" s="362">
        <f t="shared" si="1"/>
        <v>0</v>
      </c>
      <c r="L11" s="362">
        <f>L7-L10</f>
        <v>0</v>
      </c>
      <c r="M11" s="362">
        <f>M7-M10</f>
        <v>0</v>
      </c>
      <c r="N11" s="362">
        <f>N7-N10</f>
        <v>0</v>
      </c>
    </row>
    <row r="12" spans="1:14" ht="17.25" customHeight="1">
      <c r="A12" s="358" t="s">
        <v>40</v>
      </c>
      <c r="B12" s="358"/>
      <c r="C12" s="358"/>
      <c r="D12" s="363"/>
      <c r="E12" s="363"/>
      <c r="F12" s="363"/>
      <c r="G12" s="363"/>
      <c r="H12" s="363"/>
      <c r="I12" s="363"/>
      <c r="J12" s="363"/>
      <c r="K12" s="363"/>
      <c r="L12" s="363"/>
      <c r="M12" s="363"/>
      <c r="N12" s="363"/>
    </row>
    <row r="13" spans="1:14" ht="17.25" customHeight="1">
      <c r="A13" s="364" t="s">
        <v>41</v>
      </c>
      <c r="B13" s="364"/>
      <c r="C13" s="364"/>
      <c r="D13" s="355"/>
      <c r="E13" s="355"/>
      <c r="F13" s="355"/>
      <c r="G13" s="355"/>
      <c r="H13" s="355"/>
      <c r="I13" s="355"/>
      <c r="J13" s="355"/>
      <c r="K13" s="355"/>
      <c r="L13" s="355"/>
      <c r="M13" s="355"/>
      <c r="N13" s="355"/>
    </row>
    <row r="14" spans="1:23" ht="17.25" customHeight="1">
      <c r="A14" s="365" t="s">
        <v>42</v>
      </c>
      <c r="B14" s="365"/>
      <c r="C14" s="365"/>
      <c r="D14" s="356"/>
      <c r="E14" s="356"/>
      <c r="F14" s="356"/>
      <c r="G14" s="356"/>
      <c r="H14" s="356"/>
      <c r="I14" s="356"/>
      <c r="J14" s="356"/>
      <c r="K14" s="356"/>
      <c r="L14" s="356"/>
      <c r="M14" s="356"/>
      <c r="N14" s="356"/>
      <c r="P14" s="57" t="s">
        <v>105</v>
      </c>
      <c r="Q14" s="24"/>
      <c r="R14" s="24"/>
      <c r="S14" s="24"/>
      <c r="T14" s="24"/>
      <c r="U14" s="24"/>
      <c r="V14" s="24"/>
      <c r="W14" s="24"/>
    </row>
    <row r="15" spans="1:23" ht="33" customHeight="1">
      <c r="A15" s="339" t="s">
        <v>43</v>
      </c>
      <c r="B15" s="339"/>
      <c r="C15" s="339"/>
      <c r="D15" s="161">
        <f aca="true" t="shared" si="2" ref="D15:K15">D11-D13</f>
        <v>0</v>
      </c>
      <c r="E15" s="161">
        <f t="shared" si="2"/>
        <v>0</v>
      </c>
      <c r="F15" s="161">
        <f t="shared" si="2"/>
        <v>0</v>
      </c>
      <c r="G15" s="161">
        <f t="shared" si="2"/>
        <v>0</v>
      </c>
      <c r="H15" s="161">
        <f t="shared" si="2"/>
        <v>0</v>
      </c>
      <c r="I15" s="161">
        <f>I11-I13</f>
        <v>0</v>
      </c>
      <c r="J15" s="161">
        <f t="shared" si="2"/>
        <v>0</v>
      </c>
      <c r="K15" s="161">
        <f t="shared" si="2"/>
        <v>0</v>
      </c>
      <c r="L15" s="161">
        <f>L11-L13</f>
        <v>0</v>
      </c>
      <c r="M15" s="161">
        <f>M11-M13</f>
        <v>0</v>
      </c>
      <c r="N15" s="161">
        <f>N11-N13</f>
        <v>0</v>
      </c>
      <c r="P15" s="24"/>
      <c r="Q15" s="24"/>
      <c r="R15" s="24"/>
      <c r="S15" s="24"/>
      <c r="T15" s="24"/>
      <c r="U15" s="24"/>
      <c r="V15" s="24"/>
      <c r="W15" s="24"/>
    </row>
    <row r="16" spans="1:16" ht="33" customHeight="1" thickBot="1">
      <c r="A16" s="354" t="s">
        <v>786</v>
      </c>
      <c r="B16" s="354"/>
      <c r="C16" s="354"/>
      <c r="D16" s="156"/>
      <c r="E16" s="156"/>
      <c r="F16" s="156"/>
      <c r="G16" s="156"/>
      <c r="H16" s="156"/>
      <c r="I16" s="156"/>
      <c r="J16" s="156"/>
      <c r="K16" s="156"/>
      <c r="L16" s="156"/>
      <c r="M16" s="156"/>
      <c r="N16" s="156"/>
      <c r="P16" s="52"/>
    </row>
    <row r="17" spans="1:23" ht="35.25" customHeight="1" thickBot="1">
      <c r="A17" s="374" t="s">
        <v>766</v>
      </c>
      <c r="B17" s="374"/>
      <c r="C17" s="374"/>
      <c r="D17" s="162"/>
      <c r="E17" s="162"/>
      <c r="F17" s="162"/>
      <c r="G17" s="162"/>
      <c r="H17" s="162"/>
      <c r="I17" s="162"/>
      <c r="J17" s="162"/>
      <c r="K17" s="162"/>
      <c r="L17" s="228"/>
      <c r="M17" s="228"/>
      <c r="N17" s="162"/>
      <c r="P17" s="57"/>
      <c r="Q17" s="24"/>
      <c r="R17" s="24"/>
      <c r="S17" s="24"/>
      <c r="T17" s="24"/>
      <c r="U17" s="24"/>
      <c r="V17" s="24"/>
      <c r="W17" s="24"/>
    </row>
    <row r="18" spans="1:16" ht="33" customHeight="1">
      <c r="A18" s="358" t="s">
        <v>767</v>
      </c>
      <c r="B18" s="358"/>
      <c r="C18" s="358"/>
      <c r="D18" s="157"/>
      <c r="E18" s="157"/>
      <c r="F18" s="157"/>
      <c r="G18" s="157"/>
      <c r="H18" s="157"/>
      <c r="I18" s="157"/>
      <c r="J18" s="157"/>
      <c r="K18" s="157"/>
      <c r="L18" s="157"/>
      <c r="M18" s="157"/>
      <c r="N18" s="157"/>
      <c r="P18" s="52"/>
    </row>
    <row r="19" spans="1:16" ht="33" customHeight="1">
      <c r="A19" s="339" t="s">
        <v>768</v>
      </c>
      <c r="B19" s="339"/>
      <c r="C19" s="339"/>
      <c r="D19" s="210" t="s">
        <v>46</v>
      </c>
      <c r="E19" s="210" t="s">
        <v>46</v>
      </c>
      <c r="F19" s="210" t="s">
        <v>46</v>
      </c>
      <c r="G19" s="159"/>
      <c r="H19" s="159"/>
      <c r="I19" s="159"/>
      <c r="J19" s="159"/>
      <c r="K19" s="159"/>
      <c r="L19" s="159"/>
      <c r="M19" s="159"/>
      <c r="N19" s="159"/>
      <c r="P19" s="52"/>
    </row>
    <row r="20" spans="1:16" ht="33" customHeight="1">
      <c r="A20" s="339" t="s">
        <v>769</v>
      </c>
      <c r="B20" s="339"/>
      <c r="C20" s="339"/>
      <c r="D20" s="210" t="s">
        <v>46</v>
      </c>
      <c r="E20" s="210" t="s">
        <v>46</v>
      </c>
      <c r="F20" s="210" t="s">
        <v>46</v>
      </c>
      <c r="G20" s="159"/>
      <c r="H20" s="159"/>
      <c r="I20" s="159"/>
      <c r="J20" s="159"/>
      <c r="K20" s="159"/>
      <c r="L20" s="159"/>
      <c r="M20" s="159"/>
      <c r="N20" s="159"/>
      <c r="P20" s="52"/>
    </row>
    <row r="21" spans="1:16" ht="33" customHeight="1">
      <c r="A21" s="339"/>
      <c r="B21" s="339" t="s">
        <v>44</v>
      </c>
      <c r="C21" s="339"/>
      <c r="D21" s="159"/>
      <c r="E21" s="159"/>
      <c r="F21" s="159"/>
      <c r="G21" s="159"/>
      <c r="H21" s="159"/>
      <c r="I21" s="159"/>
      <c r="J21" s="159"/>
      <c r="K21" s="159"/>
      <c r="L21" s="159"/>
      <c r="M21" s="159"/>
      <c r="N21" s="159"/>
      <c r="P21" s="52"/>
    </row>
    <row r="22" spans="1:14" ht="33" customHeight="1">
      <c r="A22" s="354"/>
      <c r="B22" s="339" t="s">
        <v>45</v>
      </c>
      <c r="C22" s="339"/>
      <c r="D22" s="159"/>
      <c r="E22" s="159"/>
      <c r="F22" s="159"/>
      <c r="G22" s="159"/>
      <c r="H22" s="159"/>
      <c r="I22" s="159"/>
      <c r="J22" s="159"/>
      <c r="K22" s="159"/>
      <c r="L22" s="159"/>
      <c r="M22" s="159"/>
      <c r="N22" s="159"/>
    </row>
    <row r="23" spans="1:16" ht="33" customHeight="1" thickBot="1">
      <c r="A23" s="353" t="s">
        <v>770</v>
      </c>
      <c r="B23" s="354"/>
      <c r="C23" s="354"/>
      <c r="D23" s="158">
        <f aca="true" t="shared" si="3" ref="D23:K23">SUM(D21:D22)</f>
        <v>0</v>
      </c>
      <c r="E23" s="158">
        <f t="shared" si="3"/>
        <v>0</v>
      </c>
      <c r="F23" s="158">
        <f t="shared" si="3"/>
        <v>0</v>
      </c>
      <c r="G23" s="158">
        <f t="shared" si="3"/>
        <v>0</v>
      </c>
      <c r="H23" s="158">
        <f t="shared" si="3"/>
        <v>0</v>
      </c>
      <c r="I23" s="158">
        <f t="shared" si="3"/>
        <v>0</v>
      </c>
      <c r="J23" s="158">
        <f t="shared" si="3"/>
        <v>0</v>
      </c>
      <c r="K23" s="158">
        <f t="shared" si="3"/>
        <v>0</v>
      </c>
      <c r="L23" s="158">
        <f>SUM(L21:L22)</f>
        <v>0</v>
      </c>
      <c r="M23" s="158">
        <f>SUM(M21:M22)</f>
        <v>0</v>
      </c>
      <c r="N23" s="158">
        <f>SUM(N21:N22)</f>
        <v>0</v>
      </c>
      <c r="P23" s="52"/>
    </row>
    <row r="24" spans="1:23" ht="20.25" customHeight="1">
      <c r="A24" s="359" t="s">
        <v>771</v>
      </c>
      <c r="B24" s="360"/>
      <c r="C24" s="361"/>
      <c r="D24" s="341">
        <f aca="true" t="shared" si="4" ref="D24:N24">D15+D18+D23</f>
        <v>0</v>
      </c>
      <c r="E24" s="341">
        <f t="shared" si="4"/>
        <v>0</v>
      </c>
      <c r="F24" s="341">
        <f t="shared" si="4"/>
        <v>0</v>
      </c>
      <c r="G24" s="341">
        <f t="shared" si="4"/>
        <v>0</v>
      </c>
      <c r="H24" s="341">
        <f t="shared" si="4"/>
        <v>0</v>
      </c>
      <c r="I24" s="341">
        <f t="shared" si="4"/>
        <v>0</v>
      </c>
      <c r="J24" s="341">
        <f t="shared" si="4"/>
        <v>0</v>
      </c>
      <c r="K24" s="341">
        <f t="shared" si="4"/>
        <v>0</v>
      </c>
      <c r="L24" s="372">
        <f t="shared" si="4"/>
        <v>0</v>
      </c>
      <c r="M24" s="341">
        <f t="shared" si="4"/>
        <v>0</v>
      </c>
      <c r="N24" s="341">
        <f t="shared" si="4"/>
        <v>0</v>
      </c>
      <c r="Q24" s="24"/>
      <c r="R24" s="24"/>
      <c r="S24" s="24"/>
      <c r="T24" s="24"/>
      <c r="U24" s="24"/>
      <c r="V24" s="24"/>
      <c r="W24" s="24"/>
    </row>
    <row r="25" spans="1:23" ht="20.25" customHeight="1" thickBot="1">
      <c r="A25" s="348" t="s">
        <v>772</v>
      </c>
      <c r="B25" s="349"/>
      <c r="C25" s="350"/>
      <c r="D25" s="342"/>
      <c r="E25" s="342"/>
      <c r="F25" s="342"/>
      <c r="G25" s="342"/>
      <c r="H25" s="342"/>
      <c r="I25" s="342"/>
      <c r="J25" s="342"/>
      <c r="K25" s="342"/>
      <c r="L25" s="373"/>
      <c r="M25" s="342"/>
      <c r="N25" s="342"/>
      <c r="P25" s="24"/>
      <c r="Q25" s="24"/>
      <c r="R25" s="24"/>
      <c r="S25" s="24"/>
      <c r="T25" s="24"/>
      <c r="U25" s="24"/>
      <c r="V25" s="24"/>
      <c r="W25" s="24"/>
    </row>
    <row r="26" spans="1:16" ht="30.75" customHeight="1" thickBot="1">
      <c r="A26" s="353" t="s">
        <v>773</v>
      </c>
      <c r="B26" s="353"/>
      <c r="C26" s="353"/>
      <c r="D26" s="160"/>
      <c r="E26" s="160"/>
      <c r="F26" s="160"/>
      <c r="G26" s="160"/>
      <c r="H26" s="160"/>
      <c r="I26" s="160"/>
      <c r="J26" s="160"/>
      <c r="K26" s="160"/>
      <c r="L26" s="160"/>
      <c r="M26" s="160"/>
      <c r="N26" s="160"/>
      <c r="P26" s="52"/>
    </row>
    <row r="27" spans="1:16" ht="42" customHeight="1" thickBot="1">
      <c r="A27" s="343" t="s">
        <v>53</v>
      </c>
      <c r="B27" s="344"/>
      <c r="C27" s="345"/>
      <c r="D27" s="162">
        <f>IF(D26="","",ROUNDDOWN(D24/D26,0))</f>
      </c>
      <c r="E27" s="162">
        <f aca="true" t="shared" si="5" ref="E27:K27">IF(E26="","",ROUNDDOWN(E24/E26,0))</f>
      </c>
      <c r="F27" s="162">
        <f t="shared" si="5"/>
      </c>
      <c r="G27" s="162">
        <f t="shared" si="5"/>
      </c>
      <c r="H27" s="162">
        <f t="shared" si="5"/>
      </c>
      <c r="I27" s="162">
        <f t="shared" si="5"/>
      </c>
      <c r="J27" s="162">
        <f t="shared" si="5"/>
      </c>
      <c r="K27" s="162">
        <f t="shared" si="5"/>
      </c>
      <c r="L27" s="228">
        <f>IF(L26="","",ROUNDDOWN(L24/L26,0))</f>
      </c>
      <c r="M27" s="162">
        <f>IF(M26="","",ROUNDDOWN(M24/M26,0))</f>
      </c>
      <c r="N27" s="162">
        <f>IF(N26="","",ROUNDDOWN(N24/N26,0))</f>
      </c>
      <c r="P27" s="52"/>
    </row>
    <row r="28" spans="1:21" ht="30.75" customHeight="1">
      <c r="A28" s="346" t="s">
        <v>785</v>
      </c>
      <c r="B28" s="346"/>
      <c r="C28" s="64" t="s">
        <v>54</v>
      </c>
      <c r="D28" s="209" t="s">
        <v>46</v>
      </c>
      <c r="E28" s="209" t="s">
        <v>46</v>
      </c>
      <c r="F28" s="209" t="s">
        <v>46</v>
      </c>
      <c r="G28" s="157"/>
      <c r="H28" s="157"/>
      <c r="I28" s="157"/>
      <c r="J28" s="157"/>
      <c r="K28" s="157"/>
      <c r="L28" s="157"/>
      <c r="M28" s="157"/>
      <c r="N28" s="157"/>
      <c r="P28" s="366"/>
      <c r="Q28" s="367"/>
      <c r="R28" s="367"/>
      <c r="S28" s="367"/>
      <c r="T28" s="367"/>
      <c r="U28" s="367"/>
    </row>
    <row r="29" spans="1:22" ht="30.75" customHeight="1">
      <c r="A29" s="347"/>
      <c r="B29" s="347"/>
      <c r="C29" s="17" t="s">
        <v>55</v>
      </c>
      <c r="D29" s="210" t="s">
        <v>46</v>
      </c>
      <c r="E29" s="210" t="s">
        <v>46</v>
      </c>
      <c r="F29" s="210" t="s">
        <v>46</v>
      </c>
      <c r="G29" s="159"/>
      <c r="H29" s="159"/>
      <c r="I29" s="159"/>
      <c r="J29" s="159"/>
      <c r="K29" s="159"/>
      <c r="L29" s="159"/>
      <c r="M29" s="159"/>
      <c r="N29" s="159"/>
      <c r="P29" s="368"/>
      <c r="Q29" s="367"/>
      <c r="R29" s="367"/>
      <c r="S29" s="367"/>
      <c r="T29" s="367"/>
      <c r="U29" s="367"/>
      <c r="V29" s="88" t="s">
        <v>106</v>
      </c>
    </row>
    <row r="30" spans="1:16" ht="30.75" customHeight="1">
      <c r="A30" s="347"/>
      <c r="B30" s="347"/>
      <c r="C30" s="17" t="s">
        <v>47</v>
      </c>
      <c r="D30" s="210" t="s">
        <v>46</v>
      </c>
      <c r="E30" s="210" t="s">
        <v>46</v>
      </c>
      <c r="F30" s="210" t="s">
        <v>46</v>
      </c>
      <c r="G30" s="159"/>
      <c r="H30" s="159"/>
      <c r="I30" s="159"/>
      <c r="J30" s="159"/>
      <c r="K30" s="159"/>
      <c r="L30" s="159"/>
      <c r="M30" s="159"/>
      <c r="N30" s="159"/>
      <c r="P30" s="52"/>
    </row>
    <row r="31" spans="1:16" ht="30.75" customHeight="1">
      <c r="A31" s="347"/>
      <c r="B31" s="347"/>
      <c r="C31" s="17" t="s">
        <v>48</v>
      </c>
      <c r="D31" s="210" t="s">
        <v>46</v>
      </c>
      <c r="E31" s="210" t="s">
        <v>46</v>
      </c>
      <c r="F31" s="210" t="s">
        <v>46</v>
      </c>
      <c r="G31" s="159"/>
      <c r="H31" s="159"/>
      <c r="I31" s="159"/>
      <c r="J31" s="159"/>
      <c r="K31" s="159"/>
      <c r="L31" s="159"/>
      <c r="M31" s="159"/>
      <c r="N31" s="159"/>
      <c r="P31" s="52"/>
    </row>
    <row r="32" spans="1:14" ht="30.75" customHeight="1">
      <c r="A32" s="357" t="s">
        <v>49</v>
      </c>
      <c r="B32" s="357"/>
      <c r="C32" s="357"/>
      <c r="D32" s="210" t="s">
        <v>46</v>
      </c>
      <c r="E32" s="210" t="s">
        <v>46</v>
      </c>
      <c r="F32" s="210" t="s">
        <v>46</v>
      </c>
      <c r="G32" s="161">
        <f aca="true" t="shared" si="6" ref="G32:N32">IF(SUM(G28:G31)=G19+G20,SUM(G28:G31),"合計が合いません")</f>
        <v>0</v>
      </c>
      <c r="H32" s="161">
        <f t="shared" si="6"/>
        <v>0</v>
      </c>
      <c r="I32" s="161">
        <f t="shared" si="6"/>
        <v>0</v>
      </c>
      <c r="J32" s="161">
        <f t="shared" si="6"/>
        <v>0</v>
      </c>
      <c r="K32" s="161">
        <f t="shared" si="6"/>
        <v>0</v>
      </c>
      <c r="L32" s="161">
        <f t="shared" si="6"/>
        <v>0</v>
      </c>
      <c r="M32" s="161">
        <f t="shared" si="6"/>
        <v>0</v>
      </c>
      <c r="N32" s="161">
        <f t="shared" si="6"/>
        <v>0</v>
      </c>
    </row>
    <row r="33" spans="1:14" ht="4.5" customHeight="1">
      <c r="A33" s="11"/>
      <c r="B33" s="11"/>
      <c r="C33" s="11"/>
      <c r="D33" s="11"/>
      <c r="E33" s="11"/>
      <c r="F33" s="11"/>
      <c r="G33" s="11"/>
      <c r="H33" s="11"/>
      <c r="I33" s="11"/>
      <c r="J33" s="11"/>
      <c r="K33" s="11"/>
      <c r="L33" s="11"/>
      <c r="M33" s="11"/>
      <c r="N33" s="11"/>
    </row>
    <row r="34" spans="1:14" ht="15.75" customHeight="1">
      <c r="A34" s="204" t="s">
        <v>703</v>
      </c>
      <c r="B34" s="206"/>
      <c r="C34" s="206"/>
      <c r="D34" s="206"/>
      <c r="E34" s="206"/>
      <c r="F34" s="206"/>
      <c r="G34" s="206"/>
      <c r="H34" s="206"/>
      <c r="I34" s="206"/>
      <c r="J34" s="206"/>
      <c r="K34" s="206"/>
      <c r="L34" s="206"/>
      <c r="M34" s="206"/>
      <c r="N34" s="206"/>
    </row>
    <row r="35" spans="1:14" ht="15.75" customHeight="1">
      <c r="A35" s="204" t="s">
        <v>708</v>
      </c>
      <c r="B35" s="206"/>
      <c r="C35" s="206"/>
      <c r="D35" s="206"/>
      <c r="E35" s="206"/>
      <c r="F35" s="206"/>
      <c r="G35" s="206"/>
      <c r="H35" s="340" t="s">
        <v>704</v>
      </c>
      <c r="I35" s="300"/>
      <c r="J35" s="206"/>
      <c r="K35" s="206"/>
      <c r="L35" s="206"/>
      <c r="M35" s="206"/>
      <c r="N35" s="206"/>
    </row>
    <row r="36" spans="1:14" ht="15.75" customHeight="1">
      <c r="A36" s="204" t="s">
        <v>50</v>
      </c>
      <c r="B36" s="205"/>
      <c r="C36" s="205"/>
      <c r="D36" s="205"/>
      <c r="E36" s="205"/>
      <c r="F36" s="205"/>
      <c r="G36" s="205"/>
      <c r="H36" s="205"/>
      <c r="I36" s="205"/>
      <c r="J36" s="205"/>
      <c r="K36" s="205"/>
      <c r="L36" s="205"/>
      <c r="M36" s="205"/>
      <c r="N36" s="205"/>
    </row>
    <row r="37" spans="1:18" ht="15.75" customHeight="1">
      <c r="A37" s="204" t="s">
        <v>88</v>
      </c>
      <c r="B37" s="205"/>
      <c r="C37" s="205"/>
      <c r="D37" s="205"/>
      <c r="E37" s="205"/>
      <c r="F37" s="205"/>
      <c r="G37" s="205"/>
      <c r="H37" s="340" t="s">
        <v>702</v>
      </c>
      <c r="I37" s="300"/>
      <c r="J37" s="204"/>
      <c r="K37" s="204"/>
      <c r="L37" s="204"/>
      <c r="M37" s="204"/>
      <c r="N37" s="204"/>
      <c r="R37" s="37"/>
    </row>
    <row r="38" spans="1:22" ht="15.75" customHeight="1">
      <c r="A38" s="204" t="s">
        <v>89</v>
      </c>
      <c r="B38" s="205"/>
      <c r="C38" s="205"/>
      <c r="D38" s="205"/>
      <c r="E38" s="205"/>
      <c r="F38" s="205"/>
      <c r="G38" s="205"/>
      <c r="H38" s="340" t="s">
        <v>100</v>
      </c>
      <c r="I38" s="300"/>
      <c r="J38" s="204"/>
      <c r="K38" s="204"/>
      <c r="L38" s="204"/>
      <c r="M38" s="204"/>
      <c r="N38" s="204"/>
      <c r="Q38" s="90"/>
      <c r="R38" s="90"/>
      <c r="T38" s="90"/>
      <c r="U38" s="90"/>
      <c r="V38" s="90"/>
    </row>
    <row r="39" spans="1:18" ht="15.75" customHeight="1">
      <c r="A39" s="204" t="s">
        <v>90</v>
      </c>
      <c r="B39" s="205"/>
      <c r="C39" s="205"/>
      <c r="D39" s="205"/>
      <c r="E39" s="205"/>
      <c r="F39" s="205"/>
      <c r="G39" s="205"/>
      <c r="H39" s="340" t="s">
        <v>100</v>
      </c>
      <c r="I39" s="300"/>
      <c r="J39" s="204"/>
      <c r="K39" s="205"/>
      <c r="L39" s="205"/>
      <c r="M39" s="205"/>
      <c r="N39" s="205"/>
      <c r="R39" s="37"/>
    </row>
    <row r="40" s="163" customFormat="1" ht="13.5"/>
    <row r="41" s="163" customFormat="1" ht="13.5"/>
    <row r="42" s="163" customFormat="1" ht="13.5">
      <c r="G42" s="165"/>
    </row>
    <row r="43" s="163" customFormat="1" ht="13.5"/>
    <row r="44" s="163" customFormat="1" ht="13.5"/>
    <row r="45" s="163" customFormat="1" ht="13.5"/>
    <row r="46" s="163" customFormat="1" ht="13.5"/>
    <row r="47" s="163" customFormat="1" ht="13.5"/>
  </sheetData>
  <sheetProtection/>
  <mergeCells count="66">
    <mergeCell ref="L24:L25"/>
    <mergeCell ref="M24:M25"/>
    <mergeCell ref="N24:N25"/>
    <mergeCell ref="A17:C17"/>
    <mergeCell ref="L11:L12"/>
    <mergeCell ref="M11:M12"/>
    <mergeCell ref="N11:N12"/>
    <mergeCell ref="L13:L14"/>
    <mergeCell ref="M13:M14"/>
    <mergeCell ref="N13:N14"/>
    <mergeCell ref="D11:D12"/>
    <mergeCell ref="E11:E12"/>
    <mergeCell ref="A5:C6"/>
    <mergeCell ref="A7:C7"/>
    <mergeCell ref="A10:C10"/>
    <mergeCell ref="A11:C11"/>
    <mergeCell ref="B8:C8"/>
    <mergeCell ref="B9:C9"/>
    <mergeCell ref="A16:C16"/>
    <mergeCell ref="A15:C15"/>
    <mergeCell ref="P28:U28"/>
    <mergeCell ref="P29:U29"/>
    <mergeCell ref="D3:F3"/>
    <mergeCell ref="E13:E14"/>
    <mergeCell ref="F11:F12"/>
    <mergeCell ref="K13:K14"/>
    <mergeCell ref="G11:G12"/>
    <mergeCell ref="J13:J14"/>
    <mergeCell ref="K11:K12"/>
    <mergeCell ref="F13:F14"/>
    <mergeCell ref="G13:G14"/>
    <mergeCell ref="J11:J12"/>
    <mergeCell ref="A13:C13"/>
    <mergeCell ref="A14:C14"/>
    <mergeCell ref="D13:D14"/>
    <mergeCell ref="H11:H12"/>
    <mergeCell ref="I11:I12"/>
    <mergeCell ref="A12:C12"/>
    <mergeCell ref="J24:J25"/>
    <mergeCell ref="K24:K25"/>
    <mergeCell ref="A26:C26"/>
    <mergeCell ref="E24:E25"/>
    <mergeCell ref="F24:F25"/>
    <mergeCell ref="G24:G25"/>
    <mergeCell ref="H24:H25"/>
    <mergeCell ref="A24:C24"/>
    <mergeCell ref="A1:C1"/>
    <mergeCell ref="H37:I37"/>
    <mergeCell ref="A23:C23"/>
    <mergeCell ref="A21:A22"/>
    <mergeCell ref="H13:H14"/>
    <mergeCell ref="I13:I14"/>
    <mergeCell ref="A32:C32"/>
    <mergeCell ref="B21:C21"/>
    <mergeCell ref="B22:C22"/>
    <mergeCell ref="A18:C18"/>
    <mergeCell ref="A19:C19"/>
    <mergeCell ref="A20:C20"/>
    <mergeCell ref="H38:I38"/>
    <mergeCell ref="H39:I39"/>
    <mergeCell ref="D24:D25"/>
    <mergeCell ref="A27:C27"/>
    <mergeCell ref="A28:B31"/>
    <mergeCell ref="A25:C25"/>
    <mergeCell ref="I24:I25"/>
    <mergeCell ref="H35:I35"/>
  </mergeCells>
  <printOptions/>
  <pageMargins left="0.7874015748031497" right="0.5905511811023623" top="0.5118110236220472" bottom="0.4724409448818898" header="0.5118110236220472" footer="0.5118110236220472"/>
  <pageSetup fitToHeight="0"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codeName="Sheet6"/>
  <dimension ref="A2:N31"/>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0.75390625" style="0" customWidth="1"/>
    <col min="3" max="3" width="30.625" style="0" customWidth="1"/>
    <col min="4" max="4" width="16.125" style="0" customWidth="1"/>
    <col min="5" max="5" width="8.125" style="0" customWidth="1"/>
    <col min="6" max="6" width="16.125" style="0" customWidth="1"/>
    <col min="7" max="7" width="3.75390625" style="0" customWidth="1"/>
    <col min="9" max="9" width="4.875" style="0" customWidth="1"/>
  </cols>
  <sheetData>
    <row r="2" ht="14.25">
      <c r="A2" s="62"/>
    </row>
    <row r="3" spans="1:3" ht="13.5">
      <c r="A3" s="381" t="s">
        <v>56</v>
      </c>
      <c r="B3" s="232"/>
      <c r="C3" s="18"/>
    </row>
    <row r="4" spans="1:8" ht="26.25" customHeight="1">
      <c r="A4" s="382" t="s">
        <v>57</v>
      </c>
      <c r="B4" s="370"/>
      <c r="C4" s="383">
        <f>IF('申請書'!F14="","",'申請書'!F14)</f>
      </c>
      <c r="D4" s="383"/>
      <c r="E4" s="383"/>
      <c r="H4" s="52"/>
    </row>
    <row r="5" spans="1:14" ht="26.25" customHeight="1">
      <c r="A5" s="20" t="s">
        <v>58</v>
      </c>
      <c r="F5" s="51" t="s">
        <v>706</v>
      </c>
      <c r="H5" s="237"/>
      <c r="I5" s="237"/>
      <c r="J5" s="237"/>
      <c r="K5" s="237"/>
      <c r="L5" s="237"/>
      <c r="M5" s="237"/>
      <c r="N5" s="237"/>
    </row>
    <row r="6" spans="1:6" ht="26.25" customHeight="1">
      <c r="A6" s="9"/>
      <c r="B6" s="384" t="s">
        <v>59</v>
      </c>
      <c r="C6" s="385"/>
      <c r="D6" s="8" t="s">
        <v>66</v>
      </c>
      <c r="E6" s="8" t="s">
        <v>60</v>
      </c>
      <c r="F6" s="8" t="s">
        <v>61</v>
      </c>
    </row>
    <row r="7" spans="1:8" ht="30" customHeight="1">
      <c r="A7" s="8">
        <v>1</v>
      </c>
      <c r="B7" s="386"/>
      <c r="C7" s="376"/>
      <c r="D7" s="30"/>
      <c r="E7" s="31"/>
      <c r="F7" s="60">
        <f>IF(AND(D7="",E7=""),"",D7*E7)</f>
      </c>
      <c r="H7" s="61"/>
    </row>
    <row r="8" spans="1:8" ht="30" customHeight="1">
      <c r="A8" s="8">
        <v>2</v>
      </c>
      <c r="B8" s="386"/>
      <c r="C8" s="376"/>
      <c r="D8" s="30"/>
      <c r="E8" s="31"/>
      <c r="F8" s="60">
        <f aca="true" t="shared" si="0" ref="F8:F15">IF(AND(D8="",E8=""),"",D8*E8)</f>
      </c>
      <c r="H8" s="61"/>
    </row>
    <row r="9" spans="1:8" ht="30" customHeight="1">
      <c r="A9" s="8">
        <v>3</v>
      </c>
      <c r="B9" s="375"/>
      <c r="C9" s="376"/>
      <c r="D9" s="30"/>
      <c r="E9" s="31"/>
      <c r="F9" s="60">
        <f t="shared" si="0"/>
      </c>
      <c r="H9" s="61"/>
    </row>
    <row r="10" spans="1:8" ht="30" customHeight="1">
      <c r="A10" s="8">
        <v>4</v>
      </c>
      <c r="B10" s="375"/>
      <c r="C10" s="376"/>
      <c r="D10" s="30"/>
      <c r="E10" s="31"/>
      <c r="F10" s="60">
        <f t="shared" si="0"/>
      </c>
      <c r="H10" s="61"/>
    </row>
    <row r="11" spans="1:8" ht="30" customHeight="1">
      <c r="A11" s="8">
        <v>5</v>
      </c>
      <c r="B11" s="375"/>
      <c r="C11" s="376"/>
      <c r="D11" s="30"/>
      <c r="E11" s="31"/>
      <c r="F11" s="60">
        <f t="shared" si="0"/>
      </c>
      <c r="H11" s="61"/>
    </row>
    <row r="12" spans="1:8" ht="30" customHeight="1">
      <c r="A12" s="8">
        <v>6</v>
      </c>
      <c r="B12" s="375"/>
      <c r="C12" s="376"/>
      <c r="D12" s="30"/>
      <c r="E12" s="31"/>
      <c r="F12" s="60">
        <f t="shared" si="0"/>
      </c>
      <c r="H12" s="61"/>
    </row>
    <row r="13" spans="1:8" ht="30" customHeight="1">
      <c r="A13" s="8">
        <v>7</v>
      </c>
      <c r="B13" s="375"/>
      <c r="C13" s="376"/>
      <c r="D13" s="30"/>
      <c r="E13" s="31"/>
      <c r="F13" s="60">
        <f t="shared" si="0"/>
      </c>
      <c r="H13" s="52"/>
    </row>
    <row r="14" spans="1:8" ht="30" customHeight="1">
      <c r="A14" s="8">
        <v>8</v>
      </c>
      <c r="B14" s="375"/>
      <c r="C14" s="376"/>
      <c r="D14" s="30"/>
      <c r="E14" s="31"/>
      <c r="F14" s="60">
        <f t="shared" si="0"/>
      </c>
      <c r="H14" s="61"/>
    </row>
    <row r="15" spans="1:8" ht="30" customHeight="1">
      <c r="A15" s="8">
        <v>9</v>
      </c>
      <c r="B15" s="375"/>
      <c r="C15" s="376"/>
      <c r="D15" s="30"/>
      <c r="E15" s="31"/>
      <c r="F15" s="60">
        <f t="shared" si="0"/>
      </c>
      <c r="H15" s="61"/>
    </row>
    <row r="16" spans="1:8" ht="24.75" customHeight="1">
      <c r="A16" s="8">
        <v>10</v>
      </c>
      <c r="B16" s="375"/>
      <c r="C16" s="376"/>
      <c r="D16" s="30"/>
      <c r="E16" s="31"/>
      <c r="F16" s="60">
        <f>IF(AND(D16="",E16=""),"",D16*E16)</f>
      </c>
      <c r="H16" s="61"/>
    </row>
    <row r="17" spans="1:11" ht="18" customHeight="1">
      <c r="A17" s="392">
        <f>IF(SUM(F7:F16)/1000&gt;SUM('別表３'!G19:K19),"別表3の設備投資額を上回っています","")</f>
      </c>
      <c r="B17" s="392"/>
      <c r="C17" s="392"/>
      <c r="D17" s="392"/>
      <c r="E17" s="392"/>
      <c r="F17" s="392"/>
      <c r="H17" s="88" t="s">
        <v>104</v>
      </c>
      <c r="I17" s="89"/>
      <c r="J17" s="89"/>
      <c r="K17" s="89"/>
    </row>
    <row r="18" ht="5.25" customHeight="1">
      <c r="A18" s="2"/>
    </row>
    <row r="19" spans="1:8" ht="24" customHeight="1">
      <c r="A19" s="390" t="s">
        <v>62</v>
      </c>
      <c r="B19" s="391"/>
      <c r="C19" s="391"/>
      <c r="D19" s="391"/>
      <c r="H19" s="389"/>
    </row>
    <row r="20" spans="3:8" ht="16.5" customHeight="1">
      <c r="C20" s="51" t="s">
        <v>64</v>
      </c>
      <c r="H20" s="389"/>
    </row>
    <row r="21" spans="1:8" ht="26.25" customHeight="1">
      <c r="A21" s="8" t="s">
        <v>65</v>
      </c>
      <c r="B21" s="379" t="s">
        <v>63</v>
      </c>
      <c r="C21" s="380"/>
      <c r="D21" s="21"/>
      <c r="H21" s="389"/>
    </row>
    <row r="22" spans="1:8" ht="26.25" customHeight="1">
      <c r="A22" s="29"/>
      <c r="B22" s="377"/>
      <c r="C22" s="378"/>
      <c r="D22" s="22"/>
      <c r="H22" s="389"/>
    </row>
    <row r="23" spans="1:8" ht="26.25" customHeight="1">
      <c r="A23" s="29"/>
      <c r="B23" s="377"/>
      <c r="C23" s="378"/>
      <c r="D23" s="22"/>
      <c r="H23" s="389"/>
    </row>
    <row r="24" spans="1:8" ht="26.25" customHeight="1">
      <c r="A24" s="29"/>
      <c r="B24" s="377"/>
      <c r="C24" s="378"/>
      <c r="D24" s="22"/>
      <c r="H24" s="389"/>
    </row>
    <row r="25" spans="1:8" ht="26.25" customHeight="1">
      <c r="A25" s="29"/>
      <c r="B25" s="377"/>
      <c r="C25" s="378"/>
      <c r="D25" s="22"/>
      <c r="H25" s="389"/>
    </row>
    <row r="26" spans="1:8" ht="26.25" customHeight="1">
      <c r="A26" s="29"/>
      <c r="B26" s="377"/>
      <c r="C26" s="378"/>
      <c r="D26" s="22"/>
      <c r="E26" s="58"/>
      <c r="F26" s="58"/>
      <c r="H26" s="389"/>
    </row>
    <row r="27" spans="1:11" ht="21" customHeight="1">
      <c r="A27" s="387">
        <f>IF(SUM(B22:C26)/1000&gt;SUM('別表３'!G20:K20),"別表3の運転資金額を上回っています","")</f>
      </c>
      <c r="B27" s="387"/>
      <c r="C27" s="387"/>
      <c r="D27" s="388"/>
      <c r="E27" s="388"/>
      <c r="F27" s="388"/>
      <c r="H27" s="88" t="s">
        <v>104</v>
      </c>
      <c r="I27" s="89"/>
      <c r="J27" s="89"/>
      <c r="K27" s="89"/>
    </row>
    <row r="28" ht="13.5">
      <c r="H28" s="61"/>
    </row>
    <row r="29" ht="13.5">
      <c r="H29" s="61"/>
    </row>
    <row r="31" spans="1:4" ht="13.5">
      <c r="A31" s="52"/>
      <c r="D31" s="52"/>
    </row>
  </sheetData>
  <sheetProtection/>
  <mergeCells count="25">
    <mergeCell ref="A27:F27"/>
    <mergeCell ref="H19:H26"/>
    <mergeCell ref="H5:N5"/>
    <mergeCell ref="A19:D19"/>
    <mergeCell ref="B10:C10"/>
    <mergeCell ref="B11:C11"/>
    <mergeCell ref="B12:C12"/>
    <mergeCell ref="B13:C13"/>
    <mergeCell ref="B25:C25"/>
    <mergeCell ref="A17:F17"/>
    <mergeCell ref="A3:B3"/>
    <mergeCell ref="A4:B4"/>
    <mergeCell ref="B14:C14"/>
    <mergeCell ref="B15:C15"/>
    <mergeCell ref="C4:E4"/>
    <mergeCell ref="B6:C6"/>
    <mergeCell ref="B7:C7"/>
    <mergeCell ref="B8:C8"/>
    <mergeCell ref="B9:C9"/>
    <mergeCell ref="B16:C16"/>
    <mergeCell ref="B26:C26"/>
    <mergeCell ref="B21:C21"/>
    <mergeCell ref="B22:C22"/>
    <mergeCell ref="B23:C23"/>
    <mergeCell ref="B24:C24"/>
  </mergeCells>
  <printOptions/>
  <pageMargins left="0.8661417322834646" right="0.4724409448818898" top="1.1811023622047245"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B2:G15"/>
  <sheetViews>
    <sheetView view="pageBreakPreview" zoomScaleSheetLayoutView="100" zoomScalePageLayoutView="0" workbookViewId="0" topLeftCell="A1">
      <selection activeCell="B3" sqref="B3:F3"/>
    </sheetView>
  </sheetViews>
  <sheetFormatPr defaultColWidth="9.00390625" defaultRowHeight="13.5"/>
  <cols>
    <col min="1" max="1" width="1.625" style="18" customWidth="1"/>
    <col min="2" max="2" width="18.75390625" style="18" customWidth="1"/>
    <col min="3" max="3" width="9.00390625" style="18" customWidth="1"/>
    <col min="4" max="4" width="11.00390625" style="18" customWidth="1"/>
    <col min="5" max="5" width="17.50390625" style="18" customWidth="1"/>
    <col min="6" max="6" width="26.25390625" style="18" customWidth="1"/>
    <col min="7" max="7" width="1.625" style="18" customWidth="1"/>
    <col min="8" max="16384" width="9.00390625" style="18" customWidth="1"/>
  </cols>
  <sheetData>
    <row r="2" ht="13.5">
      <c r="B2" s="28" t="s">
        <v>119</v>
      </c>
    </row>
    <row r="3" spans="2:6" ht="15" customHeight="1">
      <c r="B3" s="393" t="s">
        <v>120</v>
      </c>
      <c r="C3" s="393"/>
      <c r="D3" s="393"/>
      <c r="E3" s="393"/>
      <c r="F3" s="393"/>
    </row>
    <row r="4" spans="2:6" ht="15" customHeight="1">
      <c r="B4" s="25" t="s">
        <v>121</v>
      </c>
      <c r="F4" s="116"/>
    </row>
    <row r="5" ht="15" customHeight="1">
      <c r="B5" s="110"/>
    </row>
    <row r="6" ht="13.5">
      <c r="F6" s="147" t="s">
        <v>118</v>
      </c>
    </row>
    <row r="7" spans="2:6" s="100" customFormat="1" ht="30" customHeight="1">
      <c r="B7" s="128" t="s">
        <v>144</v>
      </c>
      <c r="C7" s="128" t="s">
        <v>116</v>
      </c>
      <c r="D7" s="128" t="s">
        <v>117</v>
      </c>
      <c r="E7" s="117" t="s">
        <v>145</v>
      </c>
      <c r="F7" s="117" t="s">
        <v>146</v>
      </c>
    </row>
    <row r="8" spans="2:7" ht="30" customHeight="1">
      <c r="B8" s="129">
        <v>1</v>
      </c>
      <c r="C8" s="128"/>
      <c r="D8" s="129"/>
      <c r="E8" s="129"/>
      <c r="F8" s="129"/>
      <c r="G8" s="111"/>
    </row>
    <row r="9" spans="2:7" ht="30" customHeight="1">
      <c r="B9" s="129">
        <v>2</v>
      </c>
      <c r="C9" s="128"/>
      <c r="D9" s="129"/>
      <c r="E9" s="129"/>
      <c r="F9" s="129"/>
      <c r="G9" s="111"/>
    </row>
    <row r="10" spans="2:7" ht="30" customHeight="1">
      <c r="B10" s="129">
        <v>3</v>
      </c>
      <c r="C10" s="128"/>
      <c r="D10" s="129"/>
      <c r="E10" s="129"/>
      <c r="F10" s="129"/>
      <c r="G10" s="111"/>
    </row>
    <row r="11" spans="2:7" ht="30" customHeight="1">
      <c r="B11" s="129">
        <v>4</v>
      </c>
      <c r="C11" s="128"/>
      <c r="D11" s="129"/>
      <c r="E11" s="129"/>
      <c r="F11" s="129"/>
      <c r="G11" s="111"/>
    </row>
    <row r="12" spans="2:7" ht="30" customHeight="1">
      <c r="B12" s="129">
        <v>5</v>
      </c>
      <c r="C12" s="128"/>
      <c r="D12" s="129"/>
      <c r="E12" s="129"/>
      <c r="F12" s="129"/>
      <c r="G12" s="111"/>
    </row>
    <row r="14" ht="13.5"/>
    <row r="15" ht="13.5">
      <c r="E15"/>
    </row>
  </sheetData>
  <sheetProtection/>
  <mergeCells count="1">
    <mergeCell ref="B3:F3"/>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A2:Q25"/>
  <sheetViews>
    <sheetView view="pageBreakPreview" zoomScaleSheetLayoutView="100" zoomScalePageLayoutView="0" workbookViewId="0" topLeftCell="A1">
      <selection activeCell="S41" sqref="S41"/>
    </sheetView>
  </sheetViews>
  <sheetFormatPr defaultColWidth="9.00390625" defaultRowHeight="13.5"/>
  <cols>
    <col min="1" max="1" width="1.625" style="18" customWidth="1"/>
    <col min="2" max="16" width="5.625" style="18" customWidth="1"/>
    <col min="17" max="17" width="1.75390625" style="18" customWidth="1"/>
    <col min="18" max="16384" width="9.00390625" style="155" customWidth="1"/>
  </cols>
  <sheetData>
    <row r="2" ht="13.5">
      <c r="B2" s="28" t="s">
        <v>747</v>
      </c>
    </row>
    <row r="3" spans="2:6" ht="23.25" customHeight="1">
      <c r="B3" s="215" t="s">
        <v>728</v>
      </c>
      <c r="F3" s="116"/>
    </row>
    <row r="4" ht="4.5" customHeight="1">
      <c r="B4" s="215"/>
    </row>
    <row r="5" spans="2:6" ht="18" customHeight="1">
      <c r="B5" s="216" t="s">
        <v>729</v>
      </c>
      <c r="F5" s="147"/>
    </row>
    <row r="6" spans="1:17" ht="18" customHeight="1">
      <c r="A6" s="120"/>
      <c r="B6" s="217" t="s">
        <v>748</v>
      </c>
      <c r="C6" s="218"/>
      <c r="D6" s="218"/>
      <c r="E6" s="219"/>
      <c r="F6" s="219"/>
      <c r="G6" s="120"/>
      <c r="H6" s="120"/>
      <c r="I6" s="120"/>
      <c r="J6" s="120"/>
      <c r="K6" s="120"/>
      <c r="L6" s="120"/>
      <c r="M6" s="120"/>
      <c r="N6" s="120"/>
      <c r="O6" s="120"/>
      <c r="P6" s="120"/>
      <c r="Q6" s="120"/>
    </row>
    <row r="7" spans="1:17" ht="18" customHeight="1">
      <c r="A7" s="98"/>
      <c r="B7" s="217" t="s">
        <v>749</v>
      </c>
      <c r="C7" s="218"/>
      <c r="D7" s="56"/>
      <c r="E7" s="56"/>
      <c r="F7" s="56"/>
      <c r="G7" s="119"/>
      <c r="H7" s="98"/>
      <c r="I7" s="98"/>
      <c r="J7" s="98"/>
      <c r="K7" s="98"/>
      <c r="L7" s="98"/>
      <c r="M7" s="98"/>
      <c r="N7" s="98"/>
      <c r="O7" s="98"/>
      <c r="P7" s="98"/>
      <c r="Q7" s="98"/>
    </row>
    <row r="8" spans="1:17" ht="18" customHeight="1">
      <c r="A8" s="98"/>
      <c r="B8" s="217" t="s">
        <v>750</v>
      </c>
      <c r="C8" s="218"/>
      <c r="D8" s="56"/>
      <c r="E8" s="56"/>
      <c r="F8" s="56"/>
      <c r="G8" s="119"/>
      <c r="H8" s="98"/>
      <c r="I8" s="98"/>
      <c r="J8" s="98"/>
      <c r="K8" s="98"/>
      <c r="L8" s="98"/>
      <c r="M8" s="98"/>
      <c r="N8" s="98"/>
      <c r="O8" s="98"/>
      <c r="P8" s="98"/>
      <c r="Q8" s="98"/>
    </row>
    <row r="9" spans="1:17" ht="6" customHeight="1">
      <c r="A9" s="98"/>
      <c r="B9" s="56"/>
      <c r="C9" s="218"/>
      <c r="D9" s="56"/>
      <c r="E9" s="56"/>
      <c r="F9" s="56"/>
      <c r="G9" s="119"/>
      <c r="H9" s="98"/>
      <c r="I9" s="98"/>
      <c r="J9" s="98"/>
      <c r="K9" s="98"/>
      <c r="L9" s="98"/>
      <c r="M9" s="98"/>
      <c r="N9" s="98"/>
      <c r="O9" s="98"/>
      <c r="P9" s="98"/>
      <c r="Q9" s="98"/>
    </row>
    <row r="10" spans="1:17" ht="39" customHeight="1">
      <c r="A10" s="98"/>
      <c r="B10" s="408" t="s">
        <v>730</v>
      </c>
      <c r="C10" s="408"/>
      <c r="D10" s="408"/>
      <c r="E10" s="408"/>
      <c r="F10" s="408"/>
      <c r="G10" s="408"/>
      <c r="H10" s="408"/>
      <c r="I10" s="408"/>
      <c r="J10" s="408"/>
      <c r="K10" s="409" t="s">
        <v>731</v>
      </c>
      <c r="L10" s="410"/>
      <c r="M10" s="410"/>
      <c r="N10" s="409" t="s">
        <v>732</v>
      </c>
      <c r="O10" s="410"/>
      <c r="P10" s="410"/>
      <c r="Q10" s="98"/>
    </row>
    <row r="11" spans="1:17" ht="39" customHeight="1">
      <c r="A11" s="98"/>
      <c r="B11" s="411" t="s">
        <v>733</v>
      </c>
      <c r="C11" s="411"/>
      <c r="D11" s="411"/>
      <c r="E11" s="411"/>
      <c r="F11" s="411"/>
      <c r="G11" s="411"/>
      <c r="H11" s="411"/>
      <c r="I11" s="411"/>
      <c r="J11" s="411"/>
      <c r="K11" s="397"/>
      <c r="L11" s="397"/>
      <c r="M11" s="397"/>
      <c r="N11" s="397" t="s">
        <v>734</v>
      </c>
      <c r="O11" s="397"/>
      <c r="P11" s="397"/>
      <c r="Q11" s="98"/>
    </row>
    <row r="12" spans="2:16" ht="39" customHeight="1">
      <c r="B12" s="394" t="s">
        <v>738</v>
      </c>
      <c r="C12" s="395"/>
      <c r="D12" s="395"/>
      <c r="E12" s="395"/>
      <c r="F12" s="395"/>
      <c r="G12" s="395"/>
      <c r="H12" s="395"/>
      <c r="I12" s="395"/>
      <c r="J12" s="396"/>
      <c r="K12" s="397"/>
      <c r="L12" s="397"/>
      <c r="M12" s="397"/>
      <c r="N12" s="403" t="s">
        <v>734</v>
      </c>
      <c r="O12" s="403"/>
      <c r="P12" s="404"/>
    </row>
    <row r="13" spans="1:17" ht="39" customHeight="1">
      <c r="A13" s="98"/>
      <c r="B13" s="400" t="s">
        <v>735</v>
      </c>
      <c r="C13" s="400"/>
      <c r="D13" s="400"/>
      <c r="E13" s="400"/>
      <c r="F13" s="400"/>
      <c r="G13" s="400"/>
      <c r="H13" s="400"/>
      <c r="I13" s="400"/>
      <c r="J13" s="400"/>
      <c r="K13" s="401"/>
      <c r="L13" s="401"/>
      <c r="M13" s="401"/>
      <c r="N13" s="401"/>
      <c r="O13" s="401"/>
      <c r="P13" s="401"/>
      <c r="Q13" s="98"/>
    </row>
    <row r="14" spans="1:17" ht="39" customHeight="1">
      <c r="A14" s="98"/>
      <c r="B14" s="220"/>
      <c r="C14" s="405" t="s">
        <v>736</v>
      </c>
      <c r="D14" s="405"/>
      <c r="E14" s="405"/>
      <c r="F14" s="405"/>
      <c r="G14" s="405"/>
      <c r="H14" s="405"/>
      <c r="I14" s="405"/>
      <c r="J14" s="405"/>
      <c r="K14" s="406"/>
      <c r="L14" s="406"/>
      <c r="M14" s="406"/>
      <c r="N14" s="406" t="s">
        <v>734</v>
      </c>
      <c r="O14" s="406"/>
      <c r="P14" s="407"/>
      <c r="Q14" s="98"/>
    </row>
    <row r="15" spans="2:16" ht="39" customHeight="1">
      <c r="B15" s="221"/>
      <c r="C15" s="402" t="s">
        <v>737</v>
      </c>
      <c r="D15" s="402"/>
      <c r="E15" s="402"/>
      <c r="F15" s="402"/>
      <c r="G15" s="402"/>
      <c r="H15" s="402"/>
      <c r="I15" s="402"/>
      <c r="J15" s="402"/>
      <c r="K15" s="403"/>
      <c r="L15" s="403"/>
      <c r="M15" s="403"/>
      <c r="N15" s="403" t="s">
        <v>734</v>
      </c>
      <c r="O15" s="403"/>
      <c r="P15" s="404"/>
    </row>
    <row r="16" spans="2:16" ht="39" customHeight="1">
      <c r="B16" s="398" t="s">
        <v>739</v>
      </c>
      <c r="C16" s="399"/>
      <c r="D16" s="399"/>
      <c r="E16" s="399"/>
      <c r="F16" s="399"/>
      <c r="G16" s="399"/>
      <c r="H16" s="399"/>
      <c r="I16" s="399"/>
      <c r="J16" s="399"/>
      <c r="K16" s="397"/>
      <c r="L16" s="397"/>
      <c r="M16" s="397"/>
      <c r="N16" s="222"/>
      <c r="O16" s="32"/>
      <c r="P16" s="32"/>
    </row>
    <row r="17" spans="2:16" ht="39" customHeight="1">
      <c r="B17" s="398" t="s">
        <v>740</v>
      </c>
      <c r="C17" s="399"/>
      <c r="D17" s="399"/>
      <c r="E17" s="399"/>
      <c r="F17" s="399"/>
      <c r="G17" s="399"/>
      <c r="H17" s="399"/>
      <c r="I17" s="399"/>
      <c r="J17" s="399"/>
      <c r="K17" s="397"/>
      <c r="L17" s="397"/>
      <c r="M17" s="397"/>
      <c r="N17" s="32"/>
      <c r="O17" s="32"/>
      <c r="P17" s="32"/>
    </row>
    <row r="18" spans="2:16" ht="39" customHeight="1">
      <c r="B18" s="398" t="s">
        <v>741</v>
      </c>
      <c r="C18" s="399"/>
      <c r="D18" s="399"/>
      <c r="E18" s="399"/>
      <c r="F18" s="399"/>
      <c r="G18" s="399"/>
      <c r="H18" s="399"/>
      <c r="I18" s="399"/>
      <c r="J18" s="399"/>
      <c r="K18" s="397"/>
      <c r="L18" s="397"/>
      <c r="M18" s="397"/>
      <c r="N18" s="32"/>
      <c r="O18" s="32"/>
      <c r="P18" s="32"/>
    </row>
    <row r="19" spans="2:16" ht="39" customHeight="1">
      <c r="B19" s="398" t="s">
        <v>742</v>
      </c>
      <c r="C19" s="399"/>
      <c r="D19" s="399"/>
      <c r="E19" s="399"/>
      <c r="F19" s="399"/>
      <c r="G19" s="399"/>
      <c r="H19" s="399"/>
      <c r="I19" s="399"/>
      <c r="J19" s="399"/>
      <c r="K19" s="397"/>
      <c r="L19" s="397"/>
      <c r="M19" s="397"/>
      <c r="N19" s="32"/>
      <c r="O19" s="32"/>
      <c r="P19" s="32"/>
    </row>
    <row r="20" spans="2:16" ht="39" customHeight="1">
      <c r="B20" s="398" t="s">
        <v>743</v>
      </c>
      <c r="C20" s="399"/>
      <c r="D20" s="399"/>
      <c r="E20" s="399"/>
      <c r="F20" s="399"/>
      <c r="G20" s="399"/>
      <c r="H20" s="399"/>
      <c r="I20" s="399"/>
      <c r="J20" s="399"/>
      <c r="K20" s="397"/>
      <c r="L20" s="397"/>
      <c r="M20" s="397"/>
      <c r="N20" s="32"/>
      <c r="O20" s="32"/>
      <c r="P20" s="32"/>
    </row>
    <row r="21" spans="2:16" ht="39" customHeight="1">
      <c r="B21" s="398" t="s">
        <v>744</v>
      </c>
      <c r="C21" s="399"/>
      <c r="D21" s="399"/>
      <c r="E21" s="399"/>
      <c r="F21" s="399"/>
      <c r="G21" s="399"/>
      <c r="H21" s="399"/>
      <c r="I21" s="399"/>
      <c r="J21" s="399"/>
      <c r="K21" s="397"/>
      <c r="L21" s="397"/>
      <c r="M21" s="397"/>
      <c r="N21" s="32"/>
      <c r="O21" s="32"/>
      <c r="P21" s="32"/>
    </row>
    <row r="22" spans="2:16" ht="39" customHeight="1">
      <c r="B22" s="398" t="s">
        <v>745</v>
      </c>
      <c r="C22" s="399"/>
      <c r="D22" s="399"/>
      <c r="E22" s="399"/>
      <c r="F22" s="399"/>
      <c r="G22" s="399"/>
      <c r="H22" s="399"/>
      <c r="I22" s="399"/>
      <c r="J22" s="399"/>
      <c r="K22" s="397"/>
      <c r="L22" s="397"/>
      <c r="M22" s="397"/>
      <c r="N22" s="32"/>
      <c r="O22" s="32"/>
      <c r="P22" s="32"/>
    </row>
    <row r="23" spans="2:16" ht="39" customHeight="1">
      <c r="B23" s="394" t="s">
        <v>746</v>
      </c>
      <c r="C23" s="395"/>
      <c r="D23" s="395"/>
      <c r="E23" s="395"/>
      <c r="F23" s="395"/>
      <c r="G23" s="395"/>
      <c r="H23" s="395"/>
      <c r="I23" s="395"/>
      <c r="J23" s="396"/>
      <c r="K23" s="397"/>
      <c r="L23" s="397"/>
      <c r="M23" s="397"/>
      <c r="N23" s="32"/>
      <c r="O23" s="32"/>
      <c r="P23" s="32"/>
    </row>
    <row r="24" ht="19.5" customHeight="1">
      <c r="B24" s="223" t="s">
        <v>751</v>
      </c>
    </row>
    <row r="25" ht="19.5" customHeight="1">
      <c r="B25" s="223" t="s">
        <v>752</v>
      </c>
    </row>
    <row r="26" ht="19.5" customHeight="1"/>
    <row r="27" ht="19.5" customHeight="1"/>
    <row r="28" ht="19.5" customHeight="1"/>
    <row r="29" ht="19.5" customHeight="1"/>
    <row r="30" ht="19.5" customHeight="1"/>
  </sheetData>
  <sheetProtection/>
  <mergeCells count="34">
    <mergeCell ref="B16:J16"/>
    <mergeCell ref="K16:M16"/>
    <mergeCell ref="B17:J17"/>
    <mergeCell ref="K17:M17"/>
    <mergeCell ref="B20:J20"/>
    <mergeCell ref="K20:M20"/>
    <mergeCell ref="B12:J12"/>
    <mergeCell ref="K12:M12"/>
    <mergeCell ref="B10:J10"/>
    <mergeCell ref="K10:M10"/>
    <mergeCell ref="N10:P10"/>
    <mergeCell ref="B11:J11"/>
    <mergeCell ref="K11:M11"/>
    <mergeCell ref="N11:P11"/>
    <mergeCell ref="B13:J13"/>
    <mergeCell ref="K13:M13"/>
    <mergeCell ref="N13:P13"/>
    <mergeCell ref="C15:J15"/>
    <mergeCell ref="N12:P12"/>
    <mergeCell ref="C14:J14"/>
    <mergeCell ref="K14:M14"/>
    <mergeCell ref="N14:P14"/>
    <mergeCell ref="K15:M15"/>
    <mergeCell ref="N15:P15"/>
    <mergeCell ref="B23:J23"/>
    <mergeCell ref="K23:M23"/>
    <mergeCell ref="B18:J18"/>
    <mergeCell ref="K18:M18"/>
    <mergeCell ref="B19:J19"/>
    <mergeCell ref="K19:M19"/>
    <mergeCell ref="B22:J22"/>
    <mergeCell ref="K22:M22"/>
    <mergeCell ref="B21:J21"/>
    <mergeCell ref="K21:M21"/>
  </mergeCells>
  <printOptions/>
  <pageMargins left="0.5905511811023623" right="0.4724409448818898" top="0.9055118110236221" bottom="0.8661417322834646"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B2:I25"/>
  <sheetViews>
    <sheetView view="pageBreakPreview" zoomScaleSheetLayoutView="100" zoomScalePageLayoutView="0" workbookViewId="0" topLeftCell="A1">
      <selection activeCell="A1" sqref="A1"/>
    </sheetView>
  </sheetViews>
  <sheetFormatPr defaultColWidth="9.00390625" defaultRowHeight="13.5"/>
  <cols>
    <col min="1" max="1" width="1.625" style="18" customWidth="1"/>
    <col min="2" max="2" width="3.25390625" style="18" customWidth="1"/>
    <col min="3" max="3" width="14.75390625" style="123" customWidth="1"/>
    <col min="4" max="4" width="30.375" style="18" customWidth="1"/>
    <col min="5" max="5" width="11.50390625" style="18" customWidth="1"/>
    <col min="6" max="6" width="5.50390625" style="18" customWidth="1"/>
    <col min="7" max="7" width="11.50390625" style="18" customWidth="1"/>
    <col min="8" max="8" width="14.00390625" style="18" customWidth="1"/>
    <col min="9" max="9" width="1.625" style="18" customWidth="1"/>
    <col min="10" max="16384" width="9.00390625" style="18" customWidth="1"/>
  </cols>
  <sheetData>
    <row r="2" spans="2:3" ht="13.5">
      <c r="B2" s="28" t="s">
        <v>122</v>
      </c>
      <c r="C2" s="121"/>
    </row>
    <row r="3" spans="2:8" ht="15" customHeight="1">
      <c r="B3" s="118"/>
      <c r="C3" s="122"/>
      <c r="D3" s="118"/>
      <c r="E3" s="118"/>
      <c r="F3" s="118"/>
      <c r="G3" s="118"/>
      <c r="H3" s="118"/>
    </row>
    <row r="4" spans="2:8" ht="15" customHeight="1">
      <c r="B4" s="421" t="s">
        <v>123</v>
      </c>
      <c r="C4" s="421"/>
      <c r="D4" s="421"/>
      <c r="E4" s="421"/>
      <c r="F4" s="421"/>
      <c r="G4" s="421"/>
      <c r="H4" s="421"/>
    </row>
    <row r="5" ht="14.25" thickBot="1">
      <c r="H5" s="116"/>
    </row>
    <row r="6" spans="2:8" s="100" customFormat="1" ht="30" customHeight="1">
      <c r="B6" s="422" t="s">
        <v>124</v>
      </c>
      <c r="C6" s="423"/>
      <c r="D6" s="142" t="s">
        <v>125</v>
      </c>
      <c r="E6" s="424" t="s">
        <v>128</v>
      </c>
      <c r="F6" s="423"/>
      <c r="G6" s="143" t="s">
        <v>126</v>
      </c>
      <c r="H6" s="144" t="s">
        <v>127</v>
      </c>
    </row>
    <row r="7" spans="2:8" s="100" customFormat="1" ht="23.25" customHeight="1">
      <c r="B7" s="412" t="s">
        <v>147</v>
      </c>
      <c r="C7" s="136">
        <f>IF('申請書'!F14="","",'申請書'!F14)</f>
      </c>
      <c r="D7" s="414">
        <f>IF('申請書'!F12="","",'申請書'!F12)</f>
      </c>
      <c r="E7" s="137">
        <f>'別表１'!E5</f>
        <v>0</v>
      </c>
      <c r="F7" s="125" t="s">
        <v>92</v>
      </c>
      <c r="G7" s="416">
        <f>IF('別表１'!E6="","",'別表１'!E6)</f>
      </c>
      <c r="H7" s="126"/>
    </row>
    <row r="8" spans="2:9" ht="23.25" customHeight="1">
      <c r="B8" s="413"/>
      <c r="C8" s="112">
        <f>IF('申請書'!F15="","",'申請書'!F15)</f>
      </c>
      <c r="D8" s="415"/>
      <c r="E8" s="138">
        <f>'別表３'!F26</f>
        <v>0</v>
      </c>
      <c r="F8" s="112" t="s">
        <v>140</v>
      </c>
      <c r="G8" s="417"/>
      <c r="H8" s="127"/>
      <c r="I8" s="111"/>
    </row>
    <row r="9" spans="2:9" ht="23.25" customHeight="1">
      <c r="B9" s="412"/>
      <c r="C9" s="136"/>
      <c r="D9" s="414"/>
      <c r="E9" s="137"/>
      <c r="F9" s="125" t="s">
        <v>92</v>
      </c>
      <c r="G9" s="416"/>
      <c r="H9" s="126"/>
      <c r="I9" s="111"/>
    </row>
    <row r="10" spans="2:9" ht="23.25" customHeight="1">
      <c r="B10" s="413"/>
      <c r="C10" s="112"/>
      <c r="D10" s="415"/>
      <c r="E10" s="138"/>
      <c r="F10" s="112" t="s">
        <v>140</v>
      </c>
      <c r="G10" s="417"/>
      <c r="H10" s="127"/>
      <c r="I10" s="111"/>
    </row>
    <row r="11" spans="2:9" ht="23.25" customHeight="1">
      <c r="B11" s="412"/>
      <c r="C11" s="136"/>
      <c r="D11" s="414"/>
      <c r="E11" s="137"/>
      <c r="F11" s="125" t="s">
        <v>92</v>
      </c>
      <c r="G11" s="416"/>
      <c r="H11" s="126"/>
      <c r="I11" s="111"/>
    </row>
    <row r="12" spans="2:9" ht="23.25" customHeight="1">
      <c r="B12" s="413"/>
      <c r="C12" s="112"/>
      <c r="D12" s="415"/>
      <c r="E12" s="138"/>
      <c r="F12" s="112" t="s">
        <v>140</v>
      </c>
      <c r="G12" s="417"/>
      <c r="H12" s="127"/>
      <c r="I12" s="111"/>
    </row>
    <row r="13" spans="2:9" ht="23.25" customHeight="1">
      <c r="B13" s="412"/>
      <c r="C13" s="136"/>
      <c r="D13" s="414"/>
      <c r="E13" s="137"/>
      <c r="F13" s="125" t="s">
        <v>92</v>
      </c>
      <c r="G13" s="416"/>
      <c r="H13" s="126"/>
      <c r="I13" s="111"/>
    </row>
    <row r="14" spans="2:9" ht="23.25" customHeight="1">
      <c r="B14" s="413"/>
      <c r="C14" s="112"/>
      <c r="D14" s="415"/>
      <c r="E14" s="138"/>
      <c r="F14" s="112" t="s">
        <v>140</v>
      </c>
      <c r="G14" s="417"/>
      <c r="H14" s="127"/>
      <c r="I14" s="111"/>
    </row>
    <row r="15" spans="2:9" ht="23.25" customHeight="1">
      <c r="B15" s="412"/>
      <c r="C15" s="136"/>
      <c r="D15" s="414"/>
      <c r="E15" s="137"/>
      <c r="F15" s="125" t="s">
        <v>92</v>
      </c>
      <c r="G15" s="416"/>
      <c r="H15" s="126"/>
      <c r="I15" s="111"/>
    </row>
    <row r="16" spans="2:9" ht="23.25" customHeight="1" thickBot="1">
      <c r="B16" s="418"/>
      <c r="C16" s="139"/>
      <c r="D16" s="419"/>
      <c r="E16" s="140"/>
      <c r="F16" s="139" t="s">
        <v>140</v>
      </c>
      <c r="G16" s="420"/>
      <c r="H16" s="141"/>
      <c r="I16" s="111"/>
    </row>
    <row r="17" spans="2:9" ht="30" customHeight="1">
      <c r="B17" s="119"/>
      <c r="C17" s="124"/>
      <c r="D17" s="120"/>
      <c r="E17" s="119"/>
      <c r="F17" s="119"/>
      <c r="G17" s="119"/>
      <c r="H17" s="119"/>
      <c r="I17" s="111"/>
    </row>
    <row r="18" spans="2:9" ht="17.25" customHeight="1">
      <c r="B18" s="56" t="s">
        <v>150</v>
      </c>
      <c r="C18" s="124"/>
      <c r="D18" s="120"/>
      <c r="E18" s="119"/>
      <c r="F18" s="119"/>
      <c r="G18" s="119"/>
      <c r="H18" s="119"/>
      <c r="I18" s="111"/>
    </row>
    <row r="19" spans="2:9" ht="17.25" customHeight="1">
      <c r="B19" s="56" t="s">
        <v>149</v>
      </c>
      <c r="C19" s="124"/>
      <c r="D19" s="120"/>
      <c r="E19" s="119"/>
      <c r="F19" s="119"/>
      <c r="G19" s="119"/>
      <c r="H19" s="119"/>
      <c r="I19" s="111"/>
    </row>
    <row r="20" spans="2:9" ht="17.25" customHeight="1">
      <c r="B20" s="56" t="s">
        <v>148</v>
      </c>
      <c r="C20" s="124"/>
      <c r="D20" s="120"/>
      <c r="E20" s="119"/>
      <c r="F20" s="119"/>
      <c r="G20" s="119"/>
      <c r="H20" s="119"/>
      <c r="I20" s="111"/>
    </row>
    <row r="21" spans="2:9" ht="17.25" customHeight="1">
      <c r="B21" s="56" t="s">
        <v>151</v>
      </c>
      <c r="C21" s="124"/>
      <c r="D21" s="120"/>
      <c r="E21" s="119"/>
      <c r="F21" s="119"/>
      <c r="G21" s="119"/>
      <c r="H21" s="119"/>
      <c r="I21" s="111"/>
    </row>
    <row r="22" spans="2:9" ht="17.25" customHeight="1">
      <c r="B22" s="56" t="s">
        <v>152</v>
      </c>
      <c r="C22" s="124"/>
      <c r="D22" s="120"/>
      <c r="E22" s="119"/>
      <c r="F22" s="119"/>
      <c r="G22" s="119"/>
      <c r="H22" s="119"/>
      <c r="I22" s="111"/>
    </row>
    <row r="25" ht="13.5">
      <c r="G25"/>
    </row>
    <row r="26" ht="13.5"/>
  </sheetData>
  <sheetProtection/>
  <mergeCells count="18">
    <mergeCell ref="B4:H4"/>
    <mergeCell ref="D7:D8"/>
    <mergeCell ref="G7:G8"/>
    <mergeCell ref="B7:B8"/>
    <mergeCell ref="B6:C6"/>
    <mergeCell ref="E6:F6"/>
    <mergeCell ref="B9:B10"/>
    <mergeCell ref="D9:D10"/>
    <mergeCell ref="G9:G10"/>
    <mergeCell ref="B11:B12"/>
    <mergeCell ref="D11:D12"/>
    <mergeCell ref="G11:G12"/>
    <mergeCell ref="B13:B14"/>
    <mergeCell ref="D13:D14"/>
    <mergeCell ref="G13:G14"/>
    <mergeCell ref="B15:B16"/>
    <mergeCell ref="D15:D16"/>
    <mergeCell ref="G15:G16"/>
  </mergeCells>
  <printOptions/>
  <pageMargins left="0.75" right="0.75" top="1" bottom="1" header="0.512" footer="0.51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2020-12-18T00:57:23Z</dcterms:created>
  <dcterms:modified xsi:type="dcterms:W3CDTF">2020-12-18T00:57:46Z</dcterms:modified>
  <cp:category/>
  <cp:version/>
  <cp:contentType/>
  <cp:contentStatus/>
</cp:coreProperties>
</file>