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31C318\kyoyu\01_03_総務企画課（企画）\002地域　　【医療構想】　推進委員会\☆☆圏域調整会議・地域医療構想推進委員会\R2\東\第２回\当日資料\伺い\"/>
    </mc:Choice>
  </mc:AlternateContent>
  <bookViews>
    <workbookView xWindow="0" yWindow="0" windowWidth="20496" windowHeight="7536"/>
  </bookViews>
  <sheets>
    <sheet name="西三河南部東" sheetId="18" r:id="rId1"/>
  </sheets>
  <definedNames>
    <definedName name="_xlnm._FilterDatabase" localSheetId="0" hidden="1">西三河南部東!$A$4:$AA$55</definedName>
    <definedName name="_xlnm.Print_Titles" localSheetId="0">西三河南部東!$1:$4</definedName>
  </definedNames>
  <calcPr calcId="162913"/>
</workbook>
</file>

<file path=xl/calcChain.xml><?xml version="1.0" encoding="utf-8"?>
<calcChain xmlns="http://schemas.openxmlformats.org/spreadsheetml/2006/main">
  <c r="Z61" i="18" l="1"/>
  <c r="Y61" i="18"/>
  <c r="K66" i="18"/>
  <c r="J66" i="18"/>
  <c r="Z55" i="18"/>
  <c r="Y55" i="18"/>
  <c r="Z54" i="18"/>
  <c r="Y54" i="18"/>
  <c r="Z53" i="18"/>
  <c r="Y53" i="18"/>
  <c r="Z52" i="18"/>
  <c r="Y52" i="18"/>
  <c r="Z51" i="18"/>
  <c r="Y51" i="18"/>
  <c r="Z50" i="18"/>
  <c r="Y50" i="18"/>
  <c r="Z49" i="18"/>
  <c r="Y49" i="18"/>
  <c r="Z48" i="18"/>
  <c r="Y48" i="18"/>
  <c r="Z47" i="18"/>
  <c r="Y47" i="18"/>
  <c r="Z46" i="18"/>
  <c r="Y46" i="18"/>
  <c r="Z45" i="18"/>
  <c r="Y45" i="18"/>
  <c r="Z44" i="18"/>
  <c r="Y44" i="18"/>
  <c r="Z43" i="18"/>
  <c r="Y43" i="18"/>
  <c r="Z42" i="18"/>
  <c r="Y42" i="18"/>
  <c r="Z41" i="18"/>
  <c r="Y41" i="18"/>
  <c r="Z39" i="18"/>
  <c r="Y39" i="18"/>
  <c r="Z38" i="18"/>
  <c r="Y38" i="18"/>
  <c r="Z37" i="18"/>
  <c r="Y37" i="18"/>
  <c r="Z36" i="18"/>
  <c r="Y36" i="18"/>
  <c r="Z35" i="18"/>
  <c r="Y35" i="18"/>
  <c r="Z34" i="18"/>
  <c r="Y34" i="18"/>
  <c r="Z33" i="18"/>
  <c r="Y33" i="18"/>
  <c r="Z32" i="18"/>
  <c r="Y32" i="18"/>
  <c r="Z31" i="18"/>
  <c r="Y31" i="18"/>
  <c r="Z30" i="18"/>
  <c r="Y30" i="18"/>
  <c r="Z29" i="18"/>
  <c r="Y29" i="18"/>
  <c r="Z28" i="18"/>
  <c r="Y28" i="18"/>
  <c r="Z27" i="18"/>
  <c r="Y27" i="18"/>
  <c r="Z26" i="18"/>
  <c r="Y26" i="18"/>
  <c r="Z25" i="18"/>
  <c r="Y25" i="18"/>
  <c r="Z24" i="18"/>
  <c r="Y24" i="18"/>
  <c r="Z23" i="18"/>
  <c r="Y23" i="18"/>
  <c r="Z22" i="18"/>
  <c r="Y22" i="18"/>
  <c r="Z21" i="18"/>
  <c r="Y21" i="18"/>
  <c r="Z20" i="18"/>
  <c r="Y20" i="18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Y6" i="18"/>
  <c r="Z7" i="18"/>
  <c r="Y7" i="18"/>
  <c r="K65" i="18" l="1"/>
  <c r="J65" i="18"/>
  <c r="Z60" i="18"/>
  <c r="Y60" i="18"/>
  <c r="Z6" i="18"/>
  <c r="T42" i="18"/>
  <c r="AA61" i="18" l="1"/>
  <c r="AA60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X55" i="18" l="1"/>
  <c r="W55" i="18"/>
  <c r="V55" i="18"/>
  <c r="U55" i="18"/>
  <c r="T55" i="18"/>
  <c r="X54" i="18"/>
  <c r="W54" i="18"/>
  <c r="V54" i="18"/>
  <c r="U54" i="18"/>
  <c r="T54" i="18"/>
  <c r="X53" i="18"/>
  <c r="W53" i="18"/>
  <c r="V53" i="18"/>
  <c r="U53" i="18"/>
  <c r="T53" i="18"/>
  <c r="X52" i="18"/>
  <c r="W52" i="18"/>
  <c r="V52" i="18"/>
  <c r="U52" i="18"/>
  <c r="T52" i="18"/>
  <c r="X51" i="18"/>
  <c r="W51" i="18"/>
  <c r="V51" i="18"/>
  <c r="U51" i="18"/>
  <c r="T51" i="18"/>
  <c r="X50" i="18"/>
  <c r="W50" i="18"/>
  <c r="V50" i="18"/>
  <c r="U50" i="18"/>
  <c r="T50" i="18"/>
  <c r="X49" i="18"/>
  <c r="W49" i="18"/>
  <c r="V49" i="18"/>
  <c r="U49" i="18"/>
  <c r="T49" i="18"/>
  <c r="X48" i="18"/>
  <c r="W48" i="18"/>
  <c r="V48" i="18"/>
  <c r="U48" i="18"/>
  <c r="T48" i="18"/>
  <c r="X47" i="18"/>
  <c r="W47" i="18"/>
  <c r="V47" i="18"/>
  <c r="U47" i="18"/>
  <c r="T47" i="18"/>
  <c r="X46" i="18"/>
  <c r="W46" i="18"/>
  <c r="V46" i="18"/>
  <c r="U46" i="18"/>
  <c r="T46" i="18"/>
  <c r="X45" i="18"/>
  <c r="W45" i="18"/>
  <c r="V45" i="18"/>
  <c r="U45" i="18"/>
  <c r="T45" i="18"/>
  <c r="X44" i="18"/>
  <c r="W44" i="18"/>
  <c r="V44" i="18"/>
  <c r="U44" i="18"/>
  <c r="T44" i="18"/>
  <c r="X43" i="18"/>
  <c r="W43" i="18"/>
  <c r="V43" i="18"/>
  <c r="U43" i="18"/>
  <c r="T43" i="18"/>
  <c r="X42" i="18"/>
  <c r="W42" i="18"/>
  <c r="V42" i="18"/>
  <c r="U42" i="18"/>
  <c r="X41" i="18"/>
  <c r="W41" i="18"/>
  <c r="V41" i="18"/>
  <c r="U41" i="18"/>
  <c r="T41" i="18"/>
  <c r="X39" i="18"/>
  <c r="W39" i="18"/>
  <c r="V39" i="18"/>
  <c r="U39" i="18"/>
  <c r="T39" i="18"/>
  <c r="X38" i="18"/>
  <c r="W38" i="18"/>
  <c r="V38" i="18"/>
  <c r="U38" i="18"/>
  <c r="T38" i="18"/>
  <c r="X37" i="18"/>
  <c r="W37" i="18"/>
  <c r="V37" i="18"/>
  <c r="U37" i="18"/>
  <c r="T37" i="18"/>
  <c r="X36" i="18"/>
  <c r="W36" i="18"/>
  <c r="V36" i="18"/>
  <c r="U36" i="18"/>
  <c r="T36" i="18"/>
  <c r="X35" i="18"/>
  <c r="W35" i="18"/>
  <c r="V35" i="18"/>
  <c r="U35" i="18"/>
  <c r="T35" i="18"/>
  <c r="X34" i="18"/>
  <c r="W34" i="18"/>
  <c r="V34" i="18"/>
  <c r="U34" i="18"/>
  <c r="T34" i="18"/>
  <c r="X33" i="18"/>
  <c r="W33" i="18"/>
  <c r="V33" i="18"/>
  <c r="U33" i="18"/>
  <c r="T33" i="18"/>
  <c r="X32" i="18"/>
  <c r="W32" i="18"/>
  <c r="V32" i="18"/>
  <c r="U32" i="18"/>
  <c r="T32" i="18"/>
  <c r="X31" i="18"/>
  <c r="W31" i="18"/>
  <c r="V31" i="18"/>
  <c r="U31" i="18"/>
  <c r="T31" i="18"/>
  <c r="X30" i="18"/>
  <c r="W30" i="18"/>
  <c r="V30" i="18"/>
  <c r="U30" i="18"/>
  <c r="T30" i="18"/>
  <c r="X29" i="18"/>
  <c r="W29" i="18"/>
  <c r="V29" i="18"/>
  <c r="U29" i="18"/>
  <c r="T29" i="18"/>
  <c r="X28" i="18"/>
  <c r="W28" i="18"/>
  <c r="V28" i="18"/>
  <c r="U28" i="18"/>
  <c r="T28" i="18"/>
  <c r="X27" i="18"/>
  <c r="W27" i="18"/>
  <c r="V27" i="18"/>
  <c r="U27" i="18"/>
  <c r="T27" i="18"/>
  <c r="X26" i="18"/>
  <c r="W26" i="18"/>
  <c r="V26" i="18"/>
  <c r="U26" i="18"/>
  <c r="T26" i="18"/>
  <c r="X25" i="18"/>
  <c r="W25" i="18"/>
  <c r="V25" i="18"/>
  <c r="U25" i="18"/>
  <c r="T25" i="18"/>
  <c r="X24" i="18"/>
  <c r="W24" i="18"/>
  <c r="V24" i="18"/>
  <c r="U24" i="18"/>
  <c r="T24" i="18"/>
  <c r="X23" i="18"/>
  <c r="W23" i="18"/>
  <c r="V23" i="18"/>
  <c r="U23" i="18"/>
  <c r="T23" i="18"/>
  <c r="X22" i="18"/>
  <c r="W22" i="18"/>
  <c r="V22" i="18"/>
  <c r="U22" i="18"/>
  <c r="T22" i="18"/>
  <c r="X21" i="18"/>
  <c r="W21" i="18"/>
  <c r="V21" i="18"/>
  <c r="U21" i="18"/>
  <c r="T21" i="18"/>
  <c r="X20" i="18"/>
  <c r="W20" i="18"/>
  <c r="V20" i="18"/>
  <c r="U20" i="18"/>
  <c r="T20" i="18"/>
  <c r="X19" i="18"/>
  <c r="W19" i="18"/>
  <c r="V19" i="18"/>
  <c r="U19" i="18"/>
  <c r="T19" i="18"/>
  <c r="X18" i="18"/>
  <c r="W18" i="18"/>
  <c r="V18" i="18"/>
  <c r="U18" i="18"/>
  <c r="T18" i="18"/>
  <c r="X17" i="18"/>
  <c r="W17" i="18"/>
  <c r="V17" i="18"/>
  <c r="U17" i="18"/>
  <c r="T17" i="18"/>
  <c r="X16" i="18"/>
  <c r="W16" i="18"/>
  <c r="V16" i="18"/>
  <c r="U16" i="18"/>
  <c r="T16" i="18"/>
  <c r="X15" i="18"/>
  <c r="W15" i="18"/>
  <c r="V15" i="18"/>
  <c r="U15" i="18"/>
  <c r="T15" i="18"/>
  <c r="X14" i="18"/>
  <c r="W14" i="18"/>
  <c r="V14" i="18"/>
  <c r="U14" i="18"/>
  <c r="T14" i="18"/>
  <c r="X13" i="18"/>
  <c r="W13" i="18"/>
  <c r="V13" i="18"/>
  <c r="U13" i="18"/>
  <c r="T13" i="18"/>
  <c r="X12" i="18"/>
  <c r="W12" i="18"/>
  <c r="V12" i="18"/>
  <c r="U12" i="18"/>
  <c r="T12" i="18"/>
  <c r="X11" i="18"/>
  <c r="W11" i="18"/>
  <c r="V11" i="18"/>
  <c r="U11" i="18"/>
  <c r="T11" i="18"/>
  <c r="X10" i="18"/>
  <c r="W10" i="18"/>
  <c r="V10" i="18"/>
  <c r="U10" i="18"/>
  <c r="T10" i="18"/>
  <c r="X9" i="18"/>
  <c r="W9" i="18"/>
  <c r="V9" i="18"/>
  <c r="U9" i="18"/>
  <c r="T9" i="18"/>
  <c r="X8" i="18"/>
  <c r="W8" i="18"/>
  <c r="V8" i="18"/>
  <c r="U8" i="18"/>
  <c r="T8" i="18"/>
  <c r="X7" i="18"/>
  <c r="W7" i="18"/>
  <c r="V7" i="18"/>
  <c r="U7" i="18"/>
  <c r="T7" i="18"/>
  <c r="X6" i="18"/>
  <c r="W6" i="18"/>
  <c r="V6" i="18"/>
  <c r="U6" i="18"/>
  <c r="T6" i="18"/>
  <c r="X61" i="18" l="1"/>
  <c r="W61" i="18"/>
  <c r="V61" i="18"/>
  <c r="U61" i="18"/>
  <c r="X60" i="18"/>
  <c r="W60" i="18"/>
  <c r="V60" i="18"/>
  <c r="U60" i="18"/>
  <c r="I66" i="18" l="1"/>
  <c r="H66" i="18"/>
  <c r="G66" i="18"/>
  <c r="F66" i="18"/>
  <c r="I65" i="18"/>
  <c r="H65" i="18"/>
  <c r="G65" i="18"/>
  <c r="F65" i="18"/>
  <c r="E63" i="18"/>
  <c r="E66" i="18" l="1"/>
  <c r="E65" i="18"/>
  <c r="T61" i="18" l="1"/>
  <c r="T60" i="18"/>
</calcChain>
</file>

<file path=xl/sharedStrings.xml><?xml version="1.0" encoding="utf-8"?>
<sst xmlns="http://schemas.openxmlformats.org/spreadsheetml/2006/main" count="131" uniqueCount="70">
  <si>
    <t>エンジェルベルホスピタル</t>
  </si>
  <si>
    <t>おおはらマタニティクリニック</t>
  </si>
  <si>
    <t>たかレディースクリニック</t>
  </si>
  <si>
    <t>フェアリーベルクリニック</t>
  </si>
  <si>
    <t>愛知県三河青い鳥医療療育センター</t>
  </si>
  <si>
    <t>医療法人葵　葵セントラル病院</t>
  </si>
  <si>
    <t>医療法人三志会　宇野整形外科</t>
  </si>
  <si>
    <t>医療法人清雅会シバタ歯科</t>
  </si>
  <si>
    <t>医療法人大朋会　岡崎共立病院</t>
  </si>
  <si>
    <t>医療法人鉄友会　宇野病院</t>
  </si>
  <si>
    <t>医療法人博報会　岡崎東病院　</t>
  </si>
  <si>
    <t>奥田眼科クリニック　</t>
  </si>
  <si>
    <t>岡崎メイツ腎睡眠クリニック</t>
  </si>
  <si>
    <t>岡崎市民病院</t>
  </si>
  <si>
    <t>岡崎南病院　</t>
  </si>
  <si>
    <t>吉村医院</t>
  </si>
  <si>
    <t>山中産婦人科</t>
  </si>
  <si>
    <t>耳鼻咽喉科気管食道科康生医院</t>
  </si>
  <si>
    <t>小島眼科クリニック</t>
  </si>
  <si>
    <t>田那村産婦人科　</t>
  </si>
  <si>
    <t>鍋田眼科医院</t>
  </si>
  <si>
    <t>冨田病院</t>
  </si>
  <si>
    <t>北斗病院</t>
  </si>
  <si>
    <t>高度急性期</t>
    <phoneticPr fontId="1"/>
  </si>
  <si>
    <t>慢性期</t>
    <phoneticPr fontId="1"/>
  </si>
  <si>
    <t>回復期</t>
    <phoneticPr fontId="1"/>
  </si>
  <si>
    <t>急性期</t>
    <phoneticPr fontId="1"/>
  </si>
  <si>
    <t>全体</t>
    <rPh sb="0" eb="2">
      <t>ゼンタイ</t>
    </rPh>
    <phoneticPr fontId="1"/>
  </si>
  <si>
    <t>差引（②-①）</t>
    <rPh sb="0" eb="2">
      <t>サシヒキ</t>
    </rPh>
    <phoneticPr fontId="1"/>
  </si>
  <si>
    <t>岡崎市六供町3-8-2</t>
  </si>
  <si>
    <t>岡崎市高隆寺町字五所合３番地1</t>
  </si>
  <si>
    <t>岡崎市洞町字向山16番地2</t>
  </si>
  <si>
    <t>岡崎市仁木町字川越17-33</t>
  </si>
  <si>
    <t>岡崎市羽根町字６４番地１</t>
  </si>
  <si>
    <t>岡崎市中岡崎町１番地１０</t>
  </si>
  <si>
    <t>岡崎市羽根東町1丁目1番地3</t>
  </si>
  <si>
    <t>岡崎市中田町４番地５</t>
  </si>
  <si>
    <t>岡崎市本宿町字南中町32</t>
  </si>
  <si>
    <t>岡崎市欠町字栗宿18</t>
  </si>
  <si>
    <t>岡崎市錦町5-1</t>
  </si>
  <si>
    <t>岡崎市高隆寺町小屋場９番地３</t>
  </si>
  <si>
    <t>-</t>
  </si>
  <si>
    <t>岡崎市稲熊町2-86</t>
  </si>
  <si>
    <t>岡崎市洞町字東前田28-1</t>
  </si>
  <si>
    <t>岡崎市康生通南２－２３－５</t>
  </si>
  <si>
    <t>岡崎市中島町鮫田12番地</t>
  </si>
  <si>
    <t>岡崎市上地１丁目５番地８</t>
  </si>
  <si>
    <t>岡崎市中町６－２－１１</t>
  </si>
  <si>
    <t>岡崎市羽根西2-6-7</t>
  </si>
  <si>
    <t>岡崎市康生通南３－３５</t>
  </si>
  <si>
    <t>岡崎市洞町字西浦８－１</t>
  </si>
  <si>
    <t>岡崎市柱町東荒子１２３</t>
  </si>
  <si>
    <t>岡崎市緑丘２－７－３</t>
  </si>
  <si>
    <t>岡崎市中島町字本町２０番地</t>
  </si>
  <si>
    <t>岡崎市十王町1-40</t>
  </si>
  <si>
    <t>医療法人十全会三嶋内科病院　</t>
    <phoneticPr fontId="1"/>
  </si>
  <si>
    <t>合計　（Ａ）</t>
    <rPh sb="0" eb="2">
      <t>ゴウケイ</t>
    </rPh>
    <phoneticPr fontId="1"/>
  </si>
  <si>
    <t>差引（ Ｂ - Ａ ）</t>
    <rPh sb="0" eb="2">
      <t>サシヒキ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</si>
  <si>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</si>
  <si>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2025年７月１日時点（②）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</si>
  <si>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2025年の病床必要量（Ｂ）</t>
    <phoneticPr fontId="1"/>
  </si>
  <si>
    <t>休棟（再開予定）</t>
    <rPh sb="0" eb="2">
      <t>キュウトウ</t>
    </rPh>
    <rPh sb="3" eb="5">
      <t>サイカイ</t>
    </rPh>
    <rPh sb="5" eb="7">
      <t>ヨテイ</t>
    </rPh>
    <phoneticPr fontId="1"/>
  </si>
  <si>
    <t>休棟（廃止予定）</t>
    <rPh sb="0" eb="2">
      <t>キュウトウ</t>
    </rPh>
    <rPh sb="3" eb="5">
      <t>ハイシ</t>
    </rPh>
    <rPh sb="5" eb="7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</si>
  <si>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</si>
  <si>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</si>
  <si>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（旧　愛知県がんセンター愛知病院）</t>
    <rPh sb="1" eb="2">
      <t>キュウ</t>
    </rPh>
    <phoneticPr fontId="1"/>
  </si>
  <si>
    <t>岡崎市立愛知病院</t>
    <phoneticPr fontId="1"/>
  </si>
  <si>
    <t>西三河南部東構想区域 　資料５</t>
    <rPh sb="0" eb="3">
      <t>ニシミカワ</t>
    </rPh>
    <rPh sb="3" eb="5">
      <t>ナンブ</t>
    </rPh>
    <rPh sb="5" eb="6">
      <t>ヒガシ</t>
    </rPh>
    <rPh sb="6" eb="8">
      <t>コウソウ</t>
    </rPh>
    <rPh sb="8" eb="10">
      <t>クイキ</t>
    </rPh>
    <rPh sb="12" eb="14">
      <t>シリョウ</t>
    </rPh>
    <phoneticPr fontId="1"/>
  </si>
  <si>
    <t>＜参考＞医療機関別の病床数（2019年度7月1日時点と2025年7月1日時点）</t>
    <rPh sb="1" eb="3">
      <t>サンコウ</t>
    </rPh>
    <rPh sb="4" eb="6">
      <t>イリョウ</t>
    </rPh>
    <rPh sb="6" eb="8">
      <t>キカン</t>
    </rPh>
    <rPh sb="8" eb="9">
      <t>ベツ</t>
    </rPh>
    <rPh sb="10" eb="12">
      <t>ビョウショウ</t>
    </rPh>
    <rPh sb="12" eb="13">
      <t>カズ</t>
    </rPh>
    <rPh sb="18" eb="20">
      <t>ネンド</t>
    </rPh>
    <rPh sb="21" eb="22">
      <t>ガツ</t>
    </rPh>
    <rPh sb="23" eb="24">
      <t>ニチ</t>
    </rPh>
    <rPh sb="24" eb="26">
      <t>ジテン</t>
    </rPh>
    <rPh sb="31" eb="32">
      <t>ネン</t>
    </rPh>
    <rPh sb="33" eb="34">
      <t>ガツ</t>
    </rPh>
    <rPh sb="35" eb="36">
      <t>ニチ</t>
    </rPh>
    <rPh sb="36" eb="38">
      <t>ジテン</t>
    </rPh>
    <phoneticPr fontId="1"/>
  </si>
  <si>
    <t>2019年度７月１日時点（①）</t>
    <rPh sb="4" eb="6">
      <t>ネンド</t>
    </rPh>
    <rPh sb="7" eb="8">
      <t>ガツ</t>
    </rPh>
    <rPh sb="9" eb="10">
      <t>ニチ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</si>
</sst>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31" xfId="1" applyFont="1" applyBorder="1" applyAlignment="1">
      <alignment horizontal="right" vertical="center" shrinkToFit="1"/>
    </xf>
    <xf numFmtId="38" fontId="0" fillId="0" borderId="44" xfId="1" applyFont="1" applyBorder="1" applyAlignment="1">
      <alignment horizontal="right" vertical="center" shrinkToFit="1"/>
    </xf>
    <xf numFmtId="38" fontId="0" fillId="0" borderId="45" xfId="1" applyFont="1" applyBorder="1" applyAlignment="1">
      <alignment horizontal="right" vertical="center" shrinkToFit="1"/>
    </xf>
    <xf numFmtId="38" fontId="0" fillId="0" borderId="46" xfId="1" applyFont="1" applyBorder="1" applyAlignment="1">
      <alignment horizontal="right" vertical="center" shrinkToFit="1"/>
    </xf>
    <xf numFmtId="176" fontId="0" fillId="0" borderId="37" xfId="0" applyNumberFormat="1" applyBorder="1" applyAlignment="1">
      <alignment horizontal="right" vertical="center" shrinkToFit="1"/>
    </xf>
    <xf numFmtId="176" fontId="0" fillId="0" borderId="38" xfId="0" applyNumberFormat="1" applyBorder="1" applyAlignment="1">
      <alignment horizontal="right" vertical="center" shrinkToFit="1"/>
    </xf>
    <xf numFmtId="176" fontId="0" fillId="0" borderId="31" xfId="0" applyNumberFormat="1" applyBorder="1" applyAlignment="1">
      <alignment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27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0" fontId="0" fillId="0" borderId="21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0" fontId="0" fillId="0" borderId="32" xfId="0" applyNumberFormat="1" applyBorder="1" applyAlignment="1">
      <alignment horizontal="right" vertical="center" shrinkToFit="1"/>
    </xf>
    <xf numFmtId="0" fontId="0" fillId="0" borderId="41" xfId="0" applyNumberFormat="1" applyBorder="1" applyAlignment="1">
      <alignment horizontal="right" vertical="center" shrinkToFit="1"/>
    </xf>
    <xf numFmtId="38" fontId="0" fillId="0" borderId="41" xfId="1" applyFont="1" applyBorder="1" applyAlignment="1">
      <alignment horizontal="right" vertical="center" shrinkToFit="1"/>
    </xf>
    <xf numFmtId="176" fontId="0" fillId="0" borderId="31" xfId="0" applyNumberForma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41" xfId="0" applyNumberFormat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38" fontId="0" fillId="0" borderId="59" xfId="1" applyFont="1" applyBorder="1" applyAlignment="1">
      <alignment horizontal="right" vertical="center" shrinkToFit="1"/>
    </xf>
    <xf numFmtId="38" fontId="0" fillId="0" borderId="36" xfId="1" applyFont="1" applyBorder="1" applyAlignment="1">
      <alignment horizontal="right" vertical="center" shrinkToFit="1"/>
    </xf>
    <xf numFmtId="38" fontId="0" fillId="0" borderId="60" xfId="1" applyFont="1" applyBorder="1" applyAlignment="1">
      <alignment horizontal="right" vertical="center" shrinkToFit="1"/>
    </xf>
    <xf numFmtId="38" fontId="0" fillId="0" borderId="34" xfId="1" applyFont="1" applyBorder="1" applyAlignment="1">
      <alignment horizontal="right" vertical="center" shrinkToFit="1"/>
    </xf>
    <xf numFmtId="38" fontId="0" fillId="0" borderId="61" xfId="1" applyFont="1" applyBorder="1" applyAlignment="1">
      <alignment horizontal="right" vertical="center" shrinkToFit="1"/>
    </xf>
    <xf numFmtId="38" fontId="0" fillId="0" borderId="32" xfId="1" applyFont="1" applyBorder="1" applyAlignment="1">
      <alignment horizontal="right" vertical="center" shrinkToFit="1"/>
    </xf>
    <xf numFmtId="38" fontId="0" fillId="0" borderId="62" xfId="1" applyFont="1" applyBorder="1" applyAlignment="1">
      <alignment horizontal="right" vertical="center" shrinkToFit="1"/>
    </xf>
    <xf numFmtId="0" fontId="0" fillId="0" borderId="17" xfId="0" applyFill="1" applyBorder="1" applyAlignment="1">
      <alignment horizontal="left" vertical="center" shrinkToFit="1"/>
    </xf>
    <xf numFmtId="176" fontId="0" fillId="0" borderId="61" xfId="0" applyNumberFormat="1" applyBorder="1" applyAlignment="1">
      <alignment horizontal="right" vertical="center" shrinkToFit="1"/>
    </xf>
    <xf numFmtId="38" fontId="0" fillId="0" borderId="64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17" xfId="0" applyNumberFormat="1" applyBorder="1" applyAlignment="1">
      <alignment horizontal="right" vertical="center" shrinkToFit="1"/>
    </xf>
    <xf numFmtId="176" fontId="0" fillId="0" borderId="63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39" xfId="0" applyNumberFormat="1" applyBorder="1" applyAlignment="1">
      <alignment horizontal="right" vertical="center" shrinkToFit="1"/>
    </xf>
    <xf numFmtId="0" fontId="0" fillId="0" borderId="39" xfId="0" applyNumberFormat="1" applyBorder="1" applyAlignment="1">
      <alignment horizontal="right" vertical="center" shrinkToFit="1"/>
    </xf>
    <xf numFmtId="0" fontId="0" fillId="0" borderId="65" xfId="0" applyNumberFormat="1" applyBorder="1" applyAlignment="1">
      <alignment horizontal="right" vertical="center" shrinkToFit="1"/>
    </xf>
    <xf numFmtId="0" fontId="0" fillId="0" borderId="62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right" vertical="center" shrinkToFit="1"/>
    </xf>
    <xf numFmtId="176" fontId="0" fillId="0" borderId="64" xfId="0" applyNumberFormat="1" applyBorder="1" applyAlignment="1">
      <alignment horizontal="right" vertical="center" shrinkToFit="1"/>
    </xf>
    <xf numFmtId="0" fontId="0" fillId="0" borderId="49" xfId="0" applyBorder="1" applyAlignment="1">
      <alignment horizontal="right" vertical="center" shrinkToFit="1"/>
    </xf>
    <xf numFmtId="0" fontId="0" fillId="0" borderId="17" xfId="0" applyNumberFormat="1" applyBorder="1" applyAlignment="1">
      <alignment horizontal="right" vertical="center" shrinkToFit="1"/>
    </xf>
    <xf numFmtId="0" fontId="0" fillId="0" borderId="63" xfId="0" applyNumberFormat="1" applyBorder="1" applyAlignment="1">
      <alignment horizontal="right" vertical="center" shrinkToFit="1"/>
    </xf>
    <xf numFmtId="0" fontId="0" fillId="0" borderId="50" xfId="0" applyNumberFormat="1" applyBorder="1" applyAlignment="1">
      <alignment horizontal="right" vertical="center" shrinkToFit="1"/>
    </xf>
    <xf numFmtId="0" fontId="0" fillId="0" borderId="66" xfId="0" applyNumberFormat="1" applyBorder="1" applyAlignment="1">
      <alignment horizontal="right" vertical="center" shrinkToFit="1"/>
    </xf>
    <xf numFmtId="0" fontId="0" fillId="0" borderId="23" xfId="0" applyNumberFormat="1" applyBorder="1" applyAlignment="1">
      <alignment horizontal="righ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176" fontId="0" fillId="0" borderId="67" xfId="0" applyNumberFormat="1" applyBorder="1" applyAlignment="1">
      <alignment horizontal="right" vertical="center" shrinkToFit="1"/>
    </xf>
    <xf numFmtId="176" fontId="0" fillId="0" borderId="68" xfId="0" applyNumberFormat="1" applyBorder="1" applyAlignment="1">
      <alignment horizontal="right" vertical="center" shrinkToFit="1"/>
    </xf>
    <xf numFmtId="176" fontId="0" fillId="0" borderId="69" xfId="0" applyNumberFormat="1" applyBorder="1" applyAlignment="1">
      <alignment horizontal="right" vertical="center" shrinkToFit="1"/>
    </xf>
    <xf numFmtId="177" fontId="25" fillId="0" borderId="0" xfId="0" applyNumberFormat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6" fontId="25" fillId="0" borderId="0" xfId="0" applyNumberFormat="1" applyFont="1" applyAlignment="1">
      <alignment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47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176" fontId="0" fillId="2" borderId="51" xfId="0" applyNumberFormat="1" applyFill="1" applyBorder="1" applyAlignment="1">
      <alignment horizontal="center" vertical="center" shrinkToFit="1"/>
    </xf>
    <xf numFmtId="176" fontId="0" fillId="2" borderId="55" xfId="0" applyNumberFormat="1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176" fontId="0" fillId="2" borderId="49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56" xfId="0" applyNumberFormat="1" applyFill="1" applyBorder="1" applyAlignment="1">
      <alignment horizontal="center" vertical="center" shrinkToFit="1"/>
    </xf>
    <xf numFmtId="176" fontId="0" fillId="2" borderId="33" xfId="0" applyNumberFormat="1" applyFill="1" applyBorder="1" applyAlignment="1">
      <alignment horizontal="center" vertical="center" shrinkToFit="1"/>
    </xf>
    <xf numFmtId="176" fontId="0" fillId="2" borderId="34" xfId="0" applyNumberFormat="1" applyFill="1" applyBorder="1" applyAlignment="1">
      <alignment horizontal="center" vertical="center" shrinkToFit="1"/>
    </xf>
    <xf numFmtId="176" fontId="0" fillId="2" borderId="35" xfId="0" applyNumberFormat="1" applyFill="1" applyBorder="1" applyAlignment="1">
      <alignment horizontal="center" vertical="center" shrinkToFit="1"/>
    </xf>
    <xf numFmtId="176" fontId="0" fillId="2" borderId="54" xfId="0" applyNumberFormat="1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176" fontId="26" fillId="0" borderId="0" xfId="0" applyNumberFormat="1" applyFont="1" applyAlignment="1">
      <alignment horizontal="left" vertical="center" shrinkToFit="1"/>
    </xf>
  </cellXfs>
  <cellStyles count="216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" builtinId="6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177"/>
    <cellStyle name="標準 2 2 2" xfId="178"/>
    <cellStyle name="標準 2 2 2 2" xfId="179"/>
    <cellStyle name="標準 2 2 3" xfId="180"/>
    <cellStyle name="標準 2 2 4" xfId="181"/>
    <cellStyle name="標準 2 2 5" xfId="182"/>
    <cellStyle name="標準 2 2 6" xfId="183"/>
    <cellStyle name="標準 2 2 7" xfId="184"/>
    <cellStyle name="標準 2 3" xfId="185"/>
    <cellStyle name="標準 2 3 2" xfId="186"/>
    <cellStyle name="標準 2 3 2 2" xfId="187"/>
    <cellStyle name="標準 2 3 3" xfId="188"/>
    <cellStyle name="標準 2 3 4" xfId="189"/>
    <cellStyle name="標準 2 3 5" xfId="190"/>
    <cellStyle name="標準 2 3 6" xfId="191"/>
    <cellStyle name="標準 2 3 7" xfId="192"/>
    <cellStyle name="標準 2 4" xfId="193"/>
    <cellStyle name="標準 3" xfId="2"/>
    <cellStyle name="標準 4" xfId="194"/>
    <cellStyle name="標準 4 2" xfId="195"/>
    <cellStyle name="標準 4 3" xfId="196"/>
    <cellStyle name="標準 5" xfId="197"/>
    <cellStyle name="標準 5 2" xfId="198"/>
    <cellStyle name="標準 5 3" xfId="199"/>
    <cellStyle name="標準 5 4" xfId="200"/>
    <cellStyle name="標準 6" xfId="201"/>
    <cellStyle name="標準 6 2" xfId="202"/>
    <cellStyle name="標準 6 2 2" xfId="203"/>
    <cellStyle name="標準 6 3" xfId="204"/>
    <cellStyle name="標準 7" xfId="205"/>
    <cellStyle name="標準 7 2" xfId="206"/>
    <cellStyle name="標準 7 2 2" xfId="207"/>
    <cellStyle name="標準 7 3" xfId="208"/>
    <cellStyle name="標準 8" xfId="209"/>
    <cellStyle name="標準 9" xfId="210"/>
    <cellStyle name="標準 9 2" xfId="211"/>
    <cellStyle name="良い 2" xfId="212"/>
    <cellStyle name="良い 3" xfId="213"/>
    <cellStyle name="良い 4" xfId="214"/>
    <cellStyle name="良い 5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02"/>
  <sheetViews>
    <sheetView tabSelected="1" view="pageBreakPreview" topLeftCell="C1" zoomScaleNormal="100" zoomScaleSheetLayoutView="100" workbookViewId="0">
      <selection activeCell="E58" sqref="E58:E59"/>
    </sheetView>
  </sheetViews>
  <sheetFormatPr defaultColWidth="9" defaultRowHeight="13.2" x14ac:dyDescent="0.2"/>
  <cols>
    <col min="1" max="1" width="3.77734375" style="5" hidden="1" customWidth="1"/>
    <col min="2" max="2" width="7.109375" style="1" hidden="1" customWidth="1"/>
    <col min="3" max="3" width="28.44140625" style="1" customWidth="1"/>
    <col min="4" max="4" width="5.21875" style="8" customWidth="1"/>
    <col min="5" max="19" width="9" style="1"/>
    <col min="20" max="27" width="9" style="2"/>
    <col min="28" max="16384" width="9" style="1"/>
  </cols>
  <sheetData>
    <row r="1" spans="1:27" s="77" customFormat="1" ht="33" x14ac:dyDescent="0.2">
      <c r="A1" s="76"/>
      <c r="C1" s="78" t="s">
        <v>68</v>
      </c>
      <c r="D1" s="79"/>
      <c r="T1" s="121" t="s">
        <v>67</v>
      </c>
      <c r="U1" s="121"/>
      <c r="V1" s="121"/>
      <c r="W1" s="121"/>
      <c r="X1" s="121"/>
      <c r="Y1" s="121"/>
      <c r="Z1" s="121"/>
      <c r="AA1" s="121"/>
    </row>
    <row r="2" spans="1:27" s="77" customFormat="1" ht="33.6" thickBot="1" x14ac:dyDescent="0.25">
      <c r="A2" s="76"/>
      <c r="C2" s="120"/>
      <c r="D2" s="120"/>
      <c r="E2" s="120"/>
      <c r="F2" s="120"/>
      <c r="G2" s="120"/>
      <c r="H2" s="120"/>
      <c r="I2" s="120"/>
      <c r="T2" s="80"/>
      <c r="U2" s="80"/>
      <c r="V2" s="80"/>
      <c r="W2" s="80"/>
      <c r="X2" s="80"/>
      <c r="Y2" s="80"/>
      <c r="Z2" s="80"/>
      <c r="AA2" s="80"/>
    </row>
    <row r="3" spans="1:27" x14ac:dyDescent="0.2">
      <c r="C3" s="88"/>
      <c r="D3" s="91"/>
      <c r="E3" s="85" t="s">
        <v>69</v>
      </c>
      <c r="F3" s="86"/>
      <c r="G3" s="86"/>
      <c r="H3" s="86"/>
      <c r="I3" s="86"/>
      <c r="J3" s="86"/>
      <c r="K3" s="87"/>
      <c r="L3" s="98" t="s">
        <v>59</v>
      </c>
      <c r="M3" s="99"/>
      <c r="N3" s="99"/>
      <c r="O3" s="99"/>
      <c r="P3" s="99"/>
      <c r="Q3" s="100"/>
      <c r="R3" s="100"/>
      <c r="S3" s="101"/>
      <c r="T3" s="102" t="s">
        <v>28</v>
      </c>
      <c r="U3" s="103"/>
      <c r="V3" s="103"/>
      <c r="W3" s="103"/>
      <c r="X3" s="103"/>
      <c r="Y3" s="104"/>
      <c r="Z3" s="104"/>
      <c r="AA3" s="105"/>
    </row>
    <row r="4" spans="1:27" x14ac:dyDescent="0.2">
      <c r="C4" s="89"/>
      <c r="D4" s="92"/>
      <c r="E4" s="94" t="s">
        <v>27</v>
      </c>
      <c r="F4" s="88" t="s">
        <v>23</v>
      </c>
      <c r="G4" s="88" t="s">
        <v>26</v>
      </c>
      <c r="H4" s="88" t="s">
        <v>25</v>
      </c>
      <c r="I4" s="88" t="s">
        <v>24</v>
      </c>
      <c r="J4" s="88" t="s">
        <v>61</v>
      </c>
      <c r="K4" s="110" t="s">
        <v>62</v>
      </c>
      <c r="L4" s="94" t="s">
        <v>27</v>
      </c>
      <c r="M4" s="88" t="s">
        <v>23</v>
      </c>
      <c r="N4" s="88" t="s">
        <v>26</v>
      </c>
      <c r="O4" s="88" t="s">
        <v>25</v>
      </c>
      <c r="P4" s="88" t="s">
        <v>24</v>
      </c>
      <c r="Q4" s="88" t="s">
        <v>63</v>
      </c>
      <c r="R4" s="88" t="s">
        <v>64</v>
      </c>
      <c r="S4" s="110" t="s">
        <v>58</v>
      </c>
      <c r="T4" s="112" t="s">
        <v>27</v>
      </c>
      <c r="U4" s="106" t="s">
        <v>23</v>
      </c>
      <c r="V4" s="106" t="s">
        <v>26</v>
      </c>
      <c r="W4" s="106" t="s">
        <v>25</v>
      </c>
      <c r="X4" s="106" t="s">
        <v>24</v>
      </c>
      <c r="Y4" s="88" t="s">
        <v>63</v>
      </c>
      <c r="Z4" s="88" t="s">
        <v>64</v>
      </c>
      <c r="AA4" s="108" t="s">
        <v>58</v>
      </c>
    </row>
    <row r="5" spans="1:27" x14ac:dyDescent="0.2">
      <c r="C5" s="90"/>
      <c r="D5" s="93"/>
      <c r="E5" s="97"/>
      <c r="F5" s="90"/>
      <c r="G5" s="90"/>
      <c r="H5" s="90"/>
      <c r="I5" s="90"/>
      <c r="J5" s="90"/>
      <c r="K5" s="111"/>
      <c r="L5" s="97"/>
      <c r="M5" s="90"/>
      <c r="N5" s="90"/>
      <c r="O5" s="90"/>
      <c r="P5" s="90"/>
      <c r="Q5" s="90"/>
      <c r="R5" s="90"/>
      <c r="S5" s="111"/>
      <c r="T5" s="118"/>
      <c r="U5" s="107"/>
      <c r="V5" s="107"/>
      <c r="W5" s="107"/>
      <c r="X5" s="107"/>
      <c r="Y5" s="90"/>
      <c r="Z5" s="90"/>
      <c r="AA5" s="109"/>
    </row>
    <row r="6" spans="1:27" x14ac:dyDescent="0.2">
      <c r="A6" s="5">
        <v>12328284</v>
      </c>
      <c r="B6" s="1" t="s">
        <v>33</v>
      </c>
      <c r="C6" s="6" t="s">
        <v>8</v>
      </c>
      <c r="D6" s="9">
        <v>2019</v>
      </c>
      <c r="E6" s="65">
        <v>190</v>
      </c>
      <c r="F6" s="66">
        <v>0</v>
      </c>
      <c r="G6" s="66">
        <v>0</v>
      </c>
      <c r="H6" s="66">
        <v>0</v>
      </c>
      <c r="I6" s="66">
        <v>190</v>
      </c>
      <c r="J6" s="67">
        <v>0</v>
      </c>
      <c r="K6" s="68">
        <v>0</v>
      </c>
      <c r="L6" s="65">
        <v>190</v>
      </c>
      <c r="M6" s="66">
        <v>0</v>
      </c>
      <c r="N6" s="66">
        <v>0</v>
      </c>
      <c r="O6" s="66">
        <v>0</v>
      </c>
      <c r="P6" s="66">
        <v>190</v>
      </c>
      <c r="Q6" s="66">
        <v>0</v>
      </c>
      <c r="R6" s="69">
        <v>0</v>
      </c>
      <c r="S6" s="68">
        <v>0</v>
      </c>
      <c r="T6" s="28">
        <f>L6-E6</f>
        <v>0</v>
      </c>
      <c r="U6" s="29">
        <f>M6-F6</f>
        <v>0</v>
      </c>
      <c r="V6" s="29">
        <f>N6-G6</f>
        <v>0</v>
      </c>
      <c r="W6" s="29">
        <f>O6-H6</f>
        <v>0</v>
      </c>
      <c r="X6" s="29">
        <f>P6-I6</f>
        <v>0</v>
      </c>
      <c r="Y6" s="56">
        <f>Q6-J6-K6</f>
        <v>0</v>
      </c>
      <c r="Z6" s="57">
        <f>R6</f>
        <v>0</v>
      </c>
      <c r="AA6" s="30">
        <f t="shared" ref="AA6:AA37" si="0">S6</f>
        <v>0</v>
      </c>
    </row>
    <row r="7" spans="1:27" x14ac:dyDescent="0.2">
      <c r="C7" s="7"/>
      <c r="D7" s="10">
        <v>2018</v>
      </c>
      <c r="E7" s="11">
        <v>190</v>
      </c>
      <c r="F7" s="31">
        <v>0</v>
      </c>
      <c r="G7" s="31">
        <v>0</v>
      </c>
      <c r="H7" s="31">
        <v>40</v>
      </c>
      <c r="I7" s="31">
        <v>150</v>
      </c>
      <c r="J7" s="70">
        <v>0</v>
      </c>
      <c r="K7" s="27">
        <v>0</v>
      </c>
      <c r="L7" s="11">
        <v>190</v>
      </c>
      <c r="M7" s="31">
        <v>0</v>
      </c>
      <c r="N7" s="31">
        <v>0</v>
      </c>
      <c r="O7" s="31">
        <v>40</v>
      </c>
      <c r="P7" s="31">
        <v>150</v>
      </c>
      <c r="Q7" s="31">
        <v>0</v>
      </c>
      <c r="R7" s="61">
        <v>0</v>
      </c>
      <c r="S7" s="27">
        <v>0</v>
      </c>
      <c r="T7" s="32">
        <f t="shared" ref="T7:T55" si="1">L7-E7</f>
        <v>0</v>
      </c>
      <c r="U7" s="33">
        <f t="shared" ref="U7:U38" si="2">M7-F7</f>
        <v>0</v>
      </c>
      <c r="V7" s="33">
        <f t="shared" ref="V7:V38" si="3">N7-G7</f>
        <v>0</v>
      </c>
      <c r="W7" s="33">
        <f t="shared" ref="W7:W38" si="4">O7-H7</f>
        <v>0</v>
      </c>
      <c r="X7" s="33">
        <f t="shared" ref="X7:X38" si="5">P7-I7</f>
        <v>0</v>
      </c>
      <c r="Y7" s="33">
        <f>Q7-J7-K7</f>
        <v>0</v>
      </c>
      <c r="Z7" s="33">
        <f>R7</f>
        <v>0</v>
      </c>
      <c r="AA7" s="34">
        <f t="shared" si="0"/>
        <v>0</v>
      </c>
    </row>
    <row r="8" spans="1:27" x14ac:dyDescent="0.2">
      <c r="A8" s="5">
        <v>12328344</v>
      </c>
      <c r="B8" s="1" t="s">
        <v>35</v>
      </c>
      <c r="C8" s="51" t="s">
        <v>14</v>
      </c>
      <c r="D8" s="9">
        <v>2019</v>
      </c>
      <c r="E8" s="65">
        <v>132</v>
      </c>
      <c r="F8" s="66">
        <v>0</v>
      </c>
      <c r="G8" s="66">
        <v>60</v>
      </c>
      <c r="H8" s="66">
        <v>0</v>
      </c>
      <c r="I8" s="66">
        <v>72</v>
      </c>
      <c r="J8" s="67">
        <v>0</v>
      </c>
      <c r="K8" s="68">
        <v>0</v>
      </c>
      <c r="L8" s="65">
        <v>132</v>
      </c>
      <c r="M8" s="66">
        <v>0</v>
      </c>
      <c r="N8" s="66">
        <v>60</v>
      </c>
      <c r="O8" s="66">
        <v>0</v>
      </c>
      <c r="P8" s="66">
        <v>72</v>
      </c>
      <c r="Q8" s="66">
        <v>0</v>
      </c>
      <c r="R8" s="69">
        <v>0</v>
      </c>
      <c r="S8" s="68">
        <v>0</v>
      </c>
      <c r="T8" s="28">
        <f>L8-E8</f>
        <v>0</v>
      </c>
      <c r="U8" s="29">
        <f t="shared" si="2"/>
        <v>0</v>
      </c>
      <c r="V8" s="29">
        <f t="shared" si="3"/>
        <v>0</v>
      </c>
      <c r="W8" s="29">
        <f t="shared" si="4"/>
        <v>0</v>
      </c>
      <c r="X8" s="29">
        <f t="shared" si="5"/>
        <v>0</v>
      </c>
      <c r="Y8" s="56">
        <f t="shared" ref="Y8:Y55" si="6">Q8-J8-K8</f>
        <v>0</v>
      </c>
      <c r="Z8" s="57">
        <f t="shared" ref="Z8:Z55" si="7">R8</f>
        <v>0</v>
      </c>
      <c r="AA8" s="30">
        <f t="shared" si="0"/>
        <v>0</v>
      </c>
    </row>
    <row r="9" spans="1:27" x14ac:dyDescent="0.2">
      <c r="C9" s="71"/>
      <c r="D9" s="10">
        <v>2018</v>
      </c>
      <c r="E9" s="11">
        <v>142</v>
      </c>
      <c r="F9" s="31">
        <v>0</v>
      </c>
      <c r="G9" s="31">
        <v>60</v>
      </c>
      <c r="H9" s="31">
        <v>0</v>
      </c>
      <c r="I9" s="31">
        <v>72</v>
      </c>
      <c r="J9" s="70">
        <v>10</v>
      </c>
      <c r="K9" s="27">
        <v>0</v>
      </c>
      <c r="L9" s="11">
        <v>142</v>
      </c>
      <c r="M9" s="31">
        <v>0</v>
      </c>
      <c r="N9" s="31">
        <v>60</v>
      </c>
      <c r="O9" s="31">
        <v>0</v>
      </c>
      <c r="P9" s="31">
        <v>72</v>
      </c>
      <c r="Q9" s="31">
        <v>10</v>
      </c>
      <c r="R9" s="61">
        <v>0</v>
      </c>
      <c r="S9" s="27">
        <v>0</v>
      </c>
      <c r="T9" s="32">
        <f t="shared" si="1"/>
        <v>0</v>
      </c>
      <c r="U9" s="33">
        <f t="shared" si="2"/>
        <v>0</v>
      </c>
      <c r="V9" s="33">
        <f t="shared" si="3"/>
        <v>0</v>
      </c>
      <c r="W9" s="33">
        <f t="shared" si="4"/>
        <v>0</v>
      </c>
      <c r="X9" s="33">
        <f t="shared" si="5"/>
        <v>0</v>
      </c>
      <c r="Y9" s="33">
        <f t="shared" si="6"/>
        <v>0</v>
      </c>
      <c r="Z9" s="33">
        <f t="shared" si="7"/>
        <v>0</v>
      </c>
      <c r="AA9" s="34">
        <f t="shared" si="0"/>
        <v>0</v>
      </c>
    </row>
    <row r="10" spans="1:27" x14ac:dyDescent="0.2">
      <c r="A10" s="5">
        <v>12328547</v>
      </c>
      <c r="B10" s="1" t="s">
        <v>39</v>
      </c>
      <c r="C10" s="51" t="s">
        <v>0</v>
      </c>
      <c r="D10" s="9">
        <v>2019</v>
      </c>
      <c r="E10" s="65">
        <v>33</v>
      </c>
      <c r="F10" s="66">
        <v>0</v>
      </c>
      <c r="G10" s="66">
        <v>33</v>
      </c>
      <c r="H10" s="66">
        <v>0</v>
      </c>
      <c r="I10" s="66">
        <v>0</v>
      </c>
      <c r="J10" s="67">
        <v>0</v>
      </c>
      <c r="K10" s="68">
        <v>0</v>
      </c>
      <c r="L10" s="65">
        <v>33</v>
      </c>
      <c r="M10" s="66">
        <v>0</v>
      </c>
      <c r="N10" s="66">
        <v>33</v>
      </c>
      <c r="O10" s="66">
        <v>0</v>
      </c>
      <c r="P10" s="66">
        <v>0</v>
      </c>
      <c r="Q10" s="66">
        <v>0</v>
      </c>
      <c r="R10" s="69">
        <v>0</v>
      </c>
      <c r="S10" s="68">
        <v>0</v>
      </c>
      <c r="T10" s="28">
        <f>L10-E10</f>
        <v>0</v>
      </c>
      <c r="U10" s="29">
        <f t="shared" si="2"/>
        <v>0</v>
      </c>
      <c r="V10" s="29">
        <f t="shared" si="3"/>
        <v>0</v>
      </c>
      <c r="W10" s="29">
        <f t="shared" si="4"/>
        <v>0</v>
      </c>
      <c r="X10" s="29">
        <f t="shared" si="5"/>
        <v>0</v>
      </c>
      <c r="Y10" s="56">
        <f t="shared" si="6"/>
        <v>0</v>
      </c>
      <c r="Z10" s="57">
        <f t="shared" si="7"/>
        <v>0</v>
      </c>
      <c r="AA10" s="30">
        <f t="shared" si="0"/>
        <v>0</v>
      </c>
    </row>
    <row r="11" spans="1:27" x14ac:dyDescent="0.2">
      <c r="C11" s="71"/>
      <c r="D11" s="10">
        <v>2018</v>
      </c>
      <c r="E11" s="11">
        <v>33</v>
      </c>
      <c r="F11" s="31">
        <v>0</v>
      </c>
      <c r="G11" s="31">
        <v>33</v>
      </c>
      <c r="H11" s="31">
        <v>0</v>
      </c>
      <c r="I11" s="31">
        <v>0</v>
      </c>
      <c r="J11" s="70">
        <v>0</v>
      </c>
      <c r="K11" s="27">
        <v>0</v>
      </c>
      <c r="L11" s="11">
        <v>33</v>
      </c>
      <c r="M11" s="31">
        <v>0</v>
      </c>
      <c r="N11" s="31">
        <v>33</v>
      </c>
      <c r="O11" s="31">
        <v>0</v>
      </c>
      <c r="P11" s="31">
        <v>0</v>
      </c>
      <c r="Q11" s="31">
        <v>0</v>
      </c>
      <c r="R11" s="61">
        <v>0</v>
      </c>
      <c r="S11" s="27">
        <v>0</v>
      </c>
      <c r="T11" s="32">
        <f t="shared" si="1"/>
        <v>0</v>
      </c>
      <c r="U11" s="33">
        <f t="shared" si="2"/>
        <v>0</v>
      </c>
      <c r="V11" s="33">
        <f t="shared" si="3"/>
        <v>0</v>
      </c>
      <c r="W11" s="33">
        <f t="shared" si="4"/>
        <v>0</v>
      </c>
      <c r="X11" s="33">
        <f t="shared" si="5"/>
        <v>0</v>
      </c>
      <c r="Y11" s="33">
        <f t="shared" si="6"/>
        <v>0</v>
      </c>
      <c r="Z11" s="33">
        <f t="shared" si="7"/>
        <v>0</v>
      </c>
      <c r="AA11" s="34">
        <f t="shared" si="0"/>
        <v>0</v>
      </c>
    </row>
    <row r="12" spans="1:27" x14ac:dyDescent="0.2">
      <c r="A12" s="5">
        <v>12328488</v>
      </c>
      <c r="B12" s="1" t="s">
        <v>38</v>
      </c>
      <c r="C12" s="51" t="s">
        <v>66</v>
      </c>
      <c r="D12" s="9">
        <v>2019</v>
      </c>
      <c r="E12" s="65">
        <v>120</v>
      </c>
      <c r="F12" s="66">
        <v>0</v>
      </c>
      <c r="G12" s="66">
        <v>120</v>
      </c>
      <c r="H12" s="66">
        <v>0</v>
      </c>
      <c r="I12" s="66">
        <v>0</v>
      </c>
      <c r="J12" s="67">
        <v>0</v>
      </c>
      <c r="K12" s="68">
        <v>0</v>
      </c>
      <c r="L12" s="65">
        <v>120</v>
      </c>
      <c r="M12" s="66">
        <v>0</v>
      </c>
      <c r="N12" s="66">
        <v>120</v>
      </c>
      <c r="O12" s="66">
        <v>0</v>
      </c>
      <c r="P12" s="66">
        <v>0</v>
      </c>
      <c r="Q12" s="66">
        <v>0</v>
      </c>
      <c r="R12" s="69">
        <v>0</v>
      </c>
      <c r="S12" s="68">
        <v>0</v>
      </c>
      <c r="T12" s="28">
        <f>L12-E12</f>
        <v>0</v>
      </c>
      <c r="U12" s="29">
        <f t="shared" si="2"/>
        <v>0</v>
      </c>
      <c r="V12" s="29">
        <f t="shared" si="3"/>
        <v>0</v>
      </c>
      <c r="W12" s="29">
        <f t="shared" si="4"/>
        <v>0</v>
      </c>
      <c r="X12" s="29">
        <f t="shared" si="5"/>
        <v>0</v>
      </c>
      <c r="Y12" s="56">
        <f t="shared" si="6"/>
        <v>0</v>
      </c>
      <c r="Z12" s="57">
        <f t="shared" si="7"/>
        <v>0</v>
      </c>
      <c r="AA12" s="30">
        <f t="shared" si="0"/>
        <v>0</v>
      </c>
    </row>
    <row r="13" spans="1:27" x14ac:dyDescent="0.2">
      <c r="C13" s="71" t="s">
        <v>65</v>
      </c>
      <c r="D13" s="10">
        <v>2018</v>
      </c>
      <c r="E13" s="11">
        <v>220</v>
      </c>
      <c r="F13" s="31">
        <v>0</v>
      </c>
      <c r="G13" s="31">
        <v>171</v>
      </c>
      <c r="H13" s="31">
        <v>0</v>
      </c>
      <c r="I13" s="31">
        <v>0</v>
      </c>
      <c r="J13" s="70">
        <v>0</v>
      </c>
      <c r="K13" s="27">
        <v>49</v>
      </c>
      <c r="L13" s="11">
        <v>220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61">
        <v>220</v>
      </c>
      <c r="S13" s="27">
        <v>0</v>
      </c>
      <c r="T13" s="32">
        <f t="shared" si="1"/>
        <v>0</v>
      </c>
      <c r="U13" s="33">
        <f t="shared" si="2"/>
        <v>0</v>
      </c>
      <c r="V13" s="33">
        <f t="shared" si="3"/>
        <v>-171</v>
      </c>
      <c r="W13" s="33">
        <f t="shared" si="4"/>
        <v>0</v>
      </c>
      <c r="X13" s="33">
        <f t="shared" si="5"/>
        <v>0</v>
      </c>
      <c r="Y13" s="33">
        <f t="shared" si="6"/>
        <v>-49</v>
      </c>
      <c r="Z13" s="33">
        <f t="shared" si="7"/>
        <v>220</v>
      </c>
      <c r="AA13" s="34">
        <f t="shared" si="0"/>
        <v>0</v>
      </c>
    </row>
    <row r="14" spans="1:27" x14ac:dyDescent="0.2">
      <c r="A14" s="5">
        <v>12328062</v>
      </c>
      <c r="B14" s="1" t="s">
        <v>30</v>
      </c>
      <c r="C14" s="51" t="s">
        <v>13</v>
      </c>
      <c r="D14" s="9">
        <v>2019</v>
      </c>
      <c r="E14" s="65">
        <v>715</v>
      </c>
      <c r="F14" s="66">
        <v>406</v>
      </c>
      <c r="G14" s="66">
        <v>309</v>
      </c>
      <c r="H14" s="66">
        <v>0</v>
      </c>
      <c r="I14" s="66">
        <v>0</v>
      </c>
      <c r="J14" s="67">
        <v>0</v>
      </c>
      <c r="K14" s="68">
        <v>0</v>
      </c>
      <c r="L14" s="65">
        <v>715</v>
      </c>
      <c r="M14" s="66">
        <v>406</v>
      </c>
      <c r="N14" s="66">
        <v>309</v>
      </c>
      <c r="O14" s="66">
        <v>0</v>
      </c>
      <c r="P14" s="66">
        <v>0</v>
      </c>
      <c r="Q14" s="66">
        <v>0</v>
      </c>
      <c r="R14" s="69">
        <v>0</v>
      </c>
      <c r="S14" s="68">
        <v>0</v>
      </c>
      <c r="T14" s="28">
        <f>L14-E14</f>
        <v>0</v>
      </c>
      <c r="U14" s="29">
        <f t="shared" si="2"/>
        <v>0</v>
      </c>
      <c r="V14" s="29">
        <f t="shared" si="3"/>
        <v>0</v>
      </c>
      <c r="W14" s="29">
        <f t="shared" si="4"/>
        <v>0</v>
      </c>
      <c r="X14" s="29">
        <f t="shared" si="5"/>
        <v>0</v>
      </c>
      <c r="Y14" s="56">
        <f t="shared" si="6"/>
        <v>0</v>
      </c>
      <c r="Z14" s="57">
        <f t="shared" si="7"/>
        <v>0</v>
      </c>
      <c r="AA14" s="30">
        <f t="shared" si="0"/>
        <v>0</v>
      </c>
    </row>
    <row r="15" spans="1:27" x14ac:dyDescent="0.2">
      <c r="C15" s="71"/>
      <c r="D15" s="10">
        <v>2018</v>
      </c>
      <c r="E15" s="11">
        <v>715</v>
      </c>
      <c r="F15" s="31">
        <v>247</v>
      </c>
      <c r="G15" s="31">
        <v>468</v>
      </c>
      <c r="H15" s="31">
        <v>0</v>
      </c>
      <c r="I15" s="31">
        <v>0</v>
      </c>
      <c r="J15" s="70">
        <v>0</v>
      </c>
      <c r="K15" s="27">
        <v>0</v>
      </c>
      <c r="L15" s="11">
        <v>715</v>
      </c>
      <c r="M15" s="31">
        <v>247</v>
      </c>
      <c r="N15" s="31">
        <v>468</v>
      </c>
      <c r="O15" s="31">
        <v>0</v>
      </c>
      <c r="P15" s="31">
        <v>0</v>
      </c>
      <c r="Q15" s="31">
        <v>0</v>
      </c>
      <c r="R15" s="61">
        <v>0</v>
      </c>
      <c r="S15" s="27">
        <v>0</v>
      </c>
      <c r="T15" s="32">
        <f t="shared" si="1"/>
        <v>0</v>
      </c>
      <c r="U15" s="33">
        <f t="shared" si="2"/>
        <v>0</v>
      </c>
      <c r="V15" s="33">
        <f t="shared" si="3"/>
        <v>0</v>
      </c>
      <c r="W15" s="33">
        <f t="shared" si="4"/>
        <v>0</v>
      </c>
      <c r="X15" s="33">
        <f t="shared" si="5"/>
        <v>0</v>
      </c>
      <c r="Y15" s="33">
        <f t="shared" si="6"/>
        <v>0</v>
      </c>
      <c r="Z15" s="33">
        <f t="shared" si="7"/>
        <v>0</v>
      </c>
      <c r="AA15" s="34">
        <f t="shared" si="0"/>
        <v>0</v>
      </c>
    </row>
    <row r="16" spans="1:27" x14ac:dyDescent="0.2">
      <c r="A16" s="5">
        <v>12328588</v>
      </c>
      <c r="B16" s="1" t="s">
        <v>40</v>
      </c>
      <c r="C16" s="51" t="s">
        <v>4</v>
      </c>
      <c r="D16" s="9">
        <v>2019</v>
      </c>
      <c r="E16" s="65">
        <v>120</v>
      </c>
      <c r="F16" s="66">
        <v>0</v>
      </c>
      <c r="G16" s="66">
        <v>0</v>
      </c>
      <c r="H16" s="66">
        <v>0</v>
      </c>
      <c r="I16" s="66">
        <v>120</v>
      </c>
      <c r="J16" s="67">
        <v>0</v>
      </c>
      <c r="K16" s="68">
        <v>0</v>
      </c>
      <c r="L16" s="65">
        <v>120</v>
      </c>
      <c r="M16" s="66">
        <v>0</v>
      </c>
      <c r="N16" s="66">
        <v>0</v>
      </c>
      <c r="O16" s="66">
        <v>0</v>
      </c>
      <c r="P16" s="66">
        <v>120</v>
      </c>
      <c r="Q16" s="66">
        <v>0</v>
      </c>
      <c r="R16" s="69">
        <v>0</v>
      </c>
      <c r="S16" s="68">
        <v>0</v>
      </c>
      <c r="T16" s="28">
        <f>L16-E16</f>
        <v>0</v>
      </c>
      <c r="U16" s="29">
        <f t="shared" si="2"/>
        <v>0</v>
      </c>
      <c r="V16" s="29">
        <f t="shared" si="3"/>
        <v>0</v>
      </c>
      <c r="W16" s="29">
        <f t="shared" si="4"/>
        <v>0</v>
      </c>
      <c r="X16" s="29">
        <f t="shared" si="5"/>
        <v>0</v>
      </c>
      <c r="Y16" s="56">
        <f t="shared" si="6"/>
        <v>0</v>
      </c>
      <c r="Z16" s="57">
        <f t="shared" si="7"/>
        <v>0</v>
      </c>
      <c r="AA16" s="30">
        <f t="shared" si="0"/>
        <v>0</v>
      </c>
    </row>
    <row r="17" spans="1:27" x14ac:dyDescent="0.2">
      <c r="C17" s="71"/>
      <c r="D17" s="10">
        <v>2018</v>
      </c>
      <c r="E17" s="11">
        <v>113</v>
      </c>
      <c r="F17" s="31">
        <v>0</v>
      </c>
      <c r="G17" s="31">
        <v>0</v>
      </c>
      <c r="H17" s="31">
        <v>0</v>
      </c>
      <c r="I17" s="31">
        <v>113</v>
      </c>
      <c r="J17" s="70">
        <v>0</v>
      </c>
      <c r="K17" s="27">
        <v>0</v>
      </c>
      <c r="L17" s="11">
        <v>120</v>
      </c>
      <c r="M17" s="31">
        <v>0</v>
      </c>
      <c r="N17" s="31">
        <v>0</v>
      </c>
      <c r="O17" s="31">
        <v>0</v>
      </c>
      <c r="P17" s="31">
        <v>120</v>
      </c>
      <c r="Q17" s="31">
        <v>0</v>
      </c>
      <c r="R17" s="61">
        <v>0</v>
      </c>
      <c r="S17" s="27">
        <v>0</v>
      </c>
      <c r="T17" s="32">
        <f t="shared" si="1"/>
        <v>7</v>
      </c>
      <c r="U17" s="33">
        <f t="shared" si="2"/>
        <v>0</v>
      </c>
      <c r="V17" s="33">
        <f t="shared" si="3"/>
        <v>0</v>
      </c>
      <c r="W17" s="33">
        <f t="shared" si="4"/>
        <v>0</v>
      </c>
      <c r="X17" s="33">
        <f t="shared" si="5"/>
        <v>7</v>
      </c>
      <c r="Y17" s="33">
        <f t="shared" si="6"/>
        <v>0</v>
      </c>
      <c r="Z17" s="33">
        <f t="shared" si="7"/>
        <v>0</v>
      </c>
      <c r="AA17" s="34">
        <f t="shared" si="0"/>
        <v>0</v>
      </c>
    </row>
    <row r="18" spans="1:27" x14ac:dyDescent="0.2">
      <c r="A18" s="5">
        <v>12328214</v>
      </c>
      <c r="B18" s="1" t="s">
        <v>32</v>
      </c>
      <c r="C18" s="51" t="s">
        <v>22</v>
      </c>
      <c r="D18" s="9">
        <v>2019</v>
      </c>
      <c r="E18" s="65">
        <v>270</v>
      </c>
      <c r="F18" s="66">
        <v>0</v>
      </c>
      <c r="G18" s="66">
        <v>90</v>
      </c>
      <c r="H18" s="66">
        <v>140</v>
      </c>
      <c r="I18" s="66">
        <v>40</v>
      </c>
      <c r="J18" s="67">
        <v>0</v>
      </c>
      <c r="K18" s="68">
        <v>0</v>
      </c>
      <c r="L18" s="65">
        <v>270</v>
      </c>
      <c r="M18" s="66">
        <v>0</v>
      </c>
      <c r="N18" s="66">
        <v>90</v>
      </c>
      <c r="O18" s="66">
        <v>140</v>
      </c>
      <c r="P18" s="66">
        <v>40</v>
      </c>
      <c r="Q18" s="66">
        <v>0</v>
      </c>
      <c r="R18" s="69">
        <v>0</v>
      </c>
      <c r="S18" s="68">
        <v>0</v>
      </c>
      <c r="T18" s="28">
        <f>L18-E18</f>
        <v>0</v>
      </c>
      <c r="U18" s="29">
        <f t="shared" si="2"/>
        <v>0</v>
      </c>
      <c r="V18" s="29">
        <f t="shared" si="3"/>
        <v>0</v>
      </c>
      <c r="W18" s="29">
        <f t="shared" si="4"/>
        <v>0</v>
      </c>
      <c r="X18" s="29">
        <f t="shared" si="5"/>
        <v>0</v>
      </c>
      <c r="Y18" s="56">
        <f t="shared" si="6"/>
        <v>0</v>
      </c>
      <c r="Z18" s="57">
        <f t="shared" si="7"/>
        <v>0</v>
      </c>
      <c r="AA18" s="30">
        <f t="shared" si="0"/>
        <v>0</v>
      </c>
    </row>
    <row r="19" spans="1:27" x14ac:dyDescent="0.2">
      <c r="C19" s="71"/>
      <c r="D19" s="10">
        <v>2018</v>
      </c>
      <c r="E19" s="11">
        <v>270</v>
      </c>
      <c r="F19" s="31">
        <v>0</v>
      </c>
      <c r="G19" s="31">
        <v>90</v>
      </c>
      <c r="H19" s="31">
        <v>100</v>
      </c>
      <c r="I19" s="31">
        <v>40</v>
      </c>
      <c r="J19" s="70">
        <v>40</v>
      </c>
      <c r="K19" s="27">
        <v>0</v>
      </c>
      <c r="L19" s="11">
        <v>270</v>
      </c>
      <c r="M19" s="31">
        <v>0</v>
      </c>
      <c r="N19" s="31">
        <v>90</v>
      </c>
      <c r="O19" s="31">
        <v>140</v>
      </c>
      <c r="P19" s="31">
        <v>40</v>
      </c>
      <c r="Q19" s="31">
        <v>0</v>
      </c>
      <c r="R19" s="61">
        <v>0</v>
      </c>
      <c r="S19" s="27">
        <v>0</v>
      </c>
      <c r="T19" s="32">
        <f t="shared" si="1"/>
        <v>0</v>
      </c>
      <c r="U19" s="33">
        <f t="shared" si="2"/>
        <v>0</v>
      </c>
      <c r="V19" s="33">
        <f t="shared" si="3"/>
        <v>0</v>
      </c>
      <c r="W19" s="33">
        <f t="shared" si="4"/>
        <v>40</v>
      </c>
      <c r="X19" s="33">
        <f t="shared" si="5"/>
        <v>0</v>
      </c>
      <c r="Y19" s="33">
        <f t="shared" si="6"/>
        <v>-40</v>
      </c>
      <c r="Z19" s="33">
        <f t="shared" si="7"/>
        <v>0</v>
      </c>
      <c r="AA19" s="34">
        <f t="shared" si="0"/>
        <v>0</v>
      </c>
    </row>
    <row r="20" spans="1:27" x14ac:dyDescent="0.2">
      <c r="A20" s="5">
        <v>12328319</v>
      </c>
      <c r="B20" s="1" t="s">
        <v>34</v>
      </c>
      <c r="C20" s="51" t="s">
        <v>9</v>
      </c>
      <c r="D20" s="9">
        <v>2019</v>
      </c>
      <c r="E20" s="65">
        <v>180</v>
      </c>
      <c r="F20" s="66">
        <v>0</v>
      </c>
      <c r="G20" s="66">
        <v>60</v>
      </c>
      <c r="H20" s="66">
        <v>85</v>
      </c>
      <c r="I20" s="66">
        <v>35</v>
      </c>
      <c r="J20" s="67">
        <v>0</v>
      </c>
      <c r="K20" s="68">
        <v>0</v>
      </c>
      <c r="L20" s="65">
        <v>180</v>
      </c>
      <c r="M20" s="66">
        <v>0</v>
      </c>
      <c r="N20" s="66">
        <v>60</v>
      </c>
      <c r="O20" s="66">
        <v>85</v>
      </c>
      <c r="P20" s="66">
        <v>35</v>
      </c>
      <c r="Q20" s="66">
        <v>0</v>
      </c>
      <c r="R20" s="69">
        <v>0</v>
      </c>
      <c r="S20" s="68">
        <v>0</v>
      </c>
      <c r="T20" s="28">
        <f>L20-E20</f>
        <v>0</v>
      </c>
      <c r="U20" s="29">
        <f t="shared" si="2"/>
        <v>0</v>
      </c>
      <c r="V20" s="29">
        <f t="shared" si="3"/>
        <v>0</v>
      </c>
      <c r="W20" s="29">
        <f t="shared" si="4"/>
        <v>0</v>
      </c>
      <c r="X20" s="29">
        <f t="shared" si="5"/>
        <v>0</v>
      </c>
      <c r="Y20" s="56">
        <f t="shared" si="6"/>
        <v>0</v>
      </c>
      <c r="Z20" s="57">
        <f t="shared" si="7"/>
        <v>0</v>
      </c>
      <c r="AA20" s="30">
        <f t="shared" si="0"/>
        <v>0</v>
      </c>
    </row>
    <row r="21" spans="1:27" x14ac:dyDescent="0.2">
      <c r="C21" s="71"/>
      <c r="D21" s="10">
        <v>2018</v>
      </c>
      <c r="E21" s="11">
        <v>180</v>
      </c>
      <c r="F21" s="31">
        <v>0</v>
      </c>
      <c r="G21" s="31">
        <v>60</v>
      </c>
      <c r="H21" s="31">
        <v>55</v>
      </c>
      <c r="I21" s="31">
        <v>65</v>
      </c>
      <c r="J21" s="70">
        <v>0</v>
      </c>
      <c r="K21" s="27">
        <v>0</v>
      </c>
      <c r="L21" s="11">
        <v>180</v>
      </c>
      <c r="M21" s="31">
        <v>0</v>
      </c>
      <c r="N21" s="31">
        <v>60</v>
      </c>
      <c r="O21" s="31">
        <v>85</v>
      </c>
      <c r="P21" s="31">
        <v>35</v>
      </c>
      <c r="Q21" s="31">
        <v>0</v>
      </c>
      <c r="R21" s="61">
        <v>0</v>
      </c>
      <c r="S21" s="27">
        <v>0</v>
      </c>
      <c r="T21" s="32">
        <f t="shared" si="1"/>
        <v>0</v>
      </c>
      <c r="U21" s="33">
        <f t="shared" si="2"/>
        <v>0</v>
      </c>
      <c r="V21" s="33">
        <f t="shared" si="3"/>
        <v>0</v>
      </c>
      <c r="W21" s="33">
        <f t="shared" si="4"/>
        <v>30</v>
      </c>
      <c r="X21" s="33">
        <f t="shared" si="5"/>
        <v>-30</v>
      </c>
      <c r="Y21" s="33">
        <f t="shared" si="6"/>
        <v>0</v>
      </c>
      <c r="Z21" s="33">
        <f t="shared" si="7"/>
        <v>0</v>
      </c>
      <c r="AA21" s="34">
        <f t="shared" si="0"/>
        <v>0</v>
      </c>
    </row>
    <row r="22" spans="1:27" x14ac:dyDescent="0.2">
      <c r="A22" s="5">
        <v>12328399</v>
      </c>
      <c r="B22" s="1" t="s">
        <v>36</v>
      </c>
      <c r="C22" s="51" t="s">
        <v>5</v>
      </c>
      <c r="D22" s="9">
        <v>2019</v>
      </c>
      <c r="E22" s="65">
        <v>30</v>
      </c>
      <c r="F22" s="66">
        <v>0</v>
      </c>
      <c r="G22" s="66">
        <v>30</v>
      </c>
      <c r="H22" s="66">
        <v>0</v>
      </c>
      <c r="I22" s="66">
        <v>0</v>
      </c>
      <c r="J22" s="67">
        <v>0</v>
      </c>
      <c r="K22" s="68">
        <v>0</v>
      </c>
      <c r="L22" s="65">
        <v>30</v>
      </c>
      <c r="M22" s="66">
        <v>0</v>
      </c>
      <c r="N22" s="66">
        <v>30</v>
      </c>
      <c r="O22" s="66">
        <v>0</v>
      </c>
      <c r="P22" s="66">
        <v>0</v>
      </c>
      <c r="Q22" s="66">
        <v>0</v>
      </c>
      <c r="R22" s="69">
        <v>0</v>
      </c>
      <c r="S22" s="68">
        <v>0</v>
      </c>
      <c r="T22" s="28">
        <f>L22-E22</f>
        <v>0</v>
      </c>
      <c r="U22" s="29">
        <f t="shared" si="2"/>
        <v>0</v>
      </c>
      <c r="V22" s="29">
        <f t="shared" si="3"/>
        <v>0</v>
      </c>
      <c r="W22" s="29">
        <f t="shared" si="4"/>
        <v>0</v>
      </c>
      <c r="X22" s="29">
        <f t="shared" si="5"/>
        <v>0</v>
      </c>
      <c r="Y22" s="56">
        <f t="shared" si="6"/>
        <v>0</v>
      </c>
      <c r="Z22" s="57">
        <f t="shared" si="7"/>
        <v>0</v>
      </c>
      <c r="AA22" s="30">
        <f t="shared" si="0"/>
        <v>0</v>
      </c>
    </row>
    <row r="23" spans="1:27" x14ac:dyDescent="0.2">
      <c r="C23" s="71"/>
      <c r="D23" s="10">
        <v>2018</v>
      </c>
      <c r="E23" s="11">
        <v>30</v>
      </c>
      <c r="F23" s="31">
        <v>0</v>
      </c>
      <c r="G23" s="31">
        <v>30</v>
      </c>
      <c r="H23" s="31">
        <v>0</v>
      </c>
      <c r="I23" s="31">
        <v>0</v>
      </c>
      <c r="J23" s="70">
        <v>0</v>
      </c>
      <c r="K23" s="27">
        <v>0</v>
      </c>
      <c r="L23" s="11">
        <v>30</v>
      </c>
      <c r="M23" s="31">
        <v>0</v>
      </c>
      <c r="N23" s="31">
        <v>30</v>
      </c>
      <c r="O23" s="31">
        <v>0</v>
      </c>
      <c r="P23" s="31">
        <v>0</v>
      </c>
      <c r="Q23" s="31">
        <v>0</v>
      </c>
      <c r="R23" s="61">
        <v>0</v>
      </c>
      <c r="S23" s="27">
        <v>0</v>
      </c>
      <c r="T23" s="32">
        <f t="shared" si="1"/>
        <v>0</v>
      </c>
      <c r="U23" s="33">
        <f t="shared" si="2"/>
        <v>0</v>
      </c>
      <c r="V23" s="33">
        <f t="shared" si="3"/>
        <v>0</v>
      </c>
      <c r="W23" s="33">
        <f t="shared" si="4"/>
        <v>0</v>
      </c>
      <c r="X23" s="33">
        <f t="shared" si="5"/>
        <v>0</v>
      </c>
      <c r="Y23" s="33">
        <f t="shared" si="6"/>
        <v>0</v>
      </c>
      <c r="Z23" s="33">
        <f t="shared" si="7"/>
        <v>0</v>
      </c>
      <c r="AA23" s="34">
        <f t="shared" si="0"/>
        <v>0</v>
      </c>
    </row>
    <row r="24" spans="1:27" x14ac:dyDescent="0.2">
      <c r="A24" s="5">
        <v>12328193</v>
      </c>
      <c r="B24" s="1" t="s">
        <v>31</v>
      </c>
      <c r="C24" s="51" t="s">
        <v>10</v>
      </c>
      <c r="D24" s="9">
        <v>2019</v>
      </c>
      <c r="E24" s="65">
        <v>108</v>
      </c>
      <c r="F24" s="66">
        <v>0</v>
      </c>
      <c r="G24" s="66">
        <v>0</v>
      </c>
      <c r="H24" s="66">
        <v>53</v>
      </c>
      <c r="I24" s="66">
        <v>55</v>
      </c>
      <c r="J24" s="67">
        <v>0</v>
      </c>
      <c r="K24" s="68">
        <v>0</v>
      </c>
      <c r="L24" s="65">
        <v>108</v>
      </c>
      <c r="M24" s="66">
        <v>0</v>
      </c>
      <c r="N24" s="66">
        <v>0</v>
      </c>
      <c r="O24" s="66">
        <v>53</v>
      </c>
      <c r="P24" s="66">
        <v>55</v>
      </c>
      <c r="Q24" s="66">
        <v>0</v>
      </c>
      <c r="R24" s="69">
        <v>0</v>
      </c>
      <c r="S24" s="68">
        <v>0</v>
      </c>
      <c r="T24" s="28">
        <f>L24-E24</f>
        <v>0</v>
      </c>
      <c r="U24" s="29">
        <f t="shared" si="2"/>
        <v>0</v>
      </c>
      <c r="V24" s="29">
        <f t="shared" si="3"/>
        <v>0</v>
      </c>
      <c r="W24" s="29">
        <f t="shared" si="4"/>
        <v>0</v>
      </c>
      <c r="X24" s="29">
        <f t="shared" si="5"/>
        <v>0</v>
      </c>
      <c r="Y24" s="56">
        <f t="shared" si="6"/>
        <v>0</v>
      </c>
      <c r="Z24" s="57">
        <f t="shared" si="7"/>
        <v>0</v>
      </c>
      <c r="AA24" s="30">
        <f t="shared" si="0"/>
        <v>0</v>
      </c>
    </row>
    <row r="25" spans="1:27" x14ac:dyDescent="0.2">
      <c r="C25" s="71"/>
      <c r="D25" s="10">
        <v>2018</v>
      </c>
      <c r="E25" s="11">
        <v>215</v>
      </c>
      <c r="F25" s="31">
        <v>0</v>
      </c>
      <c r="G25" s="31">
        <v>0</v>
      </c>
      <c r="H25" s="31">
        <v>53</v>
      </c>
      <c r="I25" s="31">
        <v>162</v>
      </c>
      <c r="J25" s="70">
        <v>0</v>
      </c>
      <c r="K25" s="27">
        <v>0</v>
      </c>
      <c r="L25" s="11">
        <v>215</v>
      </c>
      <c r="M25" s="31">
        <v>0</v>
      </c>
      <c r="N25" s="31">
        <v>0</v>
      </c>
      <c r="O25" s="31">
        <v>53</v>
      </c>
      <c r="P25" s="31">
        <v>55</v>
      </c>
      <c r="Q25" s="31">
        <v>0</v>
      </c>
      <c r="R25" s="61">
        <v>0</v>
      </c>
      <c r="S25" s="27">
        <v>107</v>
      </c>
      <c r="T25" s="32">
        <f t="shared" si="1"/>
        <v>0</v>
      </c>
      <c r="U25" s="33">
        <f t="shared" si="2"/>
        <v>0</v>
      </c>
      <c r="V25" s="33">
        <f t="shared" si="3"/>
        <v>0</v>
      </c>
      <c r="W25" s="33">
        <f t="shared" si="4"/>
        <v>0</v>
      </c>
      <c r="X25" s="33">
        <f t="shared" si="5"/>
        <v>-107</v>
      </c>
      <c r="Y25" s="33">
        <f t="shared" si="6"/>
        <v>0</v>
      </c>
      <c r="Z25" s="33">
        <f t="shared" si="7"/>
        <v>0</v>
      </c>
      <c r="AA25" s="34">
        <f t="shared" si="0"/>
        <v>107</v>
      </c>
    </row>
    <row r="26" spans="1:27" x14ac:dyDescent="0.2">
      <c r="A26" s="5">
        <v>12328462</v>
      </c>
      <c r="B26" s="1" t="s">
        <v>37</v>
      </c>
      <c r="C26" s="51" t="s">
        <v>21</v>
      </c>
      <c r="D26" s="9">
        <v>2019</v>
      </c>
      <c r="E26" s="65">
        <v>48</v>
      </c>
      <c r="F26" s="66">
        <v>0</v>
      </c>
      <c r="G26" s="66">
        <v>0</v>
      </c>
      <c r="H26" s="66">
        <v>48</v>
      </c>
      <c r="I26" s="66">
        <v>0</v>
      </c>
      <c r="J26" s="67">
        <v>0</v>
      </c>
      <c r="K26" s="68">
        <v>0</v>
      </c>
      <c r="L26" s="65">
        <v>48</v>
      </c>
      <c r="M26" s="66">
        <v>0</v>
      </c>
      <c r="N26" s="66">
        <v>0</v>
      </c>
      <c r="O26" s="66">
        <v>48</v>
      </c>
      <c r="P26" s="66">
        <v>0</v>
      </c>
      <c r="Q26" s="66">
        <v>0</v>
      </c>
      <c r="R26" s="69">
        <v>0</v>
      </c>
      <c r="S26" s="68">
        <v>0</v>
      </c>
      <c r="T26" s="28">
        <f>L26-E26</f>
        <v>0</v>
      </c>
      <c r="U26" s="29">
        <f t="shared" si="2"/>
        <v>0</v>
      </c>
      <c r="V26" s="29">
        <f t="shared" si="3"/>
        <v>0</v>
      </c>
      <c r="W26" s="29">
        <f t="shared" si="4"/>
        <v>0</v>
      </c>
      <c r="X26" s="29">
        <f t="shared" si="5"/>
        <v>0</v>
      </c>
      <c r="Y26" s="56">
        <f t="shared" si="6"/>
        <v>0</v>
      </c>
      <c r="Z26" s="57">
        <f t="shared" si="7"/>
        <v>0</v>
      </c>
      <c r="AA26" s="30">
        <f t="shared" si="0"/>
        <v>0</v>
      </c>
    </row>
    <row r="27" spans="1:27" x14ac:dyDescent="0.2">
      <c r="C27" s="71"/>
      <c r="D27" s="10">
        <v>2018</v>
      </c>
      <c r="E27" s="11">
        <v>48</v>
      </c>
      <c r="F27" s="31">
        <v>0</v>
      </c>
      <c r="G27" s="31">
        <v>0</v>
      </c>
      <c r="H27" s="31">
        <v>48</v>
      </c>
      <c r="I27" s="31">
        <v>0</v>
      </c>
      <c r="J27" s="70">
        <v>0</v>
      </c>
      <c r="K27" s="27">
        <v>0</v>
      </c>
      <c r="L27" s="11">
        <v>48</v>
      </c>
      <c r="M27" s="31">
        <v>0</v>
      </c>
      <c r="N27" s="31">
        <v>0</v>
      </c>
      <c r="O27" s="31">
        <v>48</v>
      </c>
      <c r="P27" s="31">
        <v>0</v>
      </c>
      <c r="Q27" s="31">
        <v>0</v>
      </c>
      <c r="R27" s="61">
        <v>0</v>
      </c>
      <c r="S27" s="27">
        <v>0</v>
      </c>
      <c r="T27" s="32">
        <f t="shared" si="1"/>
        <v>0</v>
      </c>
      <c r="U27" s="33">
        <f t="shared" si="2"/>
        <v>0</v>
      </c>
      <c r="V27" s="33">
        <f t="shared" si="3"/>
        <v>0</v>
      </c>
      <c r="W27" s="33">
        <f t="shared" si="4"/>
        <v>0</v>
      </c>
      <c r="X27" s="33">
        <f t="shared" si="5"/>
        <v>0</v>
      </c>
      <c r="Y27" s="33">
        <f t="shared" si="6"/>
        <v>0</v>
      </c>
      <c r="Z27" s="33">
        <f t="shared" si="7"/>
        <v>0</v>
      </c>
      <c r="AA27" s="34">
        <f t="shared" si="0"/>
        <v>0</v>
      </c>
    </row>
    <row r="28" spans="1:27" x14ac:dyDescent="0.2">
      <c r="A28" s="5">
        <v>12328043</v>
      </c>
      <c r="B28" s="1" t="s">
        <v>29</v>
      </c>
      <c r="C28" s="51" t="s">
        <v>55</v>
      </c>
      <c r="D28" s="9">
        <v>2019</v>
      </c>
      <c r="E28" s="65">
        <v>146</v>
      </c>
      <c r="F28" s="66">
        <v>0</v>
      </c>
      <c r="G28" s="66">
        <v>0</v>
      </c>
      <c r="H28" s="66">
        <v>44</v>
      </c>
      <c r="I28" s="66">
        <v>102</v>
      </c>
      <c r="J28" s="67">
        <v>0</v>
      </c>
      <c r="K28" s="68">
        <v>0</v>
      </c>
      <c r="L28" s="65">
        <v>146</v>
      </c>
      <c r="M28" s="66">
        <v>0</v>
      </c>
      <c r="N28" s="66">
        <v>0</v>
      </c>
      <c r="O28" s="66">
        <v>44</v>
      </c>
      <c r="P28" s="66">
        <v>102</v>
      </c>
      <c r="Q28" s="66">
        <v>0</v>
      </c>
      <c r="R28" s="69">
        <v>0</v>
      </c>
      <c r="S28" s="68">
        <v>0</v>
      </c>
      <c r="T28" s="28">
        <f>L28-E28</f>
        <v>0</v>
      </c>
      <c r="U28" s="29">
        <f t="shared" si="2"/>
        <v>0</v>
      </c>
      <c r="V28" s="29">
        <f t="shared" si="3"/>
        <v>0</v>
      </c>
      <c r="W28" s="29">
        <f t="shared" si="4"/>
        <v>0</v>
      </c>
      <c r="X28" s="29">
        <f t="shared" si="5"/>
        <v>0</v>
      </c>
      <c r="Y28" s="56">
        <f t="shared" si="6"/>
        <v>0</v>
      </c>
      <c r="Z28" s="57">
        <f t="shared" si="7"/>
        <v>0</v>
      </c>
      <c r="AA28" s="30">
        <f t="shared" si="0"/>
        <v>0</v>
      </c>
    </row>
    <row r="29" spans="1:27" x14ac:dyDescent="0.2">
      <c r="C29" s="72"/>
      <c r="D29" s="10">
        <v>2018</v>
      </c>
      <c r="E29" s="11">
        <v>146</v>
      </c>
      <c r="F29" s="31">
        <v>0</v>
      </c>
      <c r="G29" s="31">
        <v>0</v>
      </c>
      <c r="H29" s="31">
        <v>44</v>
      </c>
      <c r="I29" s="31">
        <v>102</v>
      </c>
      <c r="J29" s="70">
        <v>0</v>
      </c>
      <c r="K29" s="27">
        <v>0</v>
      </c>
      <c r="L29" s="11">
        <v>146</v>
      </c>
      <c r="M29" s="31">
        <v>0</v>
      </c>
      <c r="N29" s="31">
        <v>0</v>
      </c>
      <c r="O29" s="31">
        <v>44</v>
      </c>
      <c r="P29" s="31">
        <v>102</v>
      </c>
      <c r="Q29" s="31">
        <v>0</v>
      </c>
      <c r="R29" s="61">
        <v>0</v>
      </c>
      <c r="S29" s="27">
        <v>0</v>
      </c>
      <c r="T29" s="73">
        <f t="shared" si="1"/>
        <v>0</v>
      </c>
      <c r="U29" s="74">
        <f t="shared" si="2"/>
        <v>0</v>
      </c>
      <c r="V29" s="74">
        <f t="shared" si="3"/>
        <v>0</v>
      </c>
      <c r="W29" s="74">
        <f t="shared" si="4"/>
        <v>0</v>
      </c>
      <c r="X29" s="74">
        <f t="shared" si="5"/>
        <v>0</v>
      </c>
      <c r="Y29" s="74">
        <f t="shared" si="6"/>
        <v>0</v>
      </c>
      <c r="Z29" s="74">
        <f t="shared" si="7"/>
        <v>0</v>
      </c>
      <c r="AA29" s="75">
        <f t="shared" si="0"/>
        <v>0</v>
      </c>
    </row>
    <row r="30" spans="1:27" x14ac:dyDescent="0.2">
      <c r="A30" s="5">
        <v>22328090</v>
      </c>
      <c r="B30" s="1" t="s">
        <v>42</v>
      </c>
      <c r="C30" s="51" t="s">
        <v>12</v>
      </c>
      <c r="D30" s="9">
        <v>2019</v>
      </c>
      <c r="E30" s="65">
        <v>19</v>
      </c>
      <c r="F30" s="66">
        <v>0</v>
      </c>
      <c r="G30" s="66">
        <v>19</v>
      </c>
      <c r="H30" s="66">
        <v>0</v>
      </c>
      <c r="I30" s="66">
        <v>0</v>
      </c>
      <c r="J30" s="67">
        <v>0</v>
      </c>
      <c r="K30" s="68">
        <v>0</v>
      </c>
      <c r="L30" s="65">
        <v>19</v>
      </c>
      <c r="M30" s="66">
        <v>0</v>
      </c>
      <c r="N30" s="66">
        <v>19</v>
      </c>
      <c r="O30" s="66">
        <v>0</v>
      </c>
      <c r="P30" s="66">
        <v>0</v>
      </c>
      <c r="Q30" s="66">
        <v>0</v>
      </c>
      <c r="R30" s="69">
        <v>0</v>
      </c>
      <c r="S30" s="68">
        <v>0</v>
      </c>
      <c r="T30" s="28">
        <f>L30-E30</f>
        <v>0</v>
      </c>
      <c r="U30" s="29">
        <f t="shared" si="2"/>
        <v>0</v>
      </c>
      <c r="V30" s="29">
        <f t="shared" si="3"/>
        <v>0</v>
      </c>
      <c r="W30" s="29">
        <f t="shared" si="4"/>
        <v>0</v>
      </c>
      <c r="X30" s="29">
        <f t="shared" si="5"/>
        <v>0</v>
      </c>
      <c r="Y30" s="29">
        <f t="shared" si="6"/>
        <v>0</v>
      </c>
      <c r="Z30" s="43">
        <f t="shared" si="7"/>
        <v>0</v>
      </c>
      <c r="AA30" s="30">
        <f t="shared" si="0"/>
        <v>0</v>
      </c>
    </row>
    <row r="31" spans="1:27" x14ac:dyDescent="0.2">
      <c r="C31" s="71"/>
      <c r="D31" s="10">
        <v>2018</v>
      </c>
      <c r="E31" s="11">
        <v>19</v>
      </c>
      <c r="F31" s="31">
        <v>0</v>
      </c>
      <c r="G31" s="31">
        <v>19</v>
      </c>
      <c r="H31" s="31">
        <v>0</v>
      </c>
      <c r="I31" s="31">
        <v>0</v>
      </c>
      <c r="J31" s="70">
        <v>0</v>
      </c>
      <c r="K31" s="27">
        <v>0</v>
      </c>
      <c r="L31" s="11">
        <v>19</v>
      </c>
      <c r="M31" s="31">
        <v>0</v>
      </c>
      <c r="N31" s="31">
        <v>19</v>
      </c>
      <c r="O31" s="31">
        <v>0</v>
      </c>
      <c r="P31" s="31">
        <v>0</v>
      </c>
      <c r="Q31" s="31">
        <v>0</v>
      </c>
      <c r="R31" s="61">
        <v>0</v>
      </c>
      <c r="S31" s="27">
        <v>0</v>
      </c>
      <c r="T31" s="32">
        <f t="shared" si="1"/>
        <v>0</v>
      </c>
      <c r="U31" s="33">
        <f t="shared" si="2"/>
        <v>0</v>
      </c>
      <c r="V31" s="33">
        <f t="shared" si="3"/>
        <v>0</v>
      </c>
      <c r="W31" s="33">
        <f t="shared" si="4"/>
        <v>0</v>
      </c>
      <c r="X31" s="33">
        <f t="shared" si="5"/>
        <v>0</v>
      </c>
      <c r="Y31" s="33">
        <f t="shared" si="6"/>
        <v>0</v>
      </c>
      <c r="Z31" s="33">
        <f t="shared" si="7"/>
        <v>0</v>
      </c>
      <c r="AA31" s="34">
        <f t="shared" si="0"/>
        <v>0</v>
      </c>
    </row>
    <row r="32" spans="1:27" x14ac:dyDescent="0.2">
      <c r="A32" s="5">
        <v>22328454</v>
      </c>
      <c r="B32" s="1" t="s">
        <v>48</v>
      </c>
      <c r="C32" s="51" t="s">
        <v>7</v>
      </c>
      <c r="D32" s="9">
        <v>2019</v>
      </c>
      <c r="E32" s="65">
        <v>3</v>
      </c>
      <c r="F32" s="66">
        <v>0</v>
      </c>
      <c r="G32" s="66">
        <v>3</v>
      </c>
      <c r="H32" s="66">
        <v>0</v>
      </c>
      <c r="I32" s="66">
        <v>0</v>
      </c>
      <c r="J32" s="67">
        <v>0</v>
      </c>
      <c r="K32" s="68">
        <v>0</v>
      </c>
      <c r="L32" s="65">
        <v>3</v>
      </c>
      <c r="M32" s="66">
        <v>0</v>
      </c>
      <c r="N32" s="66">
        <v>3</v>
      </c>
      <c r="O32" s="66">
        <v>0</v>
      </c>
      <c r="P32" s="66">
        <v>0</v>
      </c>
      <c r="Q32" s="66">
        <v>0</v>
      </c>
      <c r="R32" s="69">
        <v>0</v>
      </c>
      <c r="S32" s="68">
        <v>0</v>
      </c>
      <c r="T32" s="28">
        <f>L32-E32</f>
        <v>0</v>
      </c>
      <c r="U32" s="29">
        <f t="shared" si="2"/>
        <v>0</v>
      </c>
      <c r="V32" s="29">
        <f t="shared" si="3"/>
        <v>0</v>
      </c>
      <c r="W32" s="29">
        <f t="shared" si="4"/>
        <v>0</v>
      </c>
      <c r="X32" s="29">
        <f t="shared" si="5"/>
        <v>0</v>
      </c>
      <c r="Y32" s="56">
        <f t="shared" si="6"/>
        <v>0</v>
      </c>
      <c r="Z32" s="57">
        <f t="shared" si="7"/>
        <v>0</v>
      </c>
      <c r="AA32" s="30">
        <f t="shared" si="0"/>
        <v>0</v>
      </c>
    </row>
    <row r="33" spans="1:27" x14ac:dyDescent="0.2">
      <c r="C33" s="71"/>
      <c r="D33" s="10">
        <v>2018</v>
      </c>
      <c r="E33" s="11">
        <v>3</v>
      </c>
      <c r="F33" s="31">
        <v>0</v>
      </c>
      <c r="G33" s="31">
        <v>3</v>
      </c>
      <c r="H33" s="31">
        <v>0</v>
      </c>
      <c r="I33" s="31">
        <v>0</v>
      </c>
      <c r="J33" s="70">
        <v>0</v>
      </c>
      <c r="K33" s="27">
        <v>0</v>
      </c>
      <c r="L33" s="11">
        <v>3</v>
      </c>
      <c r="M33" s="31">
        <v>0</v>
      </c>
      <c r="N33" s="31">
        <v>3</v>
      </c>
      <c r="O33" s="31">
        <v>0</v>
      </c>
      <c r="P33" s="31">
        <v>0</v>
      </c>
      <c r="Q33" s="31">
        <v>0</v>
      </c>
      <c r="R33" s="61">
        <v>0</v>
      </c>
      <c r="S33" s="27">
        <v>0</v>
      </c>
      <c r="T33" s="32">
        <f t="shared" si="1"/>
        <v>0</v>
      </c>
      <c r="U33" s="33">
        <f t="shared" si="2"/>
        <v>0</v>
      </c>
      <c r="V33" s="33">
        <f t="shared" si="3"/>
        <v>0</v>
      </c>
      <c r="W33" s="33">
        <f t="shared" si="4"/>
        <v>0</v>
      </c>
      <c r="X33" s="33">
        <f t="shared" si="5"/>
        <v>0</v>
      </c>
      <c r="Y33" s="33">
        <f t="shared" si="6"/>
        <v>0</v>
      </c>
      <c r="Z33" s="33">
        <f t="shared" si="7"/>
        <v>0</v>
      </c>
      <c r="AA33" s="34">
        <f t="shared" si="0"/>
        <v>0</v>
      </c>
    </row>
    <row r="34" spans="1:27" x14ac:dyDescent="0.2">
      <c r="A34" s="5">
        <v>22328109</v>
      </c>
      <c r="B34" s="1" t="s">
        <v>44</v>
      </c>
      <c r="C34" s="51" t="s">
        <v>19</v>
      </c>
      <c r="D34" s="9">
        <v>2019</v>
      </c>
      <c r="E34" s="65">
        <v>10</v>
      </c>
      <c r="F34" s="66">
        <v>0</v>
      </c>
      <c r="G34" s="66">
        <v>10</v>
      </c>
      <c r="H34" s="66">
        <v>0</v>
      </c>
      <c r="I34" s="66">
        <v>0</v>
      </c>
      <c r="J34" s="67">
        <v>0</v>
      </c>
      <c r="K34" s="68">
        <v>0</v>
      </c>
      <c r="L34" s="65">
        <v>10</v>
      </c>
      <c r="M34" s="66">
        <v>0</v>
      </c>
      <c r="N34" s="66">
        <v>10</v>
      </c>
      <c r="O34" s="66">
        <v>0</v>
      </c>
      <c r="P34" s="66">
        <v>0</v>
      </c>
      <c r="Q34" s="66">
        <v>0</v>
      </c>
      <c r="R34" s="69">
        <v>0</v>
      </c>
      <c r="S34" s="68">
        <v>0</v>
      </c>
      <c r="T34" s="28">
        <f>L34-E34</f>
        <v>0</v>
      </c>
      <c r="U34" s="29">
        <f t="shared" si="2"/>
        <v>0</v>
      </c>
      <c r="V34" s="29">
        <f t="shared" si="3"/>
        <v>0</v>
      </c>
      <c r="W34" s="29">
        <f t="shared" si="4"/>
        <v>0</v>
      </c>
      <c r="X34" s="29">
        <f t="shared" si="5"/>
        <v>0</v>
      </c>
      <c r="Y34" s="56">
        <f t="shared" si="6"/>
        <v>0</v>
      </c>
      <c r="Z34" s="57">
        <f t="shared" si="7"/>
        <v>0</v>
      </c>
      <c r="AA34" s="30">
        <f t="shared" si="0"/>
        <v>0</v>
      </c>
    </row>
    <row r="35" spans="1:27" x14ac:dyDescent="0.2">
      <c r="C35" s="71"/>
      <c r="D35" s="10">
        <v>2018</v>
      </c>
      <c r="E35" s="11">
        <v>10</v>
      </c>
      <c r="F35" s="31">
        <v>0</v>
      </c>
      <c r="G35" s="31">
        <v>10</v>
      </c>
      <c r="H35" s="31">
        <v>0</v>
      </c>
      <c r="I35" s="31">
        <v>0</v>
      </c>
      <c r="J35" s="70">
        <v>0</v>
      </c>
      <c r="K35" s="27">
        <v>0</v>
      </c>
      <c r="L35" s="11">
        <v>10</v>
      </c>
      <c r="M35" s="31">
        <v>0</v>
      </c>
      <c r="N35" s="31">
        <v>10</v>
      </c>
      <c r="O35" s="31">
        <v>0</v>
      </c>
      <c r="P35" s="31">
        <v>0</v>
      </c>
      <c r="Q35" s="31">
        <v>0</v>
      </c>
      <c r="R35" s="61">
        <v>0</v>
      </c>
      <c r="S35" s="27">
        <v>0</v>
      </c>
      <c r="T35" s="32">
        <f t="shared" si="1"/>
        <v>0</v>
      </c>
      <c r="U35" s="33">
        <f t="shared" si="2"/>
        <v>0</v>
      </c>
      <c r="V35" s="33">
        <f t="shared" si="3"/>
        <v>0</v>
      </c>
      <c r="W35" s="33">
        <f t="shared" si="4"/>
        <v>0</v>
      </c>
      <c r="X35" s="33">
        <f t="shared" si="5"/>
        <v>0</v>
      </c>
      <c r="Y35" s="33">
        <f t="shared" si="6"/>
        <v>0</v>
      </c>
      <c r="Z35" s="33">
        <f t="shared" si="7"/>
        <v>0</v>
      </c>
      <c r="AA35" s="34">
        <f t="shared" si="0"/>
        <v>0</v>
      </c>
    </row>
    <row r="36" spans="1:27" x14ac:dyDescent="0.2">
      <c r="A36" s="5">
        <v>22328498</v>
      </c>
      <c r="B36" s="1" t="s">
        <v>49</v>
      </c>
      <c r="C36" s="51" t="s">
        <v>17</v>
      </c>
      <c r="D36" s="9">
        <v>2019</v>
      </c>
      <c r="E36" s="65">
        <v>4</v>
      </c>
      <c r="F36" s="66">
        <v>0</v>
      </c>
      <c r="G36" s="66">
        <v>4</v>
      </c>
      <c r="H36" s="66">
        <v>0</v>
      </c>
      <c r="I36" s="66">
        <v>0</v>
      </c>
      <c r="J36" s="67">
        <v>0</v>
      </c>
      <c r="K36" s="68">
        <v>0</v>
      </c>
      <c r="L36" s="65">
        <v>4</v>
      </c>
      <c r="M36" s="66">
        <v>0</v>
      </c>
      <c r="N36" s="66">
        <v>4</v>
      </c>
      <c r="O36" s="66">
        <v>0</v>
      </c>
      <c r="P36" s="66">
        <v>0</v>
      </c>
      <c r="Q36" s="66">
        <v>0</v>
      </c>
      <c r="R36" s="69">
        <v>0</v>
      </c>
      <c r="S36" s="68">
        <v>0</v>
      </c>
      <c r="T36" s="28">
        <f>L36-E36</f>
        <v>0</v>
      </c>
      <c r="U36" s="29">
        <f t="shared" si="2"/>
        <v>0</v>
      </c>
      <c r="V36" s="29">
        <f t="shared" si="3"/>
        <v>0</v>
      </c>
      <c r="W36" s="29">
        <f t="shared" si="4"/>
        <v>0</v>
      </c>
      <c r="X36" s="29">
        <f t="shared" si="5"/>
        <v>0</v>
      </c>
      <c r="Y36" s="56">
        <f t="shared" si="6"/>
        <v>0</v>
      </c>
      <c r="Z36" s="57">
        <f t="shared" si="7"/>
        <v>0</v>
      </c>
      <c r="AA36" s="30">
        <f t="shared" si="0"/>
        <v>0</v>
      </c>
    </row>
    <row r="37" spans="1:27" x14ac:dyDescent="0.2">
      <c r="C37" s="71"/>
      <c r="D37" s="10">
        <v>2018</v>
      </c>
      <c r="E37" s="11">
        <v>4</v>
      </c>
      <c r="F37" s="31">
        <v>0</v>
      </c>
      <c r="G37" s="31">
        <v>4</v>
      </c>
      <c r="H37" s="31">
        <v>0</v>
      </c>
      <c r="I37" s="31">
        <v>0</v>
      </c>
      <c r="J37" s="70">
        <v>0</v>
      </c>
      <c r="K37" s="27">
        <v>0</v>
      </c>
      <c r="L37" s="11">
        <v>4</v>
      </c>
      <c r="M37" s="31">
        <v>0</v>
      </c>
      <c r="N37" s="31">
        <v>4</v>
      </c>
      <c r="O37" s="31">
        <v>0</v>
      </c>
      <c r="P37" s="31">
        <v>0</v>
      </c>
      <c r="Q37" s="31">
        <v>0</v>
      </c>
      <c r="R37" s="61">
        <v>0</v>
      </c>
      <c r="S37" s="27">
        <v>0</v>
      </c>
      <c r="T37" s="32">
        <f t="shared" si="1"/>
        <v>0</v>
      </c>
      <c r="U37" s="33">
        <f t="shared" si="2"/>
        <v>0</v>
      </c>
      <c r="V37" s="33">
        <f t="shared" si="3"/>
        <v>0</v>
      </c>
      <c r="W37" s="33">
        <f t="shared" si="4"/>
        <v>0</v>
      </c>
      <c r="X37" s="33">
        <f t="shared" si="5"/>
        <v>0</v>
      </c>
      <c r="Y37" s="33">
        <f t="shared" si="6"/>
        <v>0</v>
      </c>
      <c r="Z37" s="33">
        <f t="shared" si="7"/>
        <v>0</v>
      </c>
      <c r="AA37" s="34">
        <f t="shared" si="0"/>
        <v>0</v>
      </c>
    </row>
    <row r="38" spans="1:27" x14ac:dyDescent="0.2">
      <c r="A38" s="5">
        <v>22328079</v>
      </c>
      <c r="B38" s="1" t="s">
        <v>54</v>
      </c>
      <c r="C38" s="51" t="s">
        <v>18</v>
      </c>
      <c r="D38" s="9">
        <v>2019</v>
      </c>
      <c r="E38" s="65">
        <v>3</v>
      </c>
      <c r="F38" s="66">
        <v>0</v>
      </c>
      <c r="G38" s="66">
        <v>0</v>
      </c>
      <c r="H38" s="66">
        <v>0</v>
      </c>
      <c r="I38" s="66">
        <v>0</v>
      </c>
      <c r="J38" s="67">
        <v>0</v>
      </c>
      <c r="K38" s="68">
        <v>3</v>
      </c>
      <c r="L38" s="65">
        <v>3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9">
        <v>3</v>
      </c>
      <c r="S38" s="68">
        <v>0</v>
      </c>
      <c r="T38" s="28">
        <f>L38-E38</f>
        <v>0</v>
      </c>
      <c r="U38" s="29">
        <f t="shared" si="2"/>
        <v>0</v>
      </c>
      <c r="V38" s="29">
        <f t="shared" si="3"/>
        <v>0</v>
      </c>
      <c r="W38" s="29">
        <f t="shared" si="4"/>
        <v>0</v>
      </c>
      <c r="X38" s="29">
        <f t="shared" si="5"/>
        <v>0</v>
      </c>
      <c r="Y38" s="56">
        <f t="shared" si="6"/>
        <v>-3</v>
      </c>
      <c r="Z38" s="57">
        <f t="shared" si="7"/>
        <v>3</v>
      </c>
      <c r="AA38" s="30">
        <f t="shared" ref="AA38:AA55" si="8">S38</f>
        <v>0</v>
      </c>
    </row>
    <row r="39" spans="1:27" x14ac:dyDescent="0.2">
      <c r="C39" s="71"/>
      <c r="D39" s="10">
        <v>2018</v>
      </c>
      <c r="E39" s="11">
        <v>3</v>
      </c>
      <c r="F39" s="31">
        <v>0</v>
      </c>
      <c r="G39" s="31">
        <v>0</v>
      </c>
      <c r="H39" s="31">
        <v>0</v>
      </c>
      <c r="I39" s="31">
        <v>0</v>
      </c>
      <c r="J39" s="70">
        <v>0</v>
      </c>
      <c r="K39" s="27">
        <v>3</v>
      </c>
      <c r="L39" s="11">
        <v>3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61">
        <v>3</v>
      </c>
      <c r="S39" s="27">
        <v>0</v>
      </c>
      <c r="T39" s="32">
        <f t="shared" si="1"/>
        <v>0</v>
      </c>
      <c r="U39" s="33">
        <f t="shared" ref="U39:U55" si="9">M39-F39</f>
        <v>0</v>
      </c>
      <c r="V39" s="33">
        <f t="shared" ref="V39:V55" si="10">N39-G39</f>
        <v>0</v>
      </c>
      <c r="W39" s="33">
        <f t="shared" ref="W39:W55" si="11">O39-H39</f>
        <v>0</v>
      </c>
      <c r="X39" s="33">
        <f t="shared" ref="X39:X55" si="12">P39-I39</f>
        <v>0</v>
      </c>
      <c r="Y39" s="33">
        <f t="shared" si="6"/>
        <v>-3</v>
      </c>
      <c r="Z39" s="33">
        <f t="shared" si="7"/>
        <v>3</v>
      </c>
      <c r="AA39" s="34">
        <f t="shared" si="8"/>
        <v>0</v>
      </c>
    </row>
    <row r="40" spans="1:27" x14ac:dyDescent="0.2">
      <c r="A40" s="5">
        <v>22328339</v>
      </c>
      <c r="B40" s="1" t="s">
        <v>46</v>
      </c>
      <c r="C40" s="51" t="s">
        <v>2</v>
      </c>
      <c r="D40" s="9">
        <v>2019</v>
      </c>
      <c r="E40" s="65" t="s">
        <v>41</v>
      </c>
      <c r="F40" s="66" t="s">
        <v>41</v>
      </c>
      <c r="G40" s="66" t="s">
        <v>41</v>
      </c>
      <c r="H40" s="66" t="s">
        <v>41</v>
      </c>
      <c r="I40" s="66" t="s">
        <v>41</v>
      </c>
      <c r="J40" s="67" t="s">
        <v>41</v>
      </c>
      <c r="K40" s="68" t="s">
        <v>41</v>
      </c>
      <c r="L40" s="65" t="s">
        <v>41</v>
      </c>
      <c r="M40" s="66" t="s">
        <v>41</v>
      </c>
      <c r="N40" s="66" t="s">
        <v>41</v>
      </c>
      <c r="O40" s="66" t="s">
        <v>41</v>
      </c>
      <c r="P40" s="66" t="s">
        <v>41</v>
      </c>
      <c r="Q40" s="66" t="s">
        <v>41</v>
      </c>
      <c r="R40" s="69" t="s">
        <v>41</v>
      </c>
      <c r="S40" s="68" t="s">
        <v>41</v>
      </c>
      <c r="T40" s="55" t="s">
        <v>41</v>
      </c>
      <c r="U40" s="56" t="s">
        <v>41</v>
      </c>
      <c r="V40" s="56" t="s">
        <v>41</v>
      </c>
      <c r="W40" s="56" t="s">
        <v>41</v>
      </c>
      <c r="X40" s="56" t="s">
        <v>41</v>
      </c>
      <c r="Y40" s="56" t="s">
        <v>41</v>
      </c>
      <c r="Z40" s="57" t="s">
        <v>41</v>
      </c>
      <c r="AA40" s="58" t="s">
        <v>41</v>
      </c>
    </row>
    <row r="41" spans="1:27" x14ac:dyDescent="0.2">
      <c r="C41" s="71"/>
      <c r="D41" s="10">
        <v>2018</v>
      </c>
      <c r="E41" s="11">
        <v>13</v>
      </c>
      <c r="F41" s="31">
        <v>0</v>
      </c>
      <c r="G41" s="31">
        <v>13</v>
      </c>
      <c r="H41" s="31">
        <v>0</v>
      </c>
      <c r="I41" s="31">
        <v>0</v>
      </c>
      <c r="J41" s="70">
        <v>0</v>
      </c>
      <c r="K41" s="27">
        <v>0</v>
      </c>
      <c r="L41" s="11">
        <v>13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61">
        <v>13</v>
      </c>
      <c r="S41" s="27">
        <v>0</v>
      </c>
      <c r="T41" s="32">
        <f t="shared" si="1"/>
        <v>0</v>
      </c>
      <c r="U41" s="33">
        <f t="shared" si="9"/>
        <v>0</v>
      </c>
      <c r="V41" s="33">
        <f t="shared" si="10"/>
        <v>-13</v>
      </c>
      <c r="W41" s="33">
        <f t="shared" si="11"/>
        <v>0</v>
      </c>
      <c r="X41" s="33">
        <f t="shared" si="12"/>
        <v>0</v>
      </c>
      <c r="Y41" s="33">
        <f t="shared" si="6"/>
        <v>0</v>
      </c>
      <c r="Z41" s="33">
        <f t="shared" si="7"/>
        <v>13</v>
      </c>
      <c r="AA41" s="34">
        <f t="shared" si="8"/>
        <v>0</v>
      </c>
    </row>
    <row r="42" spans="1:27" x14ac:dyDescent="0.2">
      <c r="A42" s="5">
        <v>22328451</v>
      </c>
      <c r="B42" s="1" t="s">
        <v>47</v>
      </c>
      <c r="C42" s="51" t="s">
        <v>16</v>
      </c>
      <c r="D42" s="9">
        <v>2019</v>
      </c>
      <c r="E42" s="65">
        <v>2</v>
      </c>
      <c r="F42" s="66">
        <v>0</v>
      </c>
      <c r="G42" s="66">
        <v>0</v>
      </c>
      <c r="H42" s="66">
        <v>2</v>
      </c>
      <c r="I42" s="66">
        <v>0</v>
      </c>
      <c r="J42" s="67">
        <v>0</v>
      </c>
      <c r="K42" s="68">
        <v>0</v>
      </c>
      <c r="L42" s="65">
        <v>2</v>
      </c>
      <c r="M42" s="66">
        <v>0</v>
      </c>
      <c r="N42" s="66">
        <v>0</v>
      </c>
      <c r="O42" s="66">
        <v>2</v>
      </c>
      <c r="P42" s="66">
        <v>0</v>
      </c>
      <c r="Q42" s="66">
        <v>0</v>
      </c>
      <c r="R42" s="69">
        <v>0</v>
      </c>
      <c r="S42" s="68">
        <v>0</v>
      </c>
      <c r="T42" s="28">
        <f>L42-E42</f>
        <v>0</v>
      </c>
      <c r="U42" s="29">
        <f t="shared" si="9"/>
        <v>0</v>
      </c>
      <c r="V42" s="29">
        <f t="shared" si="10"/>
        <v>0</v>
      </c>
      <c r="W42" s="29">
        <f t="shared" si="11"/>
        <v>0</v>
      </c>
      <c r="X42" s="29">
        <f t="shared" si="12"/>
        <v>0</v>
      </c>
      <c r="Y42" s="56">
        <f t="shared" si="6"/>
        <v>0</v>
      </c>
      <c r="Z42" s="57">
        <f t="shared" si="7"/>
        <v>0</v>
      </c>
      <c r="AA42" s="30">
        <f t="shared" si="8"/>
        <v>0</v>
      </c>
    </row>
    <row r="43" spans="1:27" x14ac:dyDescent="0.2">
      <c r="C43" s="71"/>
      <c r="D43" s="10">
        <v>2018</v>
      </c>
      <c r="E43" s="11">
        <v>10</v>
      </c>
      <c r="F43" s="31">
        <v>0</v>
      </c>
      <c r="G43" s="31">
        <v>0</v>
      </c>
      <c r="H43" s="31">
        <v>0</v>
      </c>
      <c r="I43" s="31">
        <v>0</v>
      </c>
      <c r="J43" s="70">
        <v>10</v>
      </c>
      <c r="K43" s="27">
        <v>0</v>
      </c>
      <c r="L43" s="11">
        <v>10</v>
      </c>
      <c r="M43" s="31">
        <v>0</v>
      </c>
      <c r="N43" s="31">
        <v>10</v>
      </c>
      <c r="O43" s="31">
        <v>0</v>
      </c>
      <c r="P43" s="31">
        <v>0</v>
      </c>
      <c r="Q43" s="31">
        <v>0</v>
      </c>
      <c r="R43" s="61">
        <v>0</v>
      </c>
      <c r="S43" s="27">
        <v>0</v>
      </c>
      <c r="T43" s="32">
        <f t="shared" si="1"/>
        <v>0</v>
      </c>
      <c r="U43" s="33">
        <f t="shared" si="9"/>
        <v>0</v>
      </c>
      <c r="V43" s="33">
        <f t="shared" si="10"/>
        <v>10</v>
      </c>
      <c r="W43" s="33">
        <f t="shared" si="11"/>
        <v>0</v>
      </c>
      <c r="X43" s="33">
        <f t="shared" si="12"/>
        <v>0</v>
      </c>
      <c r="Y43" s="33">
        <f t="shared" si="6"/>
        <v>-10</v>
      </c>
      <c r="Z43" s="33">
        <f t="shared" si="7"/>
        <v>0</v>
      </c>
      <c r="AA43" s="34">
        <f t="shared" si="8"/>
        <v>0</v>
      </c>
    </row>
    <row r="44" spans="1:27" x14ac:dyDescent="0.2">
      <c r="A44" s="5">
        <v>22328330</v>
      </c>
      <c r="B44" s="1" t="s">
        <v>45</v>
      </c>
      <c r="C44" s="51" t="s">
        <v>3</v>
      </c>
      <c r="D44" s="9">
        <v>2019</v>
      </c>
      <c r="E44" s="65">
        <v>19</v>
      </c>
      <c r="F44" s="66">
        <v>0</v>
      </c>
      <c r="G44" s="66">
        <v>19</v>
      </c>
      <c r="H44" s="66">
        <v>0</v>
      </c>
      <c r="I44" s="66">
        <v>0</v>
      </c>
      <c r="J44" s="67">
        <v>0</v>
      </c>
      <c r="K44" s="68">
        <v>0</v>
      </c>
      <c r="L44" s="65">
        <v>19</v>
      </c>
      <c r="M44" s="66">
        <v>0</v>
      </c>
      <c r="N44" s="66">
        <v>19</v>
      </c>
      <c r="O44" s="66">
        <v>0</v>
      </c>
      <c r="P44" s="66">
        <v>0</v>
      </c>
      <c r="Q44" s="66">
        <v>0</v>
      </c>
      <c r="R44" s="69">
        <v>0</v>
      </c>
      <c r="S44" s="68">
        <v>0</v>
      </c>
      <c r="T44" s="28">
        <f>L44-E44</f>
        <v>0</v>
      </c>
      <c r="U44" s="29">
        <f t="shared" si="9"/>
        <v>0</v>
      </c>
      <c r="V44" s="29">
        <f t="shared" si="10"/>
        <v>0</v>
      </c>
      <c r="W44" s="29">
        <f t="shared" si="11"/>
        <v>0</v>
      </c>
      <c r="X44" s="29">
        <f t="shared" si="12"/>
        <v>0</v>
      </c>
      <c r="Y44" s="56">
        <f t="shared" si="6"/>
        <v>0</v>
      </c>
      <c r="Z44" s="57">
        <f t="shared" si="7"/>
        <v>0</v>
      </c>
      <c r="AA44" s="30">
        <f t="shared" si="8"/>
        <v>0</v>
      </c>
    </row>
    <row r="45" spans="1:27" x14ac:dyDescent="0.2">
      <c r="C45" s="71"/>
      <c r="D45" s="10">
        <v>2018</v>
      </c>
      <c r="E45" s="11">
        <v>19</v>
      </c>
      <c r="F45" s="31">
        <v>0</v>
      </c>
      <c r="G45" s="31">
        <v>19</v>
      </c>
      <c r="H45" s="31">
        <v>0</v>
      </c>
      <c r="I45" s="31">
        <v>0</v>
      </c>
      <c r="J45" s="70">
        <v>0</v>
      </c>
      <c r="K45" s="27">
        <v>0</v>
      </c>
      <c r="L45" s="11">
        <v>19</v>
      </c>
      <c r="M45" s="31">
        <v>0</v>
      </c>
      <c r="N45" s="31">
        <v>19</v>
      </c>
      <c r="O45" s="31">
        <v>0</v>
      </c>
      <c r="P45" s="31">
        <v>0</v>
      </c>
      <c r="Q45" s="31">
        <v>0</v>
      </c>
      <c r="R45" s="61">
        <v>0</v>
      </c>
      <c r="S45" s="27">
        <v>0</v>
      </c>
      <c r="T45" s="32">
        <f t="shared" si="1"/>
        <v>0</v>
      </c>
      <c r="U45" s="33">
        <f t="shared" si="9"/>
        <v>0</v>
      </c>
      <c r="V45" s="33">
        <f t="shared" si="10"/>
        <v>0</v>
      </c>
      <c r="W45" s="33">
        <f t="shared" si="11"/>
        <v>0</v>
      </c>
      <c r="X45" s="33">
        <f t="shared" si="12"/>
        <v>0</v>
      </c>
      <c r="Y45" s="33">
        <f t="shared" si="6"/>
        <v>0</v>
      </c>
      <c r="Z45" s="33">
        <f t="shared" si="7"/>
        <v>0</v>
      </c>
      <c r="AA45" s="34">
        <f t="shared" si="8"/>
        <v>0</v>
      </c>
    </row>
    <row r="46" spans="1:27" x14ac:dyDescent="0.2">
      <c r="A46" s="5">
        <v>22328486</v>
      </c>
      <c r="B46" s="1" t="s">
        <v>53</v>
      </c>
      <c r="C46" s="51" t="s">
        <v>20</v>
      </c>
      <c r="D46" s="9">
        <v>2019</v>
      </c>
      <c r="E46" s="65">
        <v>7</v>
      </c>
      <c r="F46" s="66">
        <v>0</v>
      </c>
      <c r="G46" s="66">
        <v>0</v>
      </c>
      <c r="H46" s="66">
        <v>0</v>
      </c>
      <c r="I46" s="66">
        <v>0</v>
      </c>
      <c r="J46" s="67">
        <v>7</v>
      </c>
      <c r="K46" s="68">
        <v>0</v>
      </c>
      <c r="L46" s="65">
        <v>7</v>
      </c>
      <c r="M46" s="66">
        <v>0</v>
      </c>
      <c r="N46" s="66">
        <v>0</v>
      </c>
      <c r="O46" s="66">
        <v>0</v>
      </c>
      <c r="P46" s="66">
        <v>0</v>
      </c>
      <c r="Q46" s="66">
        <v>7</v>
      </c>
      <c r="R46" s="69">
        <v>0</v>
      </c>
      <c r="S46" s="68">
        <v>0</v>
      </c>
      <c r="T46" s="28">
        <f>L46-E46</f>
        <v>0</v>
      </c>
      <c r="U46" s="29">
        <f t="shared" si="9"/>
        <v>0</v>
      </c>
      <c r="V46" s="29">
        <f t="shared" si="10"/>
        <v>0</v>
      </c>
      <c r="W46" s="29">
        <f t="shared" si="11"/>
        <v>0</v>
      </c>
      <c r="X46" s="29">
        <f t="shared" si="12"/>
        <v>0</v>
      </c>
      <c r="Y46" s="56">
        <f t="shared" si="6"/>
        <v>0</v>
      </c>
      <c r="Z46" s="57">
        <f t="shared" si="7"/>
        <v>0</v>
      </c>
      <c r="AA46" s="30">
        <f t="shared" si="8"/>
        <v>0</v>
      </c>
    </row>
    <row r="47" spans="1:27" x14ac:dyDescent="0.2">
      <c r="C47" s="71"/>
      <c r="D47" s="10">
        <v>2018</v>
      </c>
      <c r="E47" s="11">
        <v>7</v>
      </c>
      <c r="F47" s="31">
        <v>0</v>
      </c>
      <c r="G47" s="31">
        <v>0</v>
      </c>
      <c r="H47" s="31">
        <v>0</v>
      </c>
      <c r="I47" s="31">
        <v>0</v>
      </c>
      <c r="J47" s="70">
        <v>7</v>
      </c>
      <c r="K47" s="27">
        <v>0</v>
      </c>
      <c r="L47" s="11">
        <v>7</v>
      </c>
      <c r="M47" s="31">
        <v>0</v>
      </c>
      <c r="N47" s="31">
        <v>0</v>
      </c>
      <c r="O47" s="31">
        <v>0</v>
      </c>
      <c r="P47" s="31">
        <v>0</v>
      </c>
      <c r="Q47" s="31">
        <v>7</v>
      </c>
      <c r="R47" s="61">
        <v>0</v>
      </c>
      <c r="S47" s="27">
        <v>0</v>
      </c>
      <c r="T47" s="32">
        <f t="shared" si="1"/>
        <v>0</v>
      </c>
      <c r="U47" s="33">
        <f t="shared" si="9"/>
        <v>0</v>
      </c>
      <c r="V47" s="33">
        <f t="shared" si="10"/>
        <v>0</v>
      </c>
      <c r="W47" s="33">
        <f t="shared" si="11"/>
        <v>0</v>
      </c>
      <c r="X47" s="33">
        <f t="shared" si="12"/>
        <v>0</v>
      </c>
      <c r="Y47" s="33">
        <f t="shared" si="6"/>
        <v>0</v>
      </c>
      <c r="Z47" s="33">
        <f t="shared" si="7"/>
        <v>0</v>
      </c>
      <c r="AA47" s="34">
        <f t="shared" si="8"/>
        <v>0</v>
      </c>
    </row>
    <row r="48" spans="1:27" x14ac:dyDescent="0.2">
      <c r="A48" s="5">
        <v>22328617</v>
      </c>
      <c r="B48" s="1" t="s">
        <v>51</v>
      </c>
      <c r="C48" s="51" t="s">
        <v>15</v>
      </c>
      <c r="D48" s="9">
        <v>2019</v>
      </c>
      <c r="E48" s="65">
        <v>14</v>
      </c>
      <c r="F48" s="66">
        <v>0</v>
      </c>
      <c r="G48" s="66">
        <v>14</v>
      </c>
      <c r="H48" s="66">
        <v>0</v>
      </c>
      <c r="I48" s="66">
        <v>0</v>
      </c>
      <c r="J48" s="67">
        <v>0</v>
      </c>
      <c r="K48" s="68">
        <v>0</v>
      </c>
      <c r="L48" s="65">
        <v>14</v>
      </c>
      <c r="M48" s="66">
        <v>0</v>
      </c>
      <c r="N48" s="66">
        <v>14</v>
      </c>
      <c r="O48" s="66">
        <v>0</v>
      </c>
      <c r="P48" s="66">
        <v>0</v>
      </c>
      <c r="Q48" s="66">
        <v>0</v>
      </c>
      <c r="R48" s="69">
        <v>0</v>
      </c>
      <c r="S48" s="68">
        <v>0</v>
      </c>
      <c r="T48" s="28">
        <f>L48-E48</f>
        <v>0</v>
      </c>
      <c r="U48" s="29">
        <f t="shared" si="9"/>
        <v>0</v>
      </c>
      <c r="V48" s="29">
        <f t="shared" si="10"/>
        <v>0</v>
      </c>
      <c r="W48" s="29">
        <f t="shared" si="11"/>
        <v>0</v>
      </c>
      <c r="X48" s="29">
        <f t="shared" si="12"/>
        <v>0</v>
      </c>
      <c r="Y48" s="56">
        <f t="shared" si="6"/>
        <v>0</v>
      </c>
      <c r="Z48" s="57">
        <f t="shared" si="7"/>
        <v>0</v>
      </c>
      <c r="AA48" s="30">
        <f t="shared" si="8"/>
        <v>0</v>
      </c>
    </row>
    <row r="49" spans="1:27" x14ac:dyDescent="0.2">
      <c r="C49" s="71"/>
      <c r="D49" s="10">
        <v>2018</v>
      </c>
      <c r="E49" s="11">
        <v>14</v>
      </c>
      <c r="F49" s="31">
        <v>0</v>
      </c>
      <c r="G49" s="31">
        <v>14</v>
      </c>
      <c r="H49" s="31">
        <v>0</v>
      </c>
      <c r="I49" s="31">
        <v>0</v>
      </c>
      <c r="J49" s="70">
        <v>0</v>
      </c>
      <c r="K49" s="27">
        <v>0</v>
      </c>
      <c r="L49" s="11">
        <v>14</v>
      </c>
      <c r="M49" s="31">
        <v>0</v>
      </c>
      <c r="N49" s="31">
        <v>14</v>
      </c>
      <c r="O49" s="31">
        <v>0</v>
      </c>
      <c r="P49" s="31">
        <v>0</v>
      </c>
      <c r="Q49" s="31">
        <v>0</v>
      </c>
      <c r="R49" s="61">
        <v>0</v>
      </c>
      <c r="S49" s="27">
        <v>0</v>
      </c>
      <c r="T49" s="32">
        <f t="shared" si="1"/>
        <v>0</v>
      </c>
      <c r="U49" s="33">
        <f t="shared" si="9"/>
        <v>0</v>
      </c>
      <c r="V49" s="33">
        <f t="shared" si="10"/>
        <v>0</v>
      </c>
      <c r="W49" s="33">
        <f t="shared" si="11"/>
        <v>0</v>
      </c>
      <c r="X49" s="33">
        <f t="shared" si="12"/>
        <v>0</v>
      </c>
      <c r="Y49" s="33">
        <f t="shared" si="6"/>
        <v>0</v>
      </c>
      <c r="Z49" s="33">
        <f t="shared" si="7"/>
        <v>0</v>
      </c>
      <c r="AA49" s="34">
        <f t="shared" si="8"/>
        <v>0</v>
      </c>
    </row>
    <row r="50" spans="1:27" x14ac:dyDescent="0.2">
      <c r="A50" s="5">
        <v>22328522</v>
      </c>
      <c r="B50" s="1" t="s">
        <v>50</v>
      </c>
      <c r="C50" s="51" t="s">
        <v>1</v>
      </c>
      <c r="D50" s="9">
        <v>2019</v>
      </c>
      <c r="E50" s="65">
        <v>12</v>
      </c>
      <c r="F50" s="66">
        <v>0</v>
      </c>
      <c r="G50" s="66">
        <v>12</v>
      </c>
      <c r="H50" s="66">
        <v>0</v>
      </c>
      <c r="I50" s="66">
        <v>0</v>
      </c>
      <c r="J50" s="67">
        <v>0</v>
      </c>
      <c r="K50" s="68">
        <v>0</v>
      </c>
      <c r="L50" s="65">
        <v>12</v>
      </c>
      <c r="M50" s="66">
        <v>0</v>
      </c>
      <c r="N50" s="66">
        <v>12</v>
      </c>
      <c r="O50" s="66">
        <v>0</v>
      </c>
      <c r="P50" s="66">
        <v>0</v>
      </c>
      <c r="Q50" s="66">
        <v>0</v>
      </c>
      <c r="R50" s="69">
        <v>0</v>
      </c>
      <c r="S50" s="68">
        <v>0</v>
      </c>
      <c r="T50" s="28">
        <f>L50-E50</f>
        <v>0</v>
      </c>
      <c r="U50" s="29">
        <f t="shared" si="9"/>
        <v>0</v>
      </c>
      <c r="V50" s="29">
        <f t="shared" si="10"/>
        <v>0</v>
      </c>
      <c r="W50" s="29">
        <f t="shared" si="11"/>
        <v>0</v>
      </c>
      <c r="X50" s="29">
        <f t="shared" si="12"/>
        <v>0</v>
      </c>
      <c r="Y50" s="56">
        <f t="shared" si="6"/>
        <v>0</v>
      </c>
      <c r="Z50" s="57">
        <f t="shared" si="7"/>
        <v>0</v>
      </c>
      <c r="AA50" s="30">
        <f t="shared" si="8"/>
        <v>0</v>
      </c>
    </row>
    <row r="51" spans="1:27" x14ac:dyDescent="0.2">
      <c r="C51" s="71"/>
      <c r="D51" s="10">
        <v>2018</v>
      </c>
      <c r="E51" s="11">
        <v>12</v>
      </c>
      <c r="F51" s="31">
        <v>0</v>
      </c>
      <c r="G51" s="31">
        <v>12</v>
      </c>
      <c r="H51" s="31">
        <v>0</v>
      </c>
      <c r="I51" s="31">
        <v>0</v>
      </c>
      <c r="J51" s="70">
        <v>0</v>
      </c>
      <c r="K51" s="27">
        <v>0</v>
      </c>
      <c r="L51" s="11">
        <v>12</v>
      </c>
      <c r="M51" s="31">
        <v>0</v>
      </c>
      <c r="N51" s="31">
        <v>12</v>
      </c>
      <c r="O51" s="31">
        <v>0</v>
      </c>
      <c r="P51" s="31">
        <v>0</v>
      </c>
      <c r="Q51" s="31">
        <v>0</v>
      </c>
      <c r="R51" s="61">
        <v>0</v>
      </c>
      <c r="S51" s="27">
        <v>0</v>
      </c>
      <c r="T51" s="32">
        <f t="shared" si="1"/>
        <v>0</v>
      </c>
      <c r="U51" s="33">
        <f t="shared" si="9"/>
        <v>0</v>
      </c>
      <c r="V51" s="33">
        <f t="shared" si="10"/>
        <v>0</v>
      </c>
      <c r="W51" s="33">
        <f t="shared" si="11"/>
        <v>0</v>
      </c>
      <c r="X51" s="33">
        <f t="shared" si="12"/>
        <v>0</v>
      </c>
      <c r="Y51" s="33">
        <f t="shared" si="6"/>
        <v>0</v>
      </c>
      <c r="Z51" s="33">
        <f t="shared" si="7"/>
        <v>0</v>
      </c>
      <c r="AA51" s="34">
        <f t="shared" si="8"/>
        <v>0</v>
      </c>
    </row>
    <row r="52" spans="1:27" x14ac:dyDescent="0.2">
      <c r="A52" s="5">
        <v>22328106</v>
      </c>
      <c r="B52" s="1" t="s">
        <v>43</v>
      </c>
      <c r="C52" s="51" t="s">
        <v>11</v>
      </c>
      <c r="D52" s="9">
        <v>2019</v>
      </c>
      <c r="E52" s="65">
        <v>2</v>
      </c>
      <c r="F52" s="66">
        <v>0</v>
      </c>
      <c r="G52" s="66">
        <v>2</v>
      </c>
      <c r="H52" s="66">
        <v>0</v>
      </c>
      <c r="I52" s="66">
        <v>0</v>
      </c>
      <c r="J52" s="67">
        <v>0</v>
      </c>
      <c r="K52" s="68">
        <v>0</v>
      </c>
      <c r="L52" s="65">
        <v>2</v>
      </c>
      <c r="M52" s="66">
        <v>0</v>
      </c>
      <c r="N52" s="66">
        <v>2</v>
      </c>
      <c r="O52" s="66">
        <v>0</v>
      </c>
      <c r="P52" s="66">
        <v>0</v>
      </c>
      <c r="Q52" s="66">
        <v>0</v>
      </c>
      <c r="R52" s="69">
        <v>0</v>
      </c>
      <c r="S52" s="68">
        <v>0</v>
      </c>
      <c r="T52" s="28">
        <f>L52-E52</f>
        <v>0</v>
      </c>
      <c r="U52" s="29">
        <f t="shared" si="9"/>
        <v>0</v>
      </c>
      <c r="V52" s="29">
        <f t="shared" si="10"/>
        <v>0</v>
      </c>
      <c r="W52" s="29">
        <f t="shared" si="11"/>
        <v>0</v>
      </c>
      <c r="X52" s="29">
        <f t="shared" si="12"/>
        <v>0</v>
      </c>
      <c r="Y52" s="56">
        <f t="shared" si="6"/>
        <v>0</v>
      </c>
      <c r="Z52" s="57">
        <f t="shared" si="7"/>
        <v>0</v>
      </c>
      <c r="AA52" s="30">
        <f t="shared" si="8"/>
        <v>0</v>
      </c>
    </row>
    <row r="53" spans="1:27" x14ac:dyDescent="0.2">
      <c r="C53" s="7"/>
      <c r="D53" s="10">
        <v>2018</v>
      </c>
      <c r="E53" s="11">
        <v>2</v>
      </c>
      <c r="F53" s="31">
        <v>0</v>
      </c>
      <c r="G53" s="31">
        <v>2</v>
      </c>
      <c r="H53" s="31">
        <v>0</v>
      </c>
      <c r="I53" s="31">
        <v>0</v>
      </c>
      <c r="J53" s="70">
        <v>0</v>
      </c>
      <c r="K53" s="27">
        <v>0</v>
      </c>
      <c r="L53" s="11">
        <v>2</v>
      </c>
      <c r="M53" s="31">
        <v>0</v>
      </c>
      <c r="N53" s="31">
        <v>2</v>
      </c>
      <c r="O53" s="31">
        <v>0</v>
      </c>
      <c r="P53" s="31">
        <v>0</v>
      </c>
      <c r="Q53" s="31">
        <v>0</v>
      </c>
      <c r="R53" s="61">
        <v>0</v>
      </c>
      <c r="S53" s="27">
        <v>0</v>
      </c>
      <c r="T53" s="32">
        <f t="shared" si="1"/>
        <v>0</v>
      </c>
      <c r="U53" s="33">
        <f t="shared" si="9"/>
        <v>0</v>
      </c>
      <c r="V53" s="33">
        <f t="shared" si="10"/>
        <v>0</v>
      </c>
      <c r="W53" s="33">
        <f t="shared" si="11"/>
        <v>0</v>
      </c>
      <c r="X53" s="33">
        <f t="shared" si="12"/>
        <v>0</v>
      </c>
      <c r="Y53" s="33">
        <f t="shared" si="6"/>
        <v>0</v>
      </c>
      <c r="Z53" s="33">
        <f t="shared" si="7"/>
        <v>0</v>
      </c>
      <c r="AA53" s="34">
        <f t="shared" si="8"/>
        <v>0</v>
      </c>
    </row>
    <row r="54" spans="1:27" x14ac:dyDescent="0.2">
      <c r="A54" s="5">
        <v>22328550</v>
      </c>
      <c r="B54" s="1" t="s">
        <v>52</v>
      </c>
      <c r="C54" s="6" t="s">
        <v>6</v>
      </c>
      <c r="D54" s="9">
        <v>2019</v>
      </c>
      <c r="E54" s="65">
        <v>3</v>
      </c>
      <c r="F54" s="66">
        <v>0</v>
      </c>
      <c r="G54" s="66">
        <v>3</v>
      </c>
      <c r="H54" s="66">
        <v>0</v>
      </c>
      <c r="I54" s="66">
        <v>0</v>
      </c>
      <c r="J54" s="67">
        <v>0</v>
      </c>
      <c r="K54" s="68">
        <v>0</v>
      </c>
      <c r="L54" s="65">
        <v>3</v>
      </c>
      <c r="M54" s="66">
        <v>0</v>
      </c>
      <c r="N54" s="66">
        <v>3</v>
      </c>
      <c r="O54" s="66">
        <v>0</v>
      </c>
      <c r="P54" s="66">
        <v>0</v>
      </c>
      <c r="Q54" s="66">
        <v>0</v>
      </c>
      <c r="R54" s="69">
        <v>0</v>
      </c>
      <c r="S54" s="68">
        <v>0</v>
      </c>
      <c r="T54" s="28">
        <f>L54-E54</f>
        <v>0</v>
      </c>
      <c r="U54" s="29">
        <f t="shared" si="9"/>
        <v>0</v>
      </c>
      <c r="V54" s="29">
        <f t="shared" si="10"/>
        <v>0</v>
      </c>
      <c r="W54" s="29">
        <f t="shared" si="11"/>
        <v>0</v>
      </c>
      <c r="X54" s="29">
        <f t="shared" si="12"/>
        <v>0</v>
      </c>
      <c r="Y54" s="56">
        <f t="shared" si="6"/>
        <v>0</v>
      </c>
      <c r="Z54" s="57">
        <f t="shared" si="7"/>
        <v>0</v>
      </c>
      <c r="AA54" s="30">
        <f t="shared" si="8"/>
        <v>0</v>
      </c>
    </row>
    <row r="55" spans="1:27" ht="13.8" thickBot="1" x14ac:dyDescent="0.25">
      <c r="C55" s="7"/>
      <c r="D55" s="10">
        <v>2018</v>
      </c>
      <c r="E55" s="26">
        <v>3</v>
      </c>
      <c r="F55" s="35">
        <v>0</v>
      </c>
      <c r="G55" s="35">
        <v>3</v>
      </c>
      <c r="H55" s="35">
        <v>0</v>
      </c>
      <c r="I55" s="35">
        <v>0</v>
      </c>
      <c r="J55" s="60">
        <v>0</v>
      </c>
      <c r="K55" s="36">
        <v>0</v>
      </c>
      <c r="L55" s="26">
        <v>3</v>
      </c>
      <c r="M55" s="35">
        <v>0</v>
      </c>
      <c r="N55" s="35">
        <v>3</v>
      </c>
      <c r="O55" s="35">
        <v>0</v>
      </c>
      <c r="P55" s="35">
        <v>0</v>
      </c>
      <c r="Q55" s="35">
        <v>0</v>
      </c>
      <c r="R55" s="62">
        <v>0</v>
      </c>
      <c r="S55" s="36">
        <v>0</v>
      </c>
      <c r="T55" s="38">
        <f t="shared" si="1"/>
        <v>0</v>
      </c>
      <c r="U55" s="39">
        <f t="shared" si="9"/>
        <v>0</v>
      </c>
      <c r="V55" s="39">
        <f t="shared" si="10"/>
        <v>0</v>
      </c>
      <c r="W55" s="39">
        <f t="shared" si="11"/>
        <v>0</v>
      </c>
      <c r="X55" s="39">
        <f t="shared" si="12"/>
        <v>0</v>
      </c>
      <c r="Y55" s="39">
        <f t="shared" si="6"/>
        <v>0</v>
      </c>
      <c r="Z55" s="39">
        <f t="shared" si="7"/>
        <v>0</v>
      </c>
      <c r="AA55" s="40">
        <f t="shared" si="8"/>
        <v>0</v>
      </c>
    </row>
    <row r="56" spans="1:27" ht="13.8" thickBot="1" x14ac:dyDescent="0.25">
      <c r="C56" s="12"/>
      <c r="D56" s="13"/>
      <c r="E56" s="3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</row>
    <row r="57" spans="1:27" x14ac:dyDescent="0.2">
      <c r="C57" s="12"/>
      <c r="D57" s="13"/>
      <c r="E57" s="85" t="s">
        <v>69</v>
      </c>
      <c r="F57" s="86"/>
      <c r="G57" s="86"/>
      <c r="H57" s="86"/>
      <c r="I57" s="86"/>
      <c r="J57" s="86"/>
      <c r="K57" s="87"/>
      <c r="L57" s="98" t="s">
        <v>59</v>
      </c>
      <c r="M57" s="99"/>
      <c r="N57" s="99"/>
      <c r="O57" s="99"/>
      <c r="P57" s="99"/>
      <c r="Q57" s="100"/>
      <c r="R57" s="100"/>
      <c r="S57" s="101"/>
      <c r="T57" s="115" t="s">
        <v>28</v>
      </c>
      <c r="U57" s="116"/>
      <c r="V57" s="116"/>
      <c r="W57" s="116"/>
      <c r="X57" s="116"/>
      <c r="Y57" s="116"/>
      <c r="Z57" s="116"/>
      <c r="AA57" s="117"/>
    </row>
    <row r="58" spans="1:27" x14ac:dyDescent="0.2">
      <c r="C58" s="12"/>
      <c r="D58" s="13"/>
      <c r="E58" s="94" t="s">
        <v>27</v>
      </c>
      <c r="F58" s="88" t="s">
        <v>23</v>
      </c>
      <c r="G58" s="88" t="s">
        <v>26</v>
      </c>
      <c r="H58" s="88" t="s">
        <v>25</v>
      </c>
      <c r="I58" s="88" t="s">
        <v>24</v>
      </c>
      <c r="J58" s="88" t="s">
        <v>61</v>
      </c>
      <c r="K58" s="110" t="s">
        <v>62</v>
      </c>
      <c r="L58" s="94" t="s">
        <v>27</v>
      </c>
      <c r="M58" s="88" t="s">
        <v>23</v>
      </c>
      <c r="N58" s="88" t="s">
        <v>26</v>
      </c>
      <c r="O58" s="88" t="s">
        <v>25</v>
      </c>
      <c r="P58" s="88" t="s">
        <v>24</v>
      </c>
      <c r="Q58" s="88" t="s">
        <v>61</v>
      </c>
      <c r="R58" s="88" t="s">
        <v>62</v>
      </c>
      <c r="S58" s="110" t="s">
        <v>58</v>
      </c>
      <c r="T58" s="112" t="s">
        <v>27</v>
      </c>
      <c r="U58" s="106" t="s">
        <v>23</v>
      </c>
      <c r="V58" s="106" t="s">
        <v>26</v>
      </c>
      <c r="W58" s="106" t="s">
        <v>25</v>
      </c>
      <c r="X58" s="106" t="s">
        <v>24</v>
      </c>
      <c r="Y58" s="88" t="s">
        <v>61</v>
      </c>
      <c r="Z58" s="88" t="s">
        <v>62</v>
      </c>
      <c r="AA58" s="110" t="s">
        <v>58</v>
      </c>
    </row>
    <row r="59" spans="1:27" ht="13.8" thickBot="1" x14ac:dyDescent="0.25">
      <c r="C59" s="12"/>
      <c r="D59" s="13"/>
      <c r="E59" s="95"/>
      <c r="F59" s="96"/>
      <c r="G59" s="96"/>
      <c r="H59" s="96"/>
      <c r="I59" s="96"/>
      <c r="J59" s="90"/>
      <c r="K59" s="111"/>
      <c r="L59" s="95"/>
      <c r="M59" s="96"/>
      <c r="N59" s="96"/>
      <c r="O59" s="96"/>
      <c r="P59" s="96"/>
      <c r="Q59" s="90"/>
      <c r="R59" s="96"/>
      <c r="S59" s="119"/>
      <c r="T59" s="113"/>
      <c r="U59" s="114"/>
      <c r="V59" s="114"/>
      <c r="W59" s="114"/>
      <c r="X59" s="114"/>
      <c r="Y59" s="96"/>
      <c r="Z59" s="96"/>
      <c r="AA59" s="119"/>
    </row>
    <row r="60" spans="1:27" x14ac:dyDescent="0.2">
      <c r="C60" s="83" t="s">
        <v>56</v>
      </c>
      <c r="D60" s="24">
        <v>2019</v>
      </c>
      <c r="E60" s="45">
        <v>2190</v>
      </c>
      <c r="F60" s="46">
        <v>406</v>
      </c>
      <c r="G60" s="46">
        <v>788</v>
      </c>
      <c r="H60" s="46">
        <v>372</v>
      </c>
      <c r="I60" s="46">
        <v>614</v>
      </c>
      <c r="J60" s="53">
        <v>7</v>
      </c>
      <c r="K60" s="53">
        <v>3</v>
      </c>
      <c r="L60" s="45">
        <v>2190</v>
      </c>
      <c r="M60" s="46">
        <v>406</v>
      </c>
      <c r="N60" s="46">
        <v>788</v>
      </c>
      <c r="O60" s="46">
        <v>372</v>
      </c>
      <c r="P60" s="46">
        <v>614</v>
      </c>
      <c r="Q60" s="46">
        <v>7</v>
      </c>
      <c r="R60" s="47">
        <v>3</v>
      </c>
      <c r="S60" s="48">
        <v>0</v>
      </c>
      <c r="T60" s="22">
        <f t="shared" ref="T60:X61" si="13">L60-E60</f>
        <v>0</v>
      </c>
      <c r="U60" s="23">
        <f t="shared" si="13"/>
        <v>0</v>
      </c>
      <c r="V60" s="23">
        <f t="shared" si="13"/>
        <v>0</v>
      </c>
      <c r="W60" s="23">
        <f t="shared" si="13"/>
        <v>0</v>
      </c>
      <c r="X60" s="23">
        <f t="shared" si="13"/>
        <v>0</v>
      </c>
      <c r="Y60" s="23">
        <f>Q60-J60-K60</f>
        <v>-3</v>
      </c>
      <c r="Z60" s="42">
        <f>R60</f>
        <v>3</v>
      </c>
      <c r="AA60" s="41">
        <f>S60</f>
        <v>0</v>
      </c>
    </row>
    <row r="61" spans="1:27" ht="13.8" thickBot="1" x14ac:dyDescent="0.25">
      <c r="C61" s="84"/>
      <c r="D61" s="25">
        <v>2018</v>
      </c>
      <c r="E61" s="14">
        <v>2421</v>
      </c>
      <c r="F61" s="49">
        <v>247</v>
      </c>
      <c r="G61" s="49">
        <v>1011</v>
      </c>
      <c r="H61" s="49">
        <v>340</v>
      </c>
      <c r="I61" s="49">
        <v>704</v>
      </c>
      <c r="J61" s="54">
        <v>67</v>
      </c>
      <c r="K61" s="54">
        <v>52</v>
      </c>
      <c r="L61" s="14">
        <v>2428</v>
      </c>
      <c r="M61" s="49">
        <v>247</v>
      </c>
      <c r="N61" s="49">
        <v>837</v>
      </c>
      <c r="O61" s="49">
        <v>410</v>
      </c>
      <c r="P61" s="49">
        <v>574</v>
      </c>
      <c r="Q61" s="49">
        <v>17</v>
      </c>
      <c r="R61" s="50">
        <v>236</v>
      </c>
      <c r="S61" s="37">
        <v>107</v>
      </c>
      <c r="T61" s="20">
        <f t="shared" si="13"/>
        <v>7</v>
      </c>
      <c r="U61" s="21">
        <f t="shared" si="13"/>
        <v>0</v>
      </c>
      <c r="V61" s="21">
        <f t="shared" si="13"/>
        <v>-174</v>
      </c>
      <c r="W61" s="21">
        <f t="shared" si="13"/>
        <v>70</v>
      </c>
      <c r="X61" s="21">
        <f t="shared" si="13"/>
        <v>-130</v>
      </c>
      <c r="Y61" s="39">
        <f>Q61-J61-K61</f>
        <v>-102</v>
      </c>
      <c r="Z61" s="63">
        <f>R61</f>
        <v>236</v>
      </c>
      <c r="AA61" s="40">
        <f>S61</f>
        <v>107</v>
      </c>
    </row>
    <row r="62" spans="1:27" ht="13.8" thickBot="1" x14ac:dyDescent="0.25">
      <c r="C62" s="3"/>
      <c r="E62" s="3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</row>
    <row r="63" spans="1:27" ht="13.8" thickBot="1" x14ac:dyDescent="0.25">
      <c r="C63" s="81" t="s">
        <v>60</v>
      </c>
      <c r="D63" s="82"/>
      <c r="E63" s="15">
        <f>SUM(F63:I63)</f>
        <v>2325</v>
      </c>
      <c r="F63" s="16">
        <v>231</v>
      </c>
      <c r="G63" s="16">
        <v>706</v>
      </c>
      <c r="H63" s="16">
        <v>902</v>
      </c>
      <c r="I63" s="16">
        <v>486</v>
      </c>
      <c r="J63" s="44"/>
      <c r="K63" s="17"/>
      <c r="L63" s="2"/>
      <c r="M63" s="2"/>
      <c r="N63" s="2"/>
      <c r="O63" s="2"/>
      <c r="P63" s="2"/>
      <c r="Q63" s="2"/>
      <c r="R63" s="2"/>
      <c r="S63" s="2"/>
    </row>
    <row r="64" spans="1:27" ht="13.8" thickBot="1" x14ac:dyDescent="0.25">
      <c r="C64" s="3"/>
      <c r="E64" s="3"/>
      <c r="F64" s="4"/>
      <c r="G64" s="4"/>
      <c r="H64" s="4"/>
      <c r="I64" s="4"/>
      <c r="J64" s="4"/>
      <c r="K64" s="4"/>
      <c r="L64" s="2"/>
      <c r="M64" s="2"/>
      <c r="N64" s="2"/>
      <c r="O64" s="2"/>
      <c r="P64" s="2"/>
      <c r="Q64" s="2"/>
      <c r="R64" s="2"/>
      <c r="S64" s="2"/>
    </row>
    <row r="65" spans="1:19" x14ac:dyDescent="0.2">
      <c r="C65" s="83" t="s">
        <v>57</v>
      </c>
      <c r="D65" s="24">
        <v>2019</v>
      </c>
      <c r="E65" s="18">
        <f>E63-E60</f>
        <v>135</v>
      </c>
      <c r="F65" s="19">
        <f t="shared" ref="F65:K66" si="14">F63-F60</f>
        <v>-175</v>
      </c>
      <c r="G65" s="19">
        <f t="shared" si="14"/>
        <v>-82</v>
      </c>
      <c r="H65" s="19">
        <f t="shared" si="14"/>
        <v>530</v>
      </c>
      <c r="I65" s="19">
        <f t="shared" si="14"/>
        <v>-128</v>
      </c>
      <c r="J65" s="64">
        <f t="shared" si="14"/>
        <v>-7</v>
      </c>
      <c r="K65" s="52">
        <f t="shared" si="14"/>
        <v>-3</v>
      </c>
      <c r="L65" s="2"/>
      <c r="M65" s="2"/>
      <c r="N65" s="2"/>
      <c r="O65" s="2"/>
      <c r="P65" s="2"/>
      <c r="Q65" s="2"/>
      <c r="R65" s="2"/>
      <c r="S65" s="2"/>
    </row>
    <row r="66" spans="1:19" ht="13.8" thickBot="1" x14ac:dyDescent="0.25">
      <c r="C66" s="84"/>
      <c r="D66" s="25">
        <v>2018</v>
      </c>
      <c r="E66" s="20">
        <f>E63-E61</f>
        <v>-96</v>
      </c>
      <c r="F66" s="21">
        <f t="shared" ref="F66:I66" si="15">F63-F61</f>
        <v>-16</v>
      </c>
      <c r="G66" s="21">
        <f t="shared" si="15"/>
        <v>-305</v>
      </c>
      <c r="H66" s="21">
        <f t="shared" si="15"/>
        <v>562</v>
      </c>
      <c r="I66" s="21">
        <f t="shared" si="15"/>
        <v>-218</v>
      </c>
      <c r="J66" s="59">
        <f t="shared" si="14"/>
        <v>-67</v>
      </c>
      <c r="K66" s="40">
        <f t="shared" si="14"/>
        <v>-52</v>
      </c>
      <c r="L66" s="2"/>
      <c r="M66" s="2"/>
      <c r="N66" s="2"/>
      <c r="O66" s="2"/>
      <c r="P66" s="2"/>
      <c r="Q66" s="2"/>
      <c r="R66" s="2"/>
      <c r="S66" s="2"/>
    </row>
    <row r="67" spans="1:19" s="2" customFormat="1" x14ac:dyDescent="0.2">
      <c r="A67" s="5"/>
      <c r="B67" s="1"/>
      <c r="C67" s="3"/>
      <c r="D67" s="8"/>
      <c r="E67" s="3"/>
      <c r="F67" s="4"/>
      <c r="G67" s="4"/>
      <c r="H67" s="4"/>
      <c r="I67" s="4"/>
      <c r="J67" s="4"/>
      <c r="K67" s="4"/>
      <c r="L67" s="1"/>
      <c r="M67" s="4"/>
      <c r="N67" s="4"/>
      <c r="O67" s="4"/>
      <c r="P67" s="4"/>
      <c r="Q67" s="4"/>
      <c r="R67" s="4"/>
      <c r="S67" s="4"/>
    </row>
    <row r="68" spans="1:19" s="2" customFormat="1" x14ac:dyDescent="0.2">
      <c r="A68" s="5"/>
      <c r="B68" s="1"/>
      <c r="C68" s="3"/>
      <c r="D68" s="8"/>
      <c r="E68" s="3"/>
      <c r="F68" s="4"/>
      <c r="G68" s="4"/>
      <c r="H68" s="4"/>
      <c r="I68" s="4"/>
      <c r="J68" s="4"/>
      <c r="K68" s="4"/>
      <c r="L68" s="1"/>
      <c r="M68" s="4"/>
      <c r="N68" s="4"/>
      <c r="O68" s="4"/>
      <c r="P68" s="4"/>
      <c r="Q68" s="4"/>
      <c r="R68" s="4"/>
      <c r="S68" s="4"/>
    </row>
    <row r="69" spans="1:19" s="2" customFormat="1" x14ac:dyDescent="0.2">
      <c r="A69" s="5"/>
      <c r="B69" s="1"/>
      <c r="C69" s="3"/>
      <c r="D69" s="8"/>
      <c r="E69" s="3"/>
      <c r="F69" s="4"/>
      <c r="G69" s="4"/>
      <c r="H69" s="4"/>
      <c r="I69" s="4"/>
      <c r="J69" s="4"/>
      <c r="K69" s="4"/>
      <c r="L69" s="1"/>
      <c r="M69" s="4"/>
      <c r="N69" s="4"/>
      <c r="O69" s="4"/>
      <c r="P69" s="4"/>
      <c r="Q69" s="4"/>
      <c r="R69" s="4"/>
      <c r="S69" s="4"/>
    </row>
    <row r="70" spans="1:19" s="2" customFormat="1" x14ac:dyDescent="0.2">
      <c r="A70" s="5"/>
      <c r="B70" s="1"/>
      <c r="C70" s="3"/>
      <c r="D70" s="8"/>
      <c r="E70" s="3"/>
      <c r="F70" s="4"/>
      <c r="G70" s="4"/>
      <c r="H70" s="4"/>
      <c r="I70" s="4"/>
      <c r="J70" s="4"/>
      <c r="K70" s="4"/>
      <c r="L70" s="1"/>
      <c r="M70" s="4"/>
      <c r="N70" s="4"/>
      <c r="O70" s="4"/>
      <c r="P70" s="4"/>
      <c r="Q70" s="4"/>
      <c r="R70" s="4"/>
      <c r="S70" s="4"/>
    </row>
    <row r="71" spans="1:19" s="2" customFormat="1" x14ac:dyDescent="0.2">
      <c r="A71" s="5"/>
      <c r="B71" s="1"/>
      <c r="C71" s="3"/>
      <c r="D71" s="8"/>
      <c r="E71" s="3"/>
      <c r="F71" s="4"/>
      <c r="G71" s="4"/>
      <c r="H71" s="4"/>
      <c r="I71" s="4"/>
      <c r="J71" s="4"/>
      <c r="K71" s="4"/>
      <c r="L71" s="1"/>
      <c r="M71" s="4"/>
      <c r="N71" s="4"/>
      <c r="O71" s="4"/>
      <c r="P71" s="4"/>
      <c r="Q71" s="4"/>
      <c r="R71" s="4"/>
      <c r="S71" s="4"/>
    </row>
    <row r="72" spans="1:19" s="2" customFormat="1" x14ac:dyDescent="0.2">
      <c r="A72" s="5"/>
      <c r="B72" s="1"/>
      <c r="C72" s="3"/>
      <c r="D72" s="8"/>
      <c r="E72" s="3"/>
      <c r="F72" s="4"/>
      <c r="G72" s="4"/>
      <c r="H72" s="4"/>
      <c r="I72" s="4"/>
      <c r="J72" s="4"/>
      <c r="K72" s="4"/>
      <c r="L72" s="1"/>
      <c r="M72" s="4"/>
      <c r="N72" s="4"/>
      <c r="O72" s="4"/>
      <c r="P72" s="4"/>
      <c r="Q72" s="4"/>
      <c r="R72" s="4"/>
      <c r="S72" s="4"/>
    </row>
    <row r="73" spans="1:19" s="2" customFormat="1" x14ac:dyDescent="0.2">
      <c r="A73" s="5"/>
      <c r="B73" s="1"/>
      <c r="C73" s="3"/>
      <c r="D73" s="8"/>
      <c r="E73" s="3"/>
      <c r="F73" s="4"/>
      <c r="G73" s="4"/>
      <c r="H73" s="4"/>
      <c r="I73" s="4"/>
      <c r="J73" s="4"/>
      <c r="K73" s="4"/>
      <c r="L73" s="1"/>
      <c r="M73" s="4"/>
      <c r="N73" s="4"/>
      <c r="O73" s="4"/>
      <c r="P73" s="4"/>
      <c r="Q73" s="4"/>
      <c r="R73" s="4"/>
      <c r="S73" s="4"/>
    </row>
    <row r="74" spans="1:19" s="2" customFormat="1" x14ac:dyDescent="0.2">
      <c r="A74" s="5"/>
      <c r="B74" s="1"/>
      <c r="C74" s="3"/>
      <c r="D74" s="8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19" s="2" customFormat="1" x14ac:dyDescent="0.2">
      <c r="A75" s="5"/>
      <c r="B75" s="1"/>
      <c r="C75" s="3"/>
      <c r="D75" s="8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19" s="2" customFormat="1" x14ac:dyDescent="0.2">
      <c r="A76" s="5"/>
      <c r="B76" s="1"/>
      <c r="C76" s="3"/>
      <c r="D76" s="8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19" s="2" customFormat="1" x14ac:dyDescent="0.2">
      <c r="A77" s="5"/>
      <c r="B77" s="1"/>
      <c r="C77" s="3"/>
      <c r="D77" s="8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19" s="2" customFormat="1" x14ac:dyDescent="0.2">
      <c r="A78" s="5"/>
      <c r="B78" s="1"/>
      <c r="C78" s="3"/>
      <c r="D78" s="8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19" s="2" customFormat="1" x14ac:dyDescent="0.2">
      <c r="A79" s="5"/>
      <c r="B79" s="1"/>
      <c r="C79" s="3"/>
      <c r="D79" s="8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19" s="2" customFormat="1" x14ac:dyDescent="0.2">
      <c r="A80" s="5"/>
      <c r="B80" s="1"/>
      <c r="C80" s="3"/>
      <c r="D80" s="8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2">
      <c r="A81" s="5"/>
      <c r="B81" s="1"/>
      <c r="C81" s="3"/>
      <c r="D81" s="8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2">
      <c r="A82" s="5"/>
      <c r="B82" s="1"/>
      <c r="C82" s="3"/>
      <c r="D82" s="8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2">
      <c r="A83" s="5"/>
      <c r="B83" s="1"/>
      <c r="C83" s="3"/>
      <c r="D83" s="8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2">
      <c r="A84" s="5"/>
      <c r="B84" s="1"/>
      <c r="C84" s="3"/>
      <c r="D84" s="8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2">
      <c r="A85" s="5"/>
      <c r="B85" s="1"/>
      <c r="C85" s="3"/>
      <c r="D85" s="8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2">
      <c r="A86" s="5"/>
      <c r="B86" s="1"/>
      <c r="C86" s="3"/>
      <c r="D86" s="8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2">
      <c r="A87" s="5"/>
      <c r="B87" s="1"/>
      <c r="C87" s="3"/>
      <c r="D87" s="8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2">
      <c r="A88" s="5"/>
      <c r="B88" s="1"/>
      <c r="C88" s="3"/>
      <c r="D88" s="8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2">
      <c r="A89" s="5"/>
      <c r="B89" s="1"/>
      <c r="C89" s="3"/>
      <c r="D89" s="8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2">
      <c r="A90" s="5"/>
      <c r="B90" s="1"/>
      <c r="C90" s="3"/>
      <c r="D90" s="8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2">
      <c r="A91" s="5"/>
      <c r="B91" s="1"/>
      <c r="C91" s="3"/>
      <c r="D91" s="8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2">
      <c r="A92" s="5"/>
      <c r="B92" s="1"/>
      <c r="C92" s="3"/>
      <c r="D92" s="8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2">
      <c r="A93" s="5"/>
      <c r="B93" s="1"/>
      <c r="C93" s="3"/>
      <c r="D93" s="8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2">
      <c r="A94" s="5"/>
      <c r="B94" s="1"/>
      <c r="C94" s="3"/>
      <c r="D94" s="8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2">
      <c r="A95" s="5"/>
      <c r="B95" s="1"/>
      <c r="C95" s="3"/>
      <c r="D95" s="8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2">
      <c r="A96" s="5"/>
      <c r="B96" s="1"/>
      <c r="C96" s="3"/>
      <c r="D96" s="8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2">
      <c r="A97" s="5"/>
      <c r="B97" s="1"/>
      <c r="C97" s="3"/>
      <c r="D97" s="8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2">
      <c r="A98" s="5"/>
      <c r="B98" s="1"/>
      <c r="C98" s="3"/>
      <c r="D98" s="8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2">
      <c r="A99" s="5"/>
      <c r="B99" s="1"/>
      <c r="C99" s="3"/>
      <c r="D99" s="8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2">
      <c r="A100" s="5"/>
      <c r="B100" s="1"/>
      <c r="C100" s="3"/>
      <c r="D100" s="8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2">
      <c r="A101" s="5"/>
      <c r="B101" s="1"/>
      <c r="C101" s="3"/>
      <c r="D101" s="8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2">
      <c r="A102" s="5"/>
      <c r="B102" s="1"/>
      <c r="C102" s="3"/>
      <c r="D102" s="8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2">
      <c r="A103" s="5"/>
      <c r="B103" s="1"/>
      <c r="C103" s="3"/>
      <c r="D103" s="8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2">
      <c r="A104" s="5"/>
      <c r="B104" s="1"/>
      <c r="C104" s="3"/>
      <c r="D104" s="8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2">
      <c r="A105" s="5"/>
      <c r="B105" s="1"/>
      <c r="C105" s="3"/>
      <c r="D105" s="8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2">
      <c r="A106" s="5"/>
      <c r="B106" s="1"/>
      <c r="C106" s="3"/>
      <c r="D106" s="8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2">
      <c r="A107" s="5"/>
      <c r="B107" s="1"/>
      <c r="C107" s="3"/>
      <c r="D107" s="8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2">
      <c r="A108" s="5"/>
      <c r="B108" s="1"/>
      <c r="C108" s="3"/>
      <c r="D108" s="8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2">
      <c r="A109" s="5"/>
      <c r="B109" s="1"/>
      <c r="C109" s="3"/>
      <c r="D109" s="8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2">
      <c r="A110" s="5"/>
      <c r="B110" s="1"/>
      <c r="C110" s="3"/>
      <c r="D110" s="8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2">
      <c r="A111" s="5"/>
      <c r="B111" s="1"/>
      <c r="C111" s="3"/>
      <c r="D111" s="8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2">
      <c r="A112" s="5"/>
      <c r="B112" s="1"/>
      <c r="C112" s="3"/>
      <c r="D112" s="8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2">
      <c r="A113" s="5"/>
      <c r="B113" s="1"/>
      <c r="C113" s="3"/>
      <c r="D113" s="8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2">
      <c r="A114" s="5"/>
      <c r="B114" s="1"/>
      <c r="C114" s="3"/>
      <c r="D114" s="8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2">
      <c r="A115" s="5"/>
      <c r="B115" s="1"/>
      <c r="C115" s="3"/>
      <c r="D115" s="8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2">
      <c r="A116" s="5"/>
      <c r="B116" s="1"/>
      <c r="C116" s="3"/>
      <c r="D116" s="8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2">
      <c r="A117" s="5"/>
      <c r="B117" s="1"/>
      <c r="C117" s="3"/>
      <c r="D117" s="8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2">
      <c r="A118" s="5"/>
      <c r="B118" s="1"/>
      <c r="C118" s="3"/>
      <c r="D118" s="8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2">
      <c r="A119" s="5"/>
      <c r="B119" s="1"/>
      <c r="C119" s="3"/>
      <c r="D119" s="8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2">
      <c r="A120" s="5"/>
      <c r="B120" s="1"/>
      <c r="C120" s="3"/>
      <c r="D120" s="8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2">
      <c r="A121" s="5"/>
      <c r="B121" s="1"/>
      <c r="C121" s="3"/>
      <c r="D121" s="8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2">
      <c r="A122" s="5"/>
      <c r="B122" s="1"/>
      <c r="C122" s="3"/>
      <c r="D122" s="8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2">
      <c r="A123" s="5"/>
      <c r="B123" s="1"/>
      <c r="C123" s="3"/>
      <c r="D123" s="8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2">
      <c r="A124" s="5"/>
      <c r="B124" s="1"/>
      <c r="C124" s="3"/>
      <c r="D124" s="8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2">
      <c r="A125" s="5"/>
      <c r="B125" s="1"/>
      <c r="C125" s="3"/>
      <c r="D125" s="8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2">
      <c r="A126" s="5"/>
      <c r="B126" s="1"/>
      <c r="C126" s="3"/>
      <c r="D126" s="8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2">
      <c r="A127" s="5"/>
      <c r="B127" s="1"/>
      <c r="C127" s="3"/>
      <c r="D127" s="8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2">
      <c r="A128" s="5"/>
      <c r="B128" s="1"/>
      <c r="C128" s="3"/>
      <c r="D128" s="8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2">
      <c r="A129" s="5"/>
      <c r="B129" s="1"/>
      <c r="C129" s="3"/>
      <c r="D129" s="8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2">
      <c r="A130" s="5"/>
      <c r="B130" s="1"/>
      <c r="C130" s="3"/>
      <c r="D130" s="8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2">
      <c r="A131" s="5"/>
      <c r="B131" s="1"/>
      <c r="C131" s="3"/>
      <c r="D131" s="8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2">
      <c r="A132" s="5"/>
      <c r="B132" s="1"/>
      <c r="C132" s="3"/>
      <c r="D132" s="8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2">
      <c r="A133" s="5"/>
      <c r="B133" s="1"/>
      <c r="C133" s="3"/>
      <c r="D133" s="8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2">
      <c r="A134" s="5"/>
      <c r="B134" s="1"/>
      <c r="C134" s="3"/>
      <c r="D134" s="8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2">
      <c r="A135" s="5"/>
      <c r="B135" s="1"/>
      <c r="C135" s="3"/>
      <c r="D135" s="8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2">
      <c r="A136" s="5"/>
      <c r="B136" s="1"/>
      <c r="C136" s="3"/>
      <c r="D136" s="8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2">
      <c r="A137" s="5"/>
      <c r="B137" s="1"/>
      <c r="C137" s="3"/>
      <c r="D137" s="8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2">
      <c r="A138" s="5"/>
      <c r="B138" s="1"/>
      <c r="C138" s="3"/>
      <c r="D138" s="8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2">
      <c r="A139" s="5"/>
      <c r="B139" s="1"/>
      <c r="C139" s="3"/>
      <c r="D139" s="8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2">
      <c r="A140" s="5"/>
      <c r="B140" s="1"/>
      <c r="C140" s="3"/>
      <c r="D140" s="8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2">
      <c r="A141" s="5"/>
      <c r="B141" s="1"/>
      <c r="C141" s="3"/>
      <c r="D141" s="8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2">
      <c r="A142" s="5"/>
      <c r="B142" s="1"/>
      <c r="C142" s="3"/>
      <c r="D142" s="8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2">
      <c r="A143" s="5"/>
      <c r="B143" s="1"/>
      <c r="C143" s="3"/>
      <c r="D143" s="8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2">
      <c r="A144" s="5"/>
      <c r="B144" s="1"/>
      <c r="C144" s="3"/>
      <c r="D144" s="8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2">
      <c r="A145" s="5"/>
      <c r="B145" s="1"/>
      <c r="C145" s="3"/>
      <c r="D145" s="8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2">
      <c r="A146" s="5"/>
      <c r="B146" s="1"/>
      <c r="C146" s="3"/>
      <c r="D146" s="8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2">
      <c r="A147" s="5"/>
      <c r="B147" s="1"/>
      <c r="C147" s="3"/>
      <c r="D147" s="8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2">
      <c r="A148" s="5"/>
      <c r="B148" s="1"/>
      <c r="C148" s="3"/>
      <c r="D148" s="8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2">
      <c r="A149" s="5"/>
      <c r="B149" s="1"/>
      <c r="C149" s="3"/>
      <c r="D149" s="8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2">
      <c r="A150" s="5"/>
      <c r="B150" s="1"/>
      <c r="C150" s="3"/>
      <c r="D150" s="8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2">
      <c r="A151" s="5"/>
      <c r="B151" s="1"/>
      <c r="C151" s="3"/>
      <c r="D151" s="8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2">
      <c r="A152" s="5"/>
      <c r="B152" s="1"/>
      <c r="C152" s="3"/>
      <c r="D152" s="8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2">
      <c r="A153" s="5"/>
      <c r="B153" s="1"/>
      <c r="C153" s="3"/>
      <c r="D153" s="8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2">
      <c r="A154" s="5"/>
      <c r="B154" s="1"/>
      <c r="C154" s="3"/>
      <c r="D154" s="8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2">
      <c r="A155" s="5"/>
      <c r="B155" s="1"/>
      <c r="C155" s="3"/>
      <c r="D155" s="8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2">
      <c r="A156" s="5"/>
      <c r="B156" s="1"/>
      <c r="C156" s="3"/>
      <c r="D156" s="8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2">
      <c r="A157" s="5"/>
      <c r="B157" s="1"/>
      <c r="C157" s="3"/>
      <c r="D157" s="8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2">
      <c r="A158" s="5"/>
      <c r="B158" s="1"/>
      <c r="C158" s="3"/>
      <c r="D158" s="8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2">
      <c r="A159" s="5"/>
      <c r="B159" s="1"/>
      <c r="C159" s="3"/>
      <c r="D159" s="8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2">
      <c r="A160" s="5"/>
      <c r="B160" s="1"/>
      <c r="C160" s="3"/>
      <c r="D160" s="8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2">
      <c r="A161" s="5"/>
      <c r="B161" s="1"/>
      <c r="C161" s="3"/>
      <c r="D161" s="8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2">
      <c r="A162" s="5"/>
      <c r="B162" s="1"/>
      <c r="C162" s="3"/>
      <c r="D162" s="8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2">
      <c r="A163" s="5"/>
      <c r="B163" s="1"/>
      <c r="C163" s="3"/>
      <c r="D163" s="8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2">
      <c r="A164" s="5"/>
      <c r="B164" s="1"/>
      <c r="C164" s="3"/>
      <c r="D164" s="8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2">
      <c r="A165" s="5"/>
      <c r="B165" s="1"/>
      <c r="C165" s="3"/>
      <c r="D165" s="8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2">
      <c r="A166" s="5"/>
      <c r="B166" s="1"/>
      <c r="C166" s="3"/>
      <c r="D166" s="8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2">
      <c r="A167" s="5"/>
      <c r="B167" s="1"/>
      <c r="C167" s="3"/>
      <c r="D167" s="8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2">
      <c r="A168" s="5"/>
      <c r="B168" s="1"/>
      <c r="C168" s="3"/>
      <c r="D168" s="8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2">
      <c r="A169" s="5"/>
      <c r="B169" s="1"/>
      <c r="C169" s="3"/>
      <c r="D169" s="8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2">
      <c r="A170" s="5"/>
      <c r="B170" s="1"/>
      <c r="C170" s="3"/>
      <c r="D170" s="8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2">
      <c r="A171" s="5"/>
      <c r="B171" s="1"/>
      <c r="C171" s="3"/>
      <c r="D171" s="8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2">
      <c r="A172" s="5"/>
      <c r="B172" s="1"/>
      <c r="C172" s="3"/>
      <c r="D172" s="8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2">
      <c r="A173" s="5"/>
      <c r="B173" s="1"/>
      <c r="C173" s="3"/>
      <c r="D173" s="8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2">
      <c r="A174" s="5"/>
      <c r="B174" s="1"/>
      <c r="C174" s="3"/>
      <c r="D174" s="8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2">
      <c r="A175" s="5"/>
      <c r="B175" s="1"/>
      <c r="C175" s="3"/>
      <c r="D175" s="8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2">
      <c r="A176" s="5"/>
      <c r="B176" s="1"/>
      <c r="C176" s="3"/>
      <c r="D176" s="8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2">
      <c r="A177" s="5"/>
      <c r="B177" s="1"/>
      <c r="C177" s="3"/>
      <c r="D177" s="8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2">
      <c r="A178" s="5"/>
      <c r="B178" s="1"/>
      <c r="C178" s="3"/>
      <c r="D178" s="8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2">
      <c r="A179" s="5"/>
      <c r="B179" s="1"/>
      <c r="C179" s="3"/>
      <c r="D179" s="8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2">
      <c r="A180" s="5"/>
      <c r="B180" s="1"/>
      <c r="C180" s="3"/>
      <c r="D180" s="8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2">
      <c r="A181" s="5"/>
      <c r="B181" s="1"/>
      <c r="C181" s="3"/>
      <c r="D181" s="8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2">
      <c r="A182" s="5"/>
      <c r="B182" s="1"/>
      <c r="C182" s="3"/>
      <c r="D182" s="8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2">
      <c r="A183" s="5"/>
      <c r="B183" s="1"/>
      <c r="C183" s="3"/>
      <c r="D183" s="8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2">
      <c r="A184" s="5"/>
      <c r="B184" s="1"/>
      <c r="C184" s="3"/>
      <c r="D184" s="8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2">
      <c r="A185" s="5"/>
      <c r="B185" s="1"/>
      <c r="C185" s="3"/>
      <c r="D185" s="8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2">
      <c r="A186" s="5"/>
      <c r="B186" s="1"/>
      <c r="C186" s="3"/>
      <c r="D186" s="8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2">
      <c r="A187" s="5"/>
      <c r="B187" s="1"/>
      <c r="C187" s="3"/>
      <c r="D187" s="8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2">
      <c r="A188" s="5"/>
      <c r="B188" s="1"/>
      <c r="C188" s="3"/>
      <c r="D188" s="8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2">
      <c r="A189" s="5"/>
      <c r="B189" s="1"/>
      <c r="C189" s="3"/>
      <c r="D189" s="8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2">
      <c r="A190" s="5"/>
      <c r="B190" s="1"/>
      <c r="C190" s="3"/>
      <c r="D190" s="8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2">
      <c r="A191" s="5"/>
      <c r="B191" s="1"/>
      <c r="C191" s="3"/>
      <c r="D191" s="8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2">
      <c r="A192" s="5"/>
      <c r="B192" s="1"/>
      <c r="C192" s="3"/>
      <c r="D192" s="8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2">
      <c r="A193" s="5"/>
      <c r="B193" s="1"/>
      <c r="C193" s="3"/>
      <c r="D193" s="8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2">
      <c r="A194" s="5"/>
      <c r="B194" s="1"/>
      <c r="C194" s="3"/>
      <c r="D194" s="8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2">
      <c r="A195" s="5"/>
      <c r="B195" s="1"/>
      <c r="C195" s="3"/>
      <c r="D195" s="8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2">
      <c r="A196" s="5"/>
      <c r="B196" s="1"/>
      <c r="C196" s="3"/>
      <c r="D196" s="8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2">
      <c r="A197" s="5"/>
      <c r="B197" s="1"/>
      <c r="C197" s="3"/>
      <c r="D197" s="8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2">
      <c r="A198" s="5"/>
      <c r="B198" s="1"/>
      <c r="C198" s="3"/>
      <c r="D198" s="8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2">
      <c r="A199" s="5"/>
      <c r="B199" s="1"/>
      <c r="C199" s="3"/>
      <c r="D199" s="8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2">
      <c r="A200" s="5"/>
      <c r="B200" s="1"/>
      <c r="C200" s="3"/>
      <c r="D200" s="8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2">
      <c r="A201" s="5"/>
      <c r="B201" s="1"/>
      <c r="C201" s="3"/>
      <c r="D201" s="8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x14ac:dyDescent="0.2">
      <c r="C202" s="3"/>
      <c r="E202" s="3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</row>
  </sheetData>
  <autoFilter ref="A4:AA55"/>
  <mergeCells count="59">
    <mergeCell ref="C3:C5"/>
    <mergeCell ref="C2:I2"/>
    <mergeCell ref="T1:AA1"/>
    <mergeCell ref="T57:AA57"/>
    <mergeCell ref="V58:V59"/>
    <mergeCell ref="W58:W59"/>
    <mergeCell ref="X58:X59"/>
    <mergeCell ref="AA58:AA59"/>
    <mergeCell ref="Z58:Z59"/>
    <mergeCell ref="T58:T59"/>
    <mergeCell ref="U58:U59"/>
    <mergeCell ref="Y58:Y59"/>
    <mergeCell ref="Q58:Q59"/>
    <mergeCell ref="R58:R59"/>
    <mergeCell ref="L58:L59"/>
    <mergeCell ref="M58:M59"/>
    <mergeCell ref="E57:K57"/>
    <mergeCell ref="L57:S57"/>
    <mergeCell ref="P58:P59"/>
    <mergeCell ref="S58:S59"/>
    <mergeCell ref="J58:J59"/>
    <mergeCell ref="N58:N59"/>
    <mergeCell ref="C65:C66"/>
    <mergeCell ref="C63:D63"/>
    <mergeCell ref="C60:C61"/>
    <mergeCell ref="E58:E59"/>
    <mergeCell ref="F58:F59"/>
    <mergeCell ref="W4:W5"/>
    <mergeCell ref="AA4:AA5"/>
    <mergeCell ref="L3:S3"/>
    <mergeCell ref="K58:K59"/>
    <mergeCell ref="H4:H5"/>
    <mergeCell ref="I4:I5"/>
    <mergeCell ref="E3:K3"/>
    <mergeCell ref="K4:K5"/>
    <mergeCell ref="O58:O59"/>
    <mergeCell ref="Q4:Q5"/>
    <mergeCell ref="R4:R5"/>
    <mergeCell ref="Z4:Z5"/>
    <mergeCell ref="X4:X5"/>
    <mergeCell ref="G58:G59"/>
    <mergeCell ref="H58:H59"/>
    <mergeCell ref="I58:I59"/>
    <mergeCell ref="Y4:Y5"/>
    <mergeCell ref="N4:N5"/>
    <mergeCell ref="D3:D5"/>
    <mergeCell ref="E4:E5"/>
    <mergeCell ref="F4:F5"/>
    <mergeCell ref="G4:G5"/>
    <mergeCell ref="T3:AA3"/>
    <mergeCell ref="L4:L5"/>
    <mergeCell ref="M4:M5"/>
    <mergeCell ref="J4:J5"/>
    <mergeCell ref="O4:O5"/>
    <mergeCell ref="P4:P5"/>
    <mergeCell ref="S4:S5"/>
    <mergeCell ref="T4:T5"/>
    <mergeCell ref="U4:U5"/>
    <mergeCell ref="V4:V5"/>
  </mergeCells>
  <phoneticPr fontId="1"/>
  <pageMargins left="0.70866141732283472" right="0.70866141732283472" top="0.55118110236220474" bottom="0.15748031496062992" header="0.31496062992125984" footer="0.31496062992125984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西三河南部東</vt:lpstr>
      <vt:lpstr>西三河南部東!Print_Titles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2021-02-11T04:22:46Z</cp:lastPrinted>
  <dcterms:created xsi:type="dcterms:W3CDTF">2017-07-10T10:27:21Z</dcterms:created>
  <dcterms:modified xsi:type="dcterms:W3CDTF">2021-02-12T01:15:43Z</dcterms:modified>
</cp:coreProperties>
</file>