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4.111.89\suidou\水道維持\026 --- 管路情報、ＧＩＳ\02 -- 管路情報管理システム&amp;管路ナビ■\R7\03_審査会\04-1_入札説明書\"/>
    </mc:Choice>
  </mc:AlternateContent>
  <xr:revisionPtr revIDLastSave="0" documentId="8_{AA355044-6E3E-4AA3-AABD-F54D5AD7AEFA}" xr6:coauthVersionLast="47" xr6:coauthVersionMax="47" xr10:uidLastSave="{00000000-0000-0000-0000-000000000000}"/>
  <bookViews>
    <workbookView xWindow="-120" yWindow="-120" windowWidth="29040" windowHeight="15840" tabRatio="817" xr2:uid="{00000000-000D-0000-FFFF-FFFF00000000}"/>
  </bookViews>
  <sheets>
    <sheet name="表紙" sheetId="6" r:id="rId1"/>
    <sheet name="加算点算出チェックリスト" sheetId="7" r:id="rId2"/>
    <sheet name="加算点申告表" sheetId="16" r:id="rId3"/>
  </sheets>
  <definedNames>
    <definedName name="_xlnm.Print_Area" localSheetId="1">加算点算出チェックリスト!$B$1:$F$21</definedName>
    <definedName name="_xlnm.Print_Area" localSheetId="2">加算点申告表!$B$2:$O$23</definedName>
    <definedName name="_xlnm.Print_Area" localSheetId="0">表紙!$A$1:$G$34</definedName>
    <definedName name="_xlnm.Print_Titles" localSheetId="1">加算点算出チェックリスト!$1:$6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16" l="1"/>
  <c r="O20" i="16" s="1"/>
  <c r="O15" i="16"/>
  <c r="O14" i="16"/>
  <c r="L8" i="16"/>
  <c r="L7" i="16"/>
  <c r="L6" i="16"/>
  <c r="O16" i="16" l="1"/>
  <c r="O23" i="16" s="1"/>
  <c r="A29" i="6" l="1"/>
  <c r="A28" i="6"/>
  <c r="A27" i="6"/>
  <c r="C4" i="7" l="1"/>
  <c r="C3" i="7"/>
  <c r="C2" i="7"/>
</calcChain>
</file>

<file path=xl/sharedStrings.xml><?xml version="1.0" encoding="utf-8"?>
<sst xmlns="http://schemas.openxmlformats.org/spreadsheetml/2006/main" count="109" uniqueCount="98">
  <si>
    <t>　　　　　　評価項目</t>
  </si>
  <si>
    <t>路線名</t>
    <rPh sb="0" eb="2">
      <t>ロセン</t>
    </rPh>
    <rPh sb="2" eb="3">
      <t>メイ</t>
    </rPh>
    <phoneticPr fontId="2"/>
  </si>
  <si>
    <t>加算点集計結果</t>
    <rPh sb="0" eb="2">
      <t>カサン</t>
    </rPh>
    <rPh sb="2" eb="3">
      <t>テン</t>
    </rPh>
    <rPh sb="3" eb="5">
      <t>シュウケイ</t>
    </rPh>
    <rPh sb="5" eb="7">
      <t>ケッカ</t>
    </rPh>
    <phoneticPr fontId="2"/>
  </si>
  <si>
    <t>配点</t>
    <rPh sb="0" eb="2">
      <t>ハイテン</t>
    </rPh>
    <phoneticPr fontId="2"/>
  </si>
  <si>
    <t>入札参加者選択項目</t>
    <rPh sb="0" eb="2">
      <t>ニュウサツ</t>
    </rPh>
    <rPh sb="2" eb="5">
      <t>サンカシャ</t>
    </rPh>
    <rPh sb="5" eb="7">
      <t>センタク</t>
    </rPh>
    <rPh sb="7" eb="9">
      <t>コウモク</t>
    </rPh>
    <phoneticPr fontId="2"/>
  </si>
  <si>
    <t>小計</t>
    <rPh sb="0" eb="2">
      <t>ショウケイ</t>
    </rPh>
    <phoneticPr fontId="2"/>
  </si>
  <si>
    <t>合計</t>
    <rPh sb="0" eb="2">
      <t>ゴウケイ</t>
    </rPh>
    <phoneticPr fontId="2"/>
  </si>
  <si>
    <t>申請者名</t>
    <rPh sb="0" eb="2">
      <t>シンセイ</t>
    </rPh>
    <rPh sb="2" eb="3">
      <t>シャ</t>
    </rPh>
    <rPh sb="3" eb="4">
      <t>メイ</t>
    </rPh>
    <phoneticPr fontId="2"/>
  </si>
  <si>
    <t>使用方法</t>
    <rPh sb="0" eb="2">
      <t>シヨウ</t>
    </rPh>
    <rPh sb="2" eb="4">
      <t>ホウホウ</t>
    </rPh>
    <phoneticPr fontId="2"/>
  </si>
  <si>
    <t>④「入札参加者選択項目」欄を「削除」で空白表示とする。加算点集計結果がゼロ点であることを確認する。</t>
    <rPh sb="12" eb="13">
      <t>ラン</t>
    </rPh>
    <rPh sb="15" eb="17">
      <t>サクジョ</t>
    </rPh>
    <rPh sb="19" eb="21">
      <t>クウハク</t>
    </rPh>
    <rPh sb="21" eb="23">
      <t>ヒョウジ</t>
    </rPh>
    <rPh sb="27" eb="29">
      <t>カサン</t>
    </rPh>
    <rPh sb="29" eb="30">
      <t>テン</t>
    </rPh>
    <rPh sb="30" eb="32">
      <t>シュウケイ</t>
    </rPh>
    <rPh sb="32" eb="34">
      <t>ケッカ</t>
    </rPh>
    <rPh sb="37" eb="38">
      <t>テン</t>
    </rPh>
    <rPh sb="44" eb="46">
      <t>カクニン</t>
    </rPh>
    <phoneticPr fontId="2"/>
  </si>
  <si>
    <t>解除方法</t>
    <rPh sb="0" eb="2">
      <t>カイジョ</t>
    </rPh>
    <rPh sb="2" eb="4">
      <t>ホウホウ</t>
    </rPh>
    <phoneticPr fontId="2"/>
  </si>
  <si>
    <t>加算点申告表　 (愛知県企業庁)</t>
    <rPh sb="0" eb="2">
      <t>カサン</t>
    </rPh>
    <rPh sb="2" eb="3">
      <t>テン</t>
    </rPh>
    <rPh sb="3" eb="5">
      <t>シンコク</t>
    </rPh>
    <rPh sb="5" eb="6">
      <t>ヒョウ</t>
    </rPh>
    <rPh sb="9" eb="12">
      <t>アイチケン</t>
    </rPh>
    <rPh sb="12" eb="14">
      <t>キギョウ</t>
    </rPh>
    <rPh sb="14" eb="15">
      <t>チョウ</t>
    </rPh>
    <phoneticPr fontId="2"/>
  </si>
  <si>
    <t>①落札者決定基準と加算点、加点基準が合致していることを確認する。</t>
    <rPh sb="1" eb="4">
      <t>ラクサツシャ</t>
    </rPh>
    <rPh sb="4" eb="6">
      <t>ケッテイ</t>
    </rPh>
    <rPh sb="6" eb="8">
      <t>キジュン</t>
    </rPh>
    <rPh sb="9" eb="11">
      <t>カサン</t>
    </rPh>
    <rPh sb="11" eb="12">
      <t>テン</t>
    </rPh>
    <rPh sb="13" eb="14">
      <t>カ</t>
    </rPh>
    <rPh sb="14" eb="15">
      <t>テン</t>
    </rPh>
    <rPh sb="15" eb="17">
      <t>キジュン</t>
    </rPh>
    <rPh sb="18" eb="20">
      <t>ガッチ</t>
    </rPh>
    <rPh sb="27" eb="29">
      <t>カクニン</t>
    </rPh>
    <phoneticPr fontId="2"/>
  </si>
  <si>
    <t>住所</t>
    <phoneticPr fontId="2"/>
  </si>
  <si>
    <t>商号又は名称</t>
    <phoneticPr fontId="2"/>
  </si>
  <si>
    <t>代表者氏名</t>
    <phoneticPr fontId="2"/>
  </si>
  <si>
    <t>工事名：</t>
    <phoneticPr fontId="4"/>
  </si>
  <si>
    <t>路線名：</t>
    <phoneticPr fontId="4"/>
  </si>
  <si>
    <t>※下記のチェック欄に✓を入れてください。なお、評価項目で該当がない場合は空欄にしてください。</t>
    <rPh sb="1" eb="3">
      <t>カキ</t>
    </rPh>
    <rPh sb="8" eb="9">
      <t>ラン</t>
    </rPh>
    <rPh sb="12" eb="13">
      <t>イ</t>
    </rPh>
    <rPh sb="23" eb="25">
      <t>ヒョウカ</t>
    </rPh>
    <rPh sb="25" eb="27">
      <t>コウモク</t>
    </rPh>
    <rPh sb="28" eb="30">
      <t>ガイトウ</t>
    </rPh>
    <rPh sb="33" eb="35">
      <t>バアイ</t>
    </rPh>
    <rPh sb="36" eb="38">
      <t>クウラン</t>
    </rPh>
    <phoneticPr fontId="4"/>
  </si>
  <si>
    <t>評 価 項 目</t>
    <rPh sb="0" eb="1">
      <t>ヒョウ</t>
    </rPh>
    <rPh sb="2" eb="3">
      <t>アタイ</t>
    </rPh>
    <rPh sb="4" eb="5">
      <t>コウ</t>
    </rPh>
    <rPh sb="6" eb="7">
      <t>メ</t>
    </rPh>
    <phoneticPr fontId="4"/>
  </si>
  <si>
    <t>チェック欄</t>
    <rPh sb="4" eb="5">
      <t>ラン</t>
    </rPh>
    <phoneticPr fontId="4"/>
  </si>
  <si>
    <t>確　認　項　目</t>
    <rPh sb="0" eb="1">
      <t>アキラ</t>
    </rPh>
    <rPh sb="2" eb="3">
      <t>シノブ</t>
    </rPh>
    <rPh sb="4" eb="5">
      <t>コウ</t>
    </rPh>
    <rPh sb="6" eb="7">
      <t>メ</t>
    </rPh>
    <phoneticPr fontId="4"/>
  </si>
  <si>
    <t>企業の技術力</t>
    <rPh sb="0" eb="2">
      <t>キギョウ</t>
    </rPh>
    <rPh sb="3" eb="6">
      <t>ギジュツリョク</t>
    </rPh>
    <phoneticPr fontId="4"/>
  </si>
  <si>
    <t>共通様式</t>
    <rPh sb="0" eb="2">
      <t>キョウツウ</t>
    </rPh>
    <rPh sb="2" eb="4">
      <t>ヨウシキ</t>
    </rPh>
    <phoneticPr fontId="2"/>
  </si>
  <si>
    <t>総合評価落札方式技術資料</t>
    <rPh sb="4" eb="6">
      <t>ラクサツ</t>
    </rPh>
    <rPh sb="6" eb="8">
      <t>ホウシキ</t>
    </rPh>
    <phoneticPr fontId="2"/>
  </si>
  <si>
    <t>評価基準と配点</t>
    <phoneticPr fontId="2"/>
  </si>
  <si>
    <t>選択した加算点と表示している配点及び合計得点を確認してください。</t>
    <rPh sb="0" eb="2">
      <t>センタク</t>
    </rPh>
    <rPh sb="4" eb="6">
      <t>カサン</t>
    </rPh>
    <rPh sb="6" eb="7">
      <t>テン</t>
    </rPh>
    <rPh sb="8" eb="10">
      <t>ヒョウジ</t>
    </rPh>
    <rPh sb="14" eb="16">
      <t>ハイテン</t>
    </rPh>
    <rPh sb="16" eb="17">
      <t>オヨ</t>
    </rPh>
    <rPh sb="18" eb="20">
      <t>ゴウケイ</t>
    </rPh>
    <rPh sb="20" eb="22">
      <t>トクテン</t>
    </rPh>
    <rPh sb="23" eb="25">
      <t>カクニン</t>
    </rPh>
    <phoneticPr fontId="2"/>
  </si>
  <si>
    <t>入札参加申込書兼技術資料</t>
    <rPh sb="0" eb="2">
      <t>ニュウサツ</t>
    </rPh>
    <rPh sb="2" eb="4">
      <t>サンカ</t>
    </rPh>
    <rPh sb="4" eb="7">
      <t>モウシコミショ</t>
    </rPh>
    <rPh sb="7" eb="8">
      <t>ケン</t>
    </rPh>
    <rPh sb="8" eb="10">
      <t>ギジュツ</t>
    </rPh>
    <rPh sb="10" eb="12">
      <t>シリョウ</t>
    </rPh>
    <phoneticPr fontId="2"/>
  </si>
  <si>
    <t>　愛知県企業庁長　殿</t>
    <rPh sb="1" eb="4">
      <t>アイチケン</t>
    </rPh>
    <rPh sb="4" eb="6">
      <t>キギョウ</t>
    </rPh>
    <rPh sb="6" eb="8">
      <t>チョウチョウ</t>
    </rPh>
    <rPh sb="9" eb="10">
      <t>ドノ</t>
    </rPh>
    <phoneticPr fontId="2"/>
  </si>
  <si>
    <t>加算点算出チェックリスト【入札参加者用】</t>
    <rPh sb="0" eb="2">
      <t>カサン</t>
    </rPh>
    <rPh sb="2" eb="3">
      <t>テン</t>
    </rPh>
    <rPh sb="3" eb="5">
      <t>サンシュツ</t>
    </rPh>
    <rPh sb="13" eb="15">
      <t>ニュウサツ</t>
    </rPh>
    <rPh sb="15" eb="18">
      <t>サンカシャ</t>
    </rPh>
    <rPh sb="18" eb="19">
      <t>ヨウ</t>
    </rPh>
    <phoneticPr fontId="4"/>
  </si>
  <si>
    <t>イ　IＳO９００１認定証の写しが準備できているか？</t>
    <rPh sb="9" eb="12">
      <t>ニンテイショウ</t>
    </rPh>
    <rPh sb="13" eb="14">
      <t>ウツ</t>
    </rPh>
    <rPh sb="16" eb="18">
      <t>ジュンビ</t>
    </rPh>
    <phoneticPr fontId="4"/>
  </si>
  <si>
    <t>注意事項</t>
    <rPh sb="0" eb="2">
      <t>チュウイ</t>
    </rPh>
    <rPh sb="2" eb="4">
      <t>ジコウ</t>
    </rPh>
    <phoneticPr fontId="4"/>
  </si>
  <si>
    <t>②発注する形式に応じて不要シートを削除する。シート削除は、シートタグを右クリックし、削除を選択。</t>
    <rPh sb="1" eb="3">
      <t>ハッチュウ</t>
    </rPh>
    <rPh sb="5" eb="7">
      <t>ケイシキ</t>
    </rPh>
    <rPh sb="8" eb="9">
      <t>オウ</t>
    </rPh>
    <rPh sb="11" eb="13">
      <t>フヨウ</t>
    </rPh>
    <rPh sb="17" eb="19">
      <t>サクジョ</t>
    </rPh>
    <rPh sb="25" eb="27">
      <t>サクジョ</t>
    </rPh>
    <rPh sb="35" eb="36">
      <t>ミギ</t>
    </rPh>
    <rPh sb="42" eb="44">
      <t>サクジョ</t>
    </rPh>
    <rPh sb="45" eb="47">
      <t>センタク</t>
    </rPh>
    <phoneticPr fontId="2"/>
  </si>
  <si>
    <t>　削除後は、復元できないので再度ダウンロードしてください。</t>
    <rPh sb="1" eb="3">
      <t>サクジョ</t>
    </rPh>
    <rPh sb="3" eb="4">
      <t>ゴ</t>
    </rPh>
    <rPh sb="6" eb="8">
      <t>フクゲン</t>
    </rPh>
    <rPh sb="14" eb="16">
      <t>サイド</t>
    </rPh>
    <phoneticPr fontId="2"/>
  </si>
  <si>
    <t>全所属で共通して使用するため、セル内容は改変しないこと。</t>
    <rPh sb="0" eb="1">
      <t>ゼン</t>
    </rPh>
    <rPh sb="1" eb="3">
      <t>ショゾク</t>
    </rPh>
    <rPh sb="4" eb="6">
      <t>キョウツウ</t>
    </rPh>
    <rPh sb="8" eb="10">
      <t>シヨウ</t>
    </rPh>
    <rPh sb="17" eb="19">
      <t>ナイヨウ</t>
    </rPh>
    <rPh sb="20" eb="22">
      <t>カイヘン</t>
    </rPh>
    <phoneticPr fontId="2"/>
  </si>
  <si>
    <t>⑥ランダムに評価項目に加算点を入力し正しく加算点が算出されることを確認する。</t>
    <rPh sb="6" eb="8">
      <t>ヒョウカ</t>
    </rPh>
    <rPh sb="8" eb="10">
      <t>コウモク</t>
    </rPh>
    <rPh sb="11" eb="13">
      <t>カサン</t>
    </rPh>
    <rPh sb="13" eb="14">
      <t>テン</t>
    </rPh>
    <rPh sb="15" eb="17">
      <t>ニュウリョク</t>
    </rPh>
    <rPh sb="18" eb="19">
      <t>タダ</t>
    </rPh>
    <rPh sb="21" eb="23">
      <t>カサン</t>
    </rPh>
    <rPh sb="23" eb="24">
      <t>テン</t>
    </rPh>
    <rPh sb="25" eb="27">
      <t>サンシュツ</t>
    </rPh>
    <rPh sb="33" eb="35">
      <t>カクニン</t>
    </rPh>
    <phoneticPr fontId="2"/>
  </si>
  <si>
    <t>※は、工事により評価項目にない場合があります。</t>
    <phoneticPr fontId="4"/>
  </si>
  <si>
    <t>１　公告年月日</t>
    <rPh sb="2" eb="4">
      <t>コウコク</t>
    </rPh>
    <rPh sb="4" eb="7">
      <t>ネンガッピ</t>
    </rPh>
    <phoneticPr fontId="2"/>
  </si>
  <si>
    <t>３　路線等の名称</t>
    <rPh sb="2" eb="4">
      <t>ロセン</t>
    </rPh>
    <rPh sb="4" eb="5">
      <t>ナド</t>
    </rPh>
    <rPh sb="6" eb="8">
      <t>メイショウ</t>
    </rPh>
    <phoneticPr fontId="2"/>
  </si>
  <si>
    <t>記</t>
    <rPh sb="0" eb="1">
      <t>キ</t>
    </rPh>
    <phoneticPr fontId="2"/>
  </si>
  <si>
    <t>申込者：</t>
    <rPh sb="0" eb="1">
      <t>モウ</t>
    </rPh>
    <rPh sb="1" eb="2">
      <t>コ</t>
    </rPh>
    <rPh sb="2" eb="3">
      <t>シャ</t>
    </rPh>
    <phoneticPr fontId="4"/>
  </si>
  <si>
    <t>株式会社○○</t>
    <rPh sb="0" eb="2">
      <t>カブシキ</t>
    </rPh>
    <rPh sb="2" eb="4">
      <t>カイシャ</t>
    </rPh>
    <phoneticPr fontId="2"/>
  </si>
  <si>
    <t>③D列からK列までを「非表示」とする。非表示は、上部列表示を選択し、右クリックから、非表示を選択。</t>
    <rPh sb="2" eb="3">
      <t>レツ</t>
    </rPh>
    <rPh sb="6" eb="7">
      <t>レツ</t>
    </rPh>
    <rPh sb="19" eb="22">
      <t>ヒヒョウジ</t>
    </rPh>
    <rPh sb="24" eb="26">
      <t>ジョウブ</t>
    </rPh>
    <rPh sb="26" eb="27">
      <t>レツ</t>
    </rPh>
    <rPh sb="27" eb="29">
      <t>ヒョウジ</t>
    </rPh>
    <rPh sb="30" eb="32">
      <t>センタク</t>
    </rPh>
    <rPh sb="34" eb="35">
      <t>ミギ</t>
    </rPh>
    <rPh sb="42" eb="45">
      <t>ヒヒョウジ</t>
    </rPh>
    <rPh sb="46" eb="48">
      <t>センタク</t>
    </rPh>
    <phoneticPr fontId="2"/>
  </si>
  <si>
    <t>⑦加算点集計結果がゼロ点となるよう入札参加選択項目欄を「Delete」キーで削除し、合計点がゼロ点であることを確認する。</t>
    <rPh sb="1" eb="3">
      <t>カサン</t>
    </rPh>
    <rPh sb="3" eb="4">
      <t>テン</t>
    </rPh>
    <rPh sb="4" eb="6">
      <t>シュウケイ</t>
    </rPh>
    <rPh sb="6" eb="8">
      <t>ケッカ</t>
    </rPh>
    <rPh sb="11" eb="12">
      <t>テン</t>
    </rPh>
    <rPh sb="17" eb="19">
      <t>ニュウサツ</t>
    </rPh>
    <rPh sb="19" eb="21">
      <t>サンカ</t>
    </rPh>
    <rPh sb="21" eb="23">
      <t>センタク</t>
    </rPh>
    <rPh sb="23" eb="25">
      <t>コウモク</t>
    </rPh>
    <rPh sb="25" eb="26">
      <t>ラン</t>
    </rPh>
    <rPh sb="38" eb="40">
      <t>サクジョ</t>
    </rPh>
    <rPh sb="42" eb="44">
      <t>ゴウケイ</t>
    </rPh>
    <rPh sb="44" eb="45">
      <t>テン</t>
    </rPh>
    <rPh sb="48" eb="49">
      <t>テン</t>
    </rPh>
    <rPh sb="55" eb="57">
      <t>カクニン</t>
    </rPh>
    <phoneticPr fontId="2"/>
  </si>
  <si>
    <t>ア　入札に参加する営業所が認定事業所であるか？</t>
    <rPh sb="2" eb="4">
      <t>ニュウサツ</t>
    </rPh>
    <rPh sb="5" eb="7">
      <t>サンカ</t>
    </rPh>
    <rPh sb="9" eb="12">
      <t>エイギョウショ</t>
    </rPh>
    <phoneticPr fontId="4"/>
  </si>
  <si>
    <t xml:space="preserve">令和　　年　　月　　日 </t>
    <rPh sb="0" eb="2">
      <t>レイワ</t>
    </rPh>
    <phoneticPr fontId="2"/>
  </si>
  <si>
    <t>５　資料内容</t>
    <rPh sb="2" eb="4">
      <t>シリョウ</t>
    </rPh>
    <rPh sb="4" eb="6">
      <t>ナイヨウ</t>
    </rPh>
    <phoneticPr fontId="2"/>
  </si>
  <si>
    <t>記載責任者（記載内容について答えられる方）</t>
    <phoneticPr fontId="2"/>
  </si>
  <si>
    <t>　１　氏　　名</t>
    <rPh sb="3" eb="4">
      <t>シ</t>
    </rPh>
    <rPh sb="6" eb="7">
      <t>メイ</t>
    </rPh>
    <phoneticPr fontId="2"/>
  </si>
  <si>
    <t>　３　電話番号</t>
    <rPh sb="3" eb="5">
      <t>デンワ</t>
    </rPh>
    <rPh sb="5" eb="7">
      <t>バンゴウ</t>
    </rPh>
    <phoneticPr fontId="2"/>
  </si>
  <si>
    <t>　２　部課名</t>
    <rPh sb="3" eb="5">
      <t>ブカ</t>
    </rPh>
    <rPh sb="5" eb="6">
      <t>メイ</t>
    </rPh>
    <phoneticPr fontId="2"/>
  </si>
  <si>
    <t>⑤メニュー「ツール」「保護」「シートの保護」からパスワード「shinkoku(小文字)」を設定し、ロックする。パスワードは全所属共通とする。</t>
    <rPh sb="11" eb="13">
      <t>ホゴ</t>
    </rPh>
    <rPh sb="19" eb="21">
      <t>ホゴ</t>
    </rPh>
    <rPh sb="39" eb="42">
      <t>コモジ</t>
    </rPh>
    <rPh sb="45" eb="47">
      <t>セッテイ</t>
    </rPh>
    <rPh sb="61" eb="62">
      <t>ゼン</t>
    </rPh>
    <rPh sb="62" eb="64">
      <t>ショゾク</t>
    </rPh>
    <rPh sb="64" eb="66">
      <t>キョウツウ</t>
    </rPh>
    <phoneticPr fontId="2"/>
  </si>
  <si>
    <t>メニュー「ツール」「保護」「シートの保護」からパスワード「shinkoku(小文字)」を入力し、解除する。</t>
    <rPh sb="44" eb="46">
      <t>ニュウリョク</t>
    </rPh>
    <rPh sb="48" eb="50">
      <t>カイジョ</t>
    </rPh>
    <phoneticPr fontId="2"/>
  </si>
  <si>
    <t>加算点算出チェックリスト</t>
    <phoneticPr fontId="2"/>
  </si>
  <si>
    <t>　←件数注意</t>
    <rPh sb="2" eb="4">
      <t>ケンスウ</t>
    </rPh>
    <rPh sb="4" eb="6">
      <t>チュウイ</t>
    </rPh>
    <phoneticPr fontId="2"/>
  </si>
  <si>
    <t>２　業務委託名</t>
    <rPh sb="2" eb="4">
      <t>ギョウム</t>
    </rPh>
    <rPh sb="4" eb="6">
      <t>イタク</t>
    </rPh>
    <rPh sb="6" eb="7">
      <t>メイ</t>
    </rPh>
    <phoneticPr fontId="2"/>
  </si>
  <si>
    <t>―</t>
    <phoneticPr fontId="2"/>
  </si>
  <si>
    <t>４　納入場所</t>
    <rPh sb="2" eb="4">
      <t>ノウニュウ</t>
    </rPh>
    <rPh sb="4" eb="6">
      <t>バショ</t>
    </rPh>
    <phoneticPr fontId="2"/>
  </si>
  <si>
    <t>愛知県企業庁水道部水道事業課</t>
    <rPh sb="0" eb="3">
      <t>アイチケン</t>
    </rPh>
    <rPh sb="3" eb="6">
      <t>キギョウチョウ</t>
    </rPh>
    <rPh sb="6" eb="8">
      <t>スイドウ</t>
    </rPh>
    <rPh sb="8" eb="9">
      <t>ブ</t>
    </rPh>
    <rPh sb="9" eb="11">
      <t>スイドウ</t>
    </rPh>
    <rPh sb="11" eb="13">
      <t>ジギョウ</t>
    </rPh>
    <rPh sb="13" eb="14">
      <t>カ</t>
    </rPh>
    <phoneticPr fontId="2"/>
  </si>
  <si>
    <t>ア　対象業務の実績は国、地方公共団体及び特殊法人等が発注した業務委託であるか？</t>
    <rPh sb="2" eb="4">
      <t>タイショウ</t>
    </rPh>
    <rPh sb="4" eb="6">
      <t>ギョウム</t>
    </rPh>
    <rPh sb="7" eb="9">
      <t>ジッセキ</t>
    </rPh>
    <rPh sb="10" eb="11">
      <t>クニ</t>
    </rPh>
    <rPh sb="12" eb="14">
      <t>チホウ</t>
    </rPh>
    <rPh sb="14" eb="16">
      <t>コウキョウ</t>
    </rPh>
    <rPh sb="16" eb="18">
      <t>ダンタイ</t>
    </rPh>
    <rPh sb="18" eb="19">
      <t>オヨ</t>
    </rPh>
    <rPh sb="20" eb="22">
      <t>トクシュ</t>
    </rPh>
    <rPh sb="22" eb="24">
      <t>ホウジン</t>
    </rPh>
    <rPh sb="24" eb="25">
      <t>ナド</t>
    </rPh>
    <rPh sb="26" eb="28">
      <t>ハッチュウ</t>
    </rPh>
    <rPh sb="30" eb="32">
      <t>ギョウム</t>
    </rPh>
    <rPh sb="32" eb="34">
      <t>イタク</t>
    </rPh>
    <phoneticPr fontId="4"/>
  </si>
  <si>
    <t>ア　対象業務の実績は国、地方公共団体及び特殊法人等が発注した業務委託であるか？</t>
    <rPh sb="2" eb="4">
      <t>タイショウ</t>
    </rPh>
    <rPh sb="4" eb="6">
      <t>ギョウム</t>
    </rPh>
    <rPh sb="7" eb="9">
      <t>ジッセキ</t>
    </rPh>
    <rPh sb="10" eb="11">
      <t>クニ</t>
    </rPh>
    <rPh sb="12" eb="14">
      <t>チホウ</t>
    </rPh>
    <rPh sb="14" eb="16">
      <t>コウキョウ</t>
    </rPh>
    <rPh sb="16" eb="18">
      <t>ダンタイ</t>
    </rPh>
    <rPh sb="18" eb="19">
      <t>オヨ</t>
    </rPh>
    <rPh sb="20" eb="22">
      <t>トクシュ</t>
    </rPh>
    <rPh sb="22" eb="24">
      <t>ホウジン</t>
    </rPh>
    <rPh sb="24" eb="25">
      <t>ナド</t>
    </rPh>
    <rPh sb="26" eb="28">
      <t>ハッチュウ</t>
    </rPh>
    <phoneticPr fontId="4"/>
  </si>
  <si>
    <t>配置技術者の能力</t>
    <rPh sb="0" eb="2">
      <t>ハイチ</t>
    </rPh>
    <rPh sb="2" eb="5">
      <t>ギジュツシャ</t>
    </rPh>
    <rPh sb="6" eb="8">
      <t>ノウリョク</t>
    </rPh>
    <phoneticPr fontId="4"/>
  </si>
  <si>
    <t>①導入実績</t>
    <rPh sb="1" eb="3">
      <t>ドウニュウ</t>
    </rPh>
    <rPh sb="3" eb="5">
      <t>ジッセキ</t>
    </rPh>
    <phoneticPr fontId="4"/>
  </si>
  <si>
    <t>業務委託名</t>
    <rPh sb="0" eb="2">
      <t>ギョウム</t>
    </rPh>
    <rPh sb="2" eb="4">
      <t>イタク</t>
    </rPh>
    <rPh sb="4" eb="5">
      <t>メイ</t>
    </rPh>
    <phoneticPr fontId="2"/>
  </si>
  <si>
    <t>下の黄色セルに申請者名及び業務委託名等の必要事項を記入して下さい。</t>
    <rPh sb="0" eb="1">
      <t>シタ</t>
    </rPh>
    <rPh sb="2" eb="4">
      <t>キイロ</t>
    </rPh>
    <rPh sb="7" eb="9">
      <t>シンセイ</t>
    </rPh>
    <rPh sb="9" eb="10">
      <t>シャ</t>
    </rPh>
    <rPh sb="10" eb="11">
      <t>メイ</t>
    </rPh>
    <rPh sb="11" eb="12">
      <t>オヨ</t>
    </rPh>
    <rPh sb="13" eb="15">
      <t>ギョウム</t>
    </rPh>
    <rPh sb="15" eb="17">
      <t>イタク</t>
    </rPh>
    <rPh sb="17" eb="18">
      <t>メイ</t>
    </rPh>
    <rPh sb="18" eb="19">
      <t>ナド</t>
    </rPh>
    <rPh sb="20" eb="22">
      <t>ヒツヨウ</t>
    </rPh>
    <rPh sb="22" eb="24">
      <t>ジコウ</t>
    </rPh>
    <rPh sb="25" eb="27">
      <t>キニュウ</t>
    </rPh>
    <rPh sb="29" eb="30">
      <t>クダ</t>
    </rPh>
    <phoneticPr fontId="2"/>
  </si>
  <si>
    <t>様式１</t>
    <rPh sb="0" eb="2">
      <t>ヨウシキ</t>
    </rPh>
    <phoneticPr fontId="2"/>
  </si>
  <si>
    <t>イ　対象業務の実績は上下水道・工業用水道における導入した業務委託であるか？</t>
    <rPh sb="2" eb="4">
      <t>タイショウ</t>
    </rPh>
    <rPh sb="4" eb="6">
      <t>ギョウム</t>
    </rPh>
    <rPh sb="7" eb="9">
      <t>ジッセキ</t>
    </rPh>
    <rPh sb="10" eb="12">
      <t>ジョウゲ</t>
    </rPh>
    <rPh sb="12" eb="14">
      <t>スイドウ</t>
    </rPh>
    <rPh sb="15" eb="18">
      <t>コウギョウヨウ</t>
    </rPh>
    <rPh sb="18" eb="20">
      <t>スイドウ</t>
    </rPh>
    <rPh sb="24" eb="26">
      <t>ドウニュウ</t>
    </rPh>
    <phoneticPr fontId="4"/>
  </si>
  <si>
    <t>ウ　対象業務の実績は公告文で設定された期間以内のものであるか？</t>
    <rPh sb="2" eb="4">
      <t>タイショウ</t>
    </rPh>
    <rPh sb="4" eb="6">
      <t>ギョウム</t>
    </rPh>
    <rPh sb="7" eb="9">
      <t>ジッセキ</t>
    </rPh>
    <rPh sb="10" eb="12">
      <t>コウコク</t>
    </rPh>
    <rPh sb="12" eb="13">
      <t>ブン</t>
    </rPh>
    <rPh sb="14" eb="16">
      <t>セッテイ</t>
    </rPh>
    <rPh sb="19" eb="21">
      <t>キカン</t>
    </rPh>
    <rPh sb="21" eb="23">
      <t>イナイ</t>
    </rPh>
    <phoneticPr fontId="4"/>
  </si>
  <si>
    <t>エ　対象業務の実績の添付資料の準備はできているか？</t>
    <rPh sb="2" eb="4">
      <t>タイショウ</t>
    </rPh>
    <rPh sb="4" eb="6">
      <t>ギョウム</t>
    </rPh>
    <rPh sb="7" eb="9">
      <t>ジッセキ</t>
    </rPh>
    <rPh sb="10" eb="12">
      <t>テンプ</t>
    </rPh>
    <rPh sb="12" eb="14">
      <t>シリョウ</t>
    </rPh>
    <rPh sb="15" eb="17">
      <t>ジュンビ</t>
    </rPh>
    <phoneticPr fontId="4"/>
  </si>
  <si>
    <t>オ　加算点申告表で選択した加算点数は対象業務の実績の件数と合致しているか？</t>
    <rPh sb="2" eb="4">
      <t>カサン</t>
    </rPh>
    <rPh sb="4" eb="5">
      <t>テン</t>
    </rPh>
    <rPh sb="5" eb="7">
      <t>シンコク</t>
    </rPh>
    <rPh sb="7" eb="8">
      <t>ヒョウ</t>
    </rPh>
    <rPh sb="9" eb="11">
      <t>センタク</t>
    </rPh>
    <rPh sb="13" eb="15">
      <t>カサン</t>
    </rPh>
    <rPh sb="15" eb="17">
      <t>テンスウ</t>
    </rPh>
    <rPh sb="18" eb="20">
      <t>タイショウ</t>
    </rPh>
    <rPh sb="20" eb="22">
      <t>ギョウム</t>
    </rPh>
    <rPh sb="23" eb="25">
      <t>ジッセキ</t>
    </rPh>
    <rPh sb="26" eb="28">
      <t>ケンスウ</t>
    </rPh>
    <rPh sb="29" eb="31">
      <t>ガッチ</t>
    </rPh>
    <phoneticPr fontId="4"/>
  </si>
  <si>
    <t>①業務実績
（主任技術者）</t>
    <rPh sb="1" eb="3">
      <t>ギョウム</t>
    </rPh>
    <rPh sb="3" eb="5">
      <t>ジッセキ</t>
    </rPh>
    <rPh sb="7" eb="12">
      <t>シュニンギジュツシャ</t>
    </rPh>
    <phoneticPr fontId="4"/>
  </si>
  <si>
    <t>オ　加算点申告表で選択した加算点数は間違っていないか？</t>
    <phoneticPr fontId="4"/>
  </si>
  <si>
    <t>　企業の技術力（配点５０点）</t>
    <rPh sb="8" eb="10">
      <t>ハイテン</t>
    </rPh>
    <phoneticPr fontId="2"/>
  </si>
  <si>
    <t>２５</t>
    <phoneticPr fontId="2"/>
  </si>
  <si>
    <t>実績1～4件　7.5点</t>
    <rPh sb="10" eb="11">
      <t>テン</t>
    </rPh>
    <phoneticPr fontId="2"/>
  </si>
  <si>
    <t>実績9件以上　25点</t>
    <rPh sb="4" eb="6">
      <t>イジョウ</t>
    </rPh>
    <rPh sb="9" eb="10">
      <t>テン</t>
    </rPh>
    <phoneticPr fontId="2"/>
  </si>
  <si>
    <t>実績5～8件　15点</t>
    <rPh sb="9" eb="10">
      <t>テン</t>
    </rPh>
    <phoneticPr fontId="2"/>
  </si>
  <si>
    <t>実績なし 0点</t>
    <rPh sb="6" eb="7">
      <t>テン</t>
    </rPh>
    <phoneticPr fontId="2"/>
  </si>
  <si>
    <t>ウ　IＳO１４００１認定証の写しが準備できているか？</t>
    <rPh sb="10" eb="13">
      <t>ニンテイショウ</t>
    </rPh>
    <rPh sb="14" eb="15">
      <t>ウツ</t>
    </rPh>
    <rPh sb="17" eb="19">
      <t>ジュンビ</t>
    </rPh>
    <phoneticPr fontId="4"/>
  </si>
  <si>
    <t>エ　加算点申告表で選択した加算点数は間違っていないか？</t>
    <rPh sb="2" eb="4">
      <t>カサン</t>
    </rPh>
    <phoneticPr fontId="4"/>
  </si>
  <si>
    <t>②IＳO取得</t>
    <rPh sb="4" eb="6">
      <t>シュトク</t>
    </rPh>
    <phoneticPr fontId="4"/>
  </si>
  <si>
    <t>①企業評価対象業務の導入実績（過去１０年間)</t>
    <rPh sb="7" eb="9">
      <t>ギョウム</t>
    </rPh>
    <rPh sb="10" eb="12">
      <t>ドウニュウ</t>
    </rPh>
    <phoneticPr fontId="2"/>
  </si>
  <si>
    <t>取得なし　0点</t>
    <rPh sb="0" eb="2">
      <t>シュトク</t>
    </rPh>
    <rPh sb="6" eb="7">
      <t>テン</t>
    </rPh>
    <phoneticPr fontId="2"/>
  </si>
  <si>
    <t>　配置予定技術者の能力（配点５０点）</t>
    <rPh sb="12" eb="14">
      <t>ハイテン</t>
    </rPh>
    <rPh sb="16" eb="17">
      <t>テン</t>
    </rPh>
    <phoneticPr fontId="2"/>
  </si>
  <si>
    <t>５０</t>
    <phoneticPr fontId="2"/>
  </si>
  <si>
    <t>何れも取得 25点</t>
    <rPh sb="0" eb="1">
      <t>イズ</t>
    </rPh>
    <rPh sb="3" eb="5">
      <t>シュトク</t>
    </rPh>
    <rPh sb="8" eb="9">
      <t>テン</t>
    </rPh>
    <phoneticPr fontId="2"/>
  </si>
  <si>
    <t>何れか一方取得　12.5点</t>
    <rPh sb="0" eb="1">
      <t>イズ</t>
    </rPh>
    <rPh sb="3" eb="5">
      <t>イッポウ</t>
    </rPh>
    <rPh sb="5" eb="7">
      <t>シュトク</t>
    </rPh>
    <rPh sb="12" eb="13">
      <t>テン</t>
    </rPh>
    <phoneticPr fontId="2"/>
  </si>
  <si>
    <t>実績3件以上　50点</t>
    <rPh sb="4" eb="6">
      <t>イジョウ</t>
    </rPh>
    <rPh sb="9" eb="10">
      <t>テン</t>
    </rPh>
    <phoneticPr fontId="2"/>
  </si>
  <si>
    <t>実績2件　30点</t>
    <rPh sb="7" eb="8">
      <t>テン</t>
    </rPh>
    <phoneticPr fontId="2"/>
  </si>
  <si>
    <t>実績1件　15点</t>
    <rPh sb="7" eb="8">
      <t>テン</t>
    </rPh>
    <phoneticPr fontId="2"/>
  </si>
  <si>
    <t>クラウド型管路情報システム構築及び運用保守業務委託</t>
    <rPh sb="21" eb="23">
      <t>ギョウム</t>
    </rPh>
    <rPh sb="23" eb="25">
      <t>イタク</t>
    </rPh>
    <phoneticPr fontId="2"/>
  </si>
  <si>
    <t>①技術者評価対象業務の業務実績（過去10年間)</t>
    <rPh sb="8" eb="10">
      <t>ギョウム</t>
    </rPh>
    <rPh sb="11" eb="13">
      <t>ギョウム</t>
    </rPh>
    <phoneticPr fontId="2"/>
  </si>
  <si>
    <t>②品質マネジメントシステム（ＩＳＯ９００１）及び環境マネジメントシステム（ＩＳＯ１４００１）認証取得の有無</t>
    <phoneticPr fontId="2"/>
  </si>
  <si>
    <t>下の黄色セル中の選択項目から選択して下さい。加算点を過大に申告した場合、公告に記載の計算方法で減点しますので、ご注意下さい。</t>
    <rPh sb="0" eb="1">
      <t>シタ</t>
    </rPh>
    <rPh sb="2" eb="4">
      <t>キイロ</t>
    </rPh>
    <rPh sb="6" eb="7">
      <t>チュウ</t>
    </rPh>
    <rPh sb="8" eb="10">
      <t>センタク</t>
    </rPh>
    <rPh sb="10" eb="12">
      <t>コウモク</t>
    </rPh>
    <rPh sb="14" eb="16">
      <t>センタク</t>
    </rPh>
    <rPh sb="18" eb="19">
      <t>クダ</t>
    </rPh>
    <phoneticPr fontId="2"/>
  </si>
  <si>
    <t>技術資料(技術提案書)</t>
    <rPh sb="5" eb="7">
      <t>ギジュツ</t>
    </rPh>
    <rPh sb="7" eb="10">
      <t>テイアンショ</t>
    </rPh>
    <phoneticPr fontId="2"/>
  </si>
  <si>
    <t>加算点申告表</t>
    <rPh sb="0" eb="2">
      <t>カサン</t>
    </rPh>
    <rPh sb="2" eb="3">
      <t>テン</t>
    </rPh>
    <rPh sb="3" eb="5">
      <t>シンコク</t>
    </rPh>
    <rPh sb="5" eb="6">
      <t>ヒョウ</t>
    </rPh>
    <phoneticPr fontId="2"/>
  </si>
  <si>
    <t>　下記の案件に関する入札参加について、技術資料を添えて申込みます。
　なお、申込者は、入札参加資格を満たしている者であることを誓約し、技術資料の内容について事実と相違ないことを誓約します。</t>
    <phoneticPr fontId="2"/>
  </si>
  <si>
    <t>令和7年7月 1日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</si>
</sst>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8"/>
      <name val="HG丸ｺﾞｼｯｸM-PRO"/>
      <family val="3"/>
      <charset val="128"/>
    </font>
    <font>
      <sz val="11"/>
      <name val="HG丸ｺﾞｼｯｸM-PRO"/>
      <family val="3"/>
      <charset val="128"/>
    </font>
    <font>
      <sz val="12"/>
      <name val="HG丸ｺﾞｼｯｸM-PRO"/>
      <family val="3"/>
      <charset val="128"/>
    </font>
    <font>
      <sz val="11"/>
      <name val="游ゴシック"/>
      <family val="3"/>
      <charset val="128"/>
    </font>
    <font>
      <sz val="14"/>
      <name val="游ゴシック"/>
      <family val="3"/>
      <charset val="128"/>
    </font>
    <font>
      <sz val="12"/>
      <name val="游ゴシック"/>
      <family val="3"/>
      <charset val="128"/>
    </font>
    <font>
      <sz val="20"/>
      <name val="游ゴシック"/>
      <family val="3"/>
      <charset val="128"/>
    </font>
    <font>
      <sz val="9"/>
      <name val="游ゴシック"/>
      <family val="3"/>
      <charset val="128"/>
    </font>
    <font>
      <sz val="16"/>
      <name val="游ゴシック"/>
      <family val="3"/>
      <charset val="128"/>
    </font>
    <font>
      <strike/>
      <sz val="11"/>
      <name val="游ゴシック"/>
      <family val="3"/>
      <charset val="128"/>
    </font>
    <font>
      <sz val="24"/>
      <name val="游ゴシック"/>
      <family val="3"/>
      <charset val="128"/>
    </font>
    <font>
      <sz val="16"/>
      <name val="游明朝"/>
      <family val="1"/>
      <charset val="128"/>
    </font>
    <font>
      <sz val="12"/>
      <name val="游明朝"/>
      <family val="1"/>
      <charset val="128"/>
    </font>
    <font>
      <sz val="9"/>
      <name val="Meiryo UI"/>
      <charset val="128"/>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6" tint="0.79998168889431442"/>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double">
        <color indexed="64"/>
      </left>
      <right style="double">
        <color indexed="64"/>
      </right>
      <top style="thin">
        <color indexed="64"/>
      </top>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medium">
        <color indexed="64"/>
      </bottom>
      <diagonal/>
    </border>
    <border>
      <left/>
      <right/>
      <top/>
      <bottom style="double">
        <color indexed="64"/>
      </bottom>
      <diagonal/>
    </border>
    <border>
      <left style="medium">
        <color indexed="64"/>
      </left>
      <right style="thin">
        <color indexed="64"/>
      </right>
      <top/>
      <bottom style="medium">
        <color indexed="64"/>
      </bottom>
      <diagonal/>
    </border>
    <border>
      <left style="double">
        <color indexed="64"/>
      </left>
      <right/>
      <top style="hair">
        <color indexed="64"/>
      </top>
      <bottom style="medium">
        <color indexed="64"/>
      </bottom>
      <diagonal/>
    </border>
    <border>
      <left style="double">
        <color indexed="64"/>
      </left>
      <right/>
      <top/>
      <bottom style="hair">
        <color indexed="64"/>
      </bottom>
      <diagonal/>
    </border>
    <border>
      <left style="thin">
        <color indexed="64"/>
      </left>
      <right style="double">
        <color indexed="64"/>
      </right>
      <top style="thin">
        <color indexed="64"/>
      </top>
      <bottom style="medium">
        <color indexed="64"/>
      </bottom>
      <diagonal/>
    </border>
  </borders>
  <cellStyleXfs count="5">
    <xf numFmtId="0" fontId="0" fillId="0" borderId="0"/>
    <xf numFmtId="0" fontId="3" fillId="0" borderId="0">
      <alignment vertical="center"/>
    </xf>
    <xf numFmtId="0" fontId="1" fillId="0" borderId="0">
      <alignment vertical="center"/>
    </xf>
    <xf numFmtId="0" fontId="1" fillId="0" borderId="0">
      <alignment vertical="center"/>
    </xf>
    <xf numFmtId="0" fontId="1" fillId="0" borderId="0"/>
  </cellStyleXfs>
  <cellXfs count="122">
    <xf numFmtId="0" fontId="0" fillId="0" borderId="0" xfId="0"/>
    <xf numFmtId="0" fontId="6" fillId="0" borderId="0" xfId="1" applyFont="1">
      <alignment vertical="center"/>
    </xf>
    <xf numFmtId="0" fontId="3" fillId="0" borderId="0" xfId="1" applyFont="1">
      <alignment vertical="center"/>
    </xf>
    <xf numFmtId="0" fontId="6" fillId="0" borderId="0" xfId="1" applyFont="1" applyBorder="1" applyAlignment="1">
      <alignment horizontal="left" vertical="center"/>
    </xf>
    <xf numFmtId="0" fontId="6" fillId="0" borderId="5" xfId="1" applyFont="1" applyBorder="1" applyAlignment="1">
      <alignment vertical="center" shrinkToFit="1"/>
    </xf>
    <xf numFmtId="0" fontId="6" fillId="0" borderId="6" xfId="1" applyFont="1" applyBorder="1" applyAlignment="1">
      <alignment horizontal="center" vertical="center"/>
    </xf>
    <xf numFmtId="0" fontId="7" fillId="0" borderId="0" xfId="1" applyFont="1" applyAlignment="1">
      <alignment vertical="center"/>
    </xf>
    <xf numFmtId="0" fontId="6" fillId="0" borderId="0" xfId="1" applyFont="1" applyAlignment="1">
      <alignment vertical="center"/>
    </xf>
    <xf numFmtId="0" fontId="6" fillId="2" borderId="25" xfId="1" applyFont="1" applyFill="1" applyBorder="1" applyAlignment="1">
      <alignment horizontal="center" vertical="center"/>
    </xf>
    <xf numFmtId="0" fontId="6" fillId="0" borderId="26" xfId="1" applyFont="1" applyBorder="1" applyAlignment="1">
      <alignment vertical="center" wrapText="1"/>
    </xf>
    <xf numFmtId="0" fontId="6" fillId="2" borderId="27" xfId="1" applyFont="1" applyFill="1" applyBorder="1" applyAlignment="1">
      <alignment horizontal="center" vertical="center"/>
    </xf>
    <xf numFmtId="0" fontId="6" fillId="0" borderId="28" xfId="1" applyFont="1" applyBorder="1" applyAlignment="1">
      <alignment vertical="center" wrapText="1"/>
    </xf>
    <xf numFmtId="0" fontId="6" fillId="0" borderId="29" xfId="1" applyFont="1" applyBorder="1" applyAlignment="1">
      <alignment vertical="center" wrapText="1"/>
    </xf>
    <xf numFmtId="0" fontId="6" fillId="0" borderId="30" xfId="1" applyFont="1" applyBorder="1" applyAlignment="1">
      <alignment vertical="center" wrapText="1"/>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8" fillId="0" borderId="0" xfId="3" applyFont="1" applyFill="1" applyAlignment="1">
      <alignment vertical="center" wrapText="1"/>
    </xf>
    <xf numFmtId="49" fontId="8" fillId="0" borderId="0" xfId="3" applyNumberFormat="1" applyFont="1" applyFill="1" applyAlignment="1">
      <alignment horizontal="center" vertical="center" wrapText="1"/>
    </xf>
    <xf numFmtId="0" fontId="8" fillId="0" borderId="0" xfId="3" applyFont="1" applyFill="1" applyAlignment="1">
      <alignment horizontal="center" vertical="center" wrapText="1"/>
    </xf>
    <xf numFmtId="0" fontId="8" fillId="0" borderId="0" xfId="0" applyFont="1"/>
    <xf numFmtId="0" fontId="8" fillId="4" borderId="0" xfId="3" applyFont="1" applyFill="1" applyAlignment="1">
      <alignment vertical="center" wrapText="1"/>
    </xf>
    <xf numFmtId="0" fontId="9" fillId="4" borderId="0" xfId="3" applyFont="1" applyFill="1" applyAlignment="1">
      <alignment vertical="center" wrapText="1"/>
    </xf>
    <xf numFmtId="49" fontId="8" fillId="4" borderId="0" xfId="3" applyNumberFormat="1" applyFont="1" applyFill="1" applyAlignment="1">
      <alignment horizontal="center" vertical="center" wrapText="1"/>
    </xf>
    <xf numFmtId="0" fontId="8" fillId="0" borderId="0" xfId="3" applyFont="1" applyAlignment="1">
      <alignment vertical="center" wrapText="1"/>
    </xf>
    <xf numFmtId="0" fontId="8" fillId="0" borderId="0" xfId="3" applyFont="1" applyAlignment="1">
      <alignment vertical="center"/>
    </xf>
    <xf numFmtId="0" fontId="8" fillId="0" borderId="0" xfId="3" applyFont="1" applyFill="1" applyAlignment="1">
      <alignment horizontal="right" vertical="center" wrapText="1"/>
    </xf>
    <xf numFmtId="0" fontId="8" fillId="0" borderId="0" xfId="3" applyFont="1" applyFill="1" applyBorder="1" applyAlignment="1">
      <alignment horizontal="center" vertical="center" wrapText="1"/>
    </xf>
    <xf numFmtId="0" fontId="9" fillId="4" borderId="0" xfId="3" applyFont="1" applyFill="1" applyAlignment="1">
      <alignment vertical="center"/>
    </xf>
    <xf numFmtId="0" fontId="9" fillId="4" borderId="0" xfId="3" applyFont="1" applyFill="1" applyAlignment="1">
      <alignment horizontal="right" vertical="center"/>
    </xf>
    <xf numFmtId="0" fontId="8" fillId="4" borderId="0" xfId="3" applyNumberFormat="1" applyFont="1" applyFill="1" applyAlignment="1">
      <alignment vertical="center"/>
    </xf>
    <xf numFmtId="0" fontId="8" fillId="0" borderId="0" xfId="3" applyFont="1" applyAlignment="1">
      <alignment horizontal="right" vertical="center" wrapText="1"/>
    </xf>
    <xf numFmtId="0" fontId="8" fillId="0" borderId="0" xfId="3" applyFont="1" applyFill="1" applyAlignment="1">
      <alignment vertical="center"/>
    </xf>
    <xf numFmtId="0" fontId="10" fillId="4" borderId="0" xfId="3" applyFont="1" applyFill="1" applyAlignment="1">
      <alignment vertical="center"/>
    </xf>
    <xf numFmtId="0" fontId="8" fillId="4" borderId="0" xfId="3" applyFont="1" applyFill="1" applyAlignment="1">
      <alignment vertical="center"/>
    </xf>
    <xf numFmtId="0" fontId="8" fillId="4" borderId="0" xfId="3" applyFont="1" applyFill="1" applyBorder="1" applyAlignment="1">
      <alignment vertical="center" wrapText="1"/>
    </xf>
    <xf numFmtId="0" fontId="8" fillId="0" borderId="0" xfId="3" applyFont="1" applyFill="1" applyAlignment="1">
      <alignment horizontal="left" vertical="center" wrapText="1"/>
    </xf>
    <xf numFmtId="49" fontId="8" fillId="4" borderId="8" xfId="3" applyNumberFormat="1" applyFont="1" applyFill="1" applyBorder="1" applyAlignment="1">
      <alignment horizontal="justify" vertical="center"/>
    </xf>
    <xf numFmtId="0" fontId="8" fillId="4" borderId="8" xfId="3" applyFont="1" applyFill="1" applyBorder="1" applyAlignment="1">
      <alignment horizontal="justify" vertical="center"/>
    </xf>
    <xf numFmtId="0" fontId="8" fillId="4" borderId="1" xfId="3" applyFont="1" applyFill="1" applyBorder="1" applyAlignment="1">
      <alignment horizontal="justify" vertical="center" wrapText="1"/>
    </xf>
    <xf numFmtId="49" fontId="8" fillId="4" borderId="9" xfId="3" applyNumberFormat="1"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8" fillId="4" borderId="10" xfId="3" applyFont="1" applyFill="1" applyBorder="1" applyAlignment="1">
      <alignment horizontal="justify" vertical="center" wrapText="1"/>
    </xf>
    <xf numFmtId="49" fontId="8" fillId="4" borderId="3" xfId="3" applyNumberFormat="1" applyFont="1" applyFill="1" applyBorder="1" applyAlignment="1">
      <alignment horizontal="center" vertical="center" wrapText="1"/>
    </xf>
    <xf numFmtId="0" fontId="8" fillId="0" borderId="3" xfId="4" applyFont="1" applyFill="1" applyBorder="1" applyAlignment="1">
      <alignment vertical="center" wrapText="1"/>
    </xf>
    <xf numFmtId="0" fontId="11" fillId="0" borderId="7" xfId="3" applyFont="1" applyFill="1" applyBorder="1" applyAlignment="1">
      <alignment horizontal="left" vertical="center" wrapText="1"/>
    </xf>
    <xf numFmtId="0" fontId="8" fillId="0" borderId="0" xfId="0" applyFont="1" applyBorder="1" applyAlignment="1">
      <alignment vertical="center" wrapText="1"/>
    </xf>
    <xf numFmtId="0" fontId="12" fillId="0" borderId="0" xfId="3" applyFont="1" applyFill="1" applyBorder="1" applyAlignment="1">
      <alignment horizontal="left" vertical="center" wrapText="1"/>
    </xf>
    <xf numFmtId="0" fontId="10" fillId="3" borderId="1" xfId="3" applyFont="1" applyFill="1" applyBorder="1" applyAlignment="1" applyProtection="1">
      <alignment vertical="center" wrapText="1"/>
      <protection locked="0"/>
    </xf>
    <xf numFmtId="0" fontId="13" fillId="0" borderId="15" xfId="3" applyFont="1" applyFill="1" applyBorder="1" applyAlignment="1">
      <alignment horizontal="center" vertical="center" wrapText="1"/>
    </xf>
    <xf numFmtId="0" fontId="8" fillId="4" borderId="1" xfId="3" applyFont="1" applyFill="1" applyBorder="1" applyAlignment="1">
      <alignment horizontal="left" vertical="center" wrapText="1"/>
    </xf>
    <xf numFmtId="49" fontId="8" fillId="4" borderId="1" xfId="3" applyNumberFormat="1" applyFont="1" applyFill="1" applyBorder="1" applyAlignment="1">
      <alignment horizontal="center" vertical="center" wrapText="1"/>
    </xf>
    <xf numFmtId="0" fontId="8" fillId="0" borderId="1" xfId="3" applyFont="1" applyFill="1" applyBorder="1" applyAlignment="1">
      <alignment horizontal="justify" vertical="center" wrapText="1"/>
    </xf>
    <xf numFmtId="0" fontId="8" fillId="0" borderId="12" xfId="3" applyFont="1" applyFill="1" applyBorder="1" applyAlignment="1">
      <alignment horizontal="justify" vertical="center" wrapText="1"/>
    </xf>
    <xf numFmtId="0" fontId="8" fillId="0" borderId="0" xfId="3" applyFont="1" applyFill="1" applyBorder="1" applyAlignment="1">
      <alignment horizontal="justify" vertical="center" wrapText="1"/>
    </xf>
    <xf numFmtId="0" fontId="8" fillId="0" borderId="0" xfId="3" applyFont="1" applyBorder="1" applyAlignment="1">
      <alignment vertical="center" wrapText="1"/>
    </xf>
    <xf numFmtId="0" fontId="8" fillId="0" borderId="2" xfId="3" applyFont="1" applyBorder="1" applyAlignment="1">
      <alignment vertical="center" wrapText="1"/>
    </xf>
    <xf numFmtId="0" fontId="13" fillId="0" borderId="13" xfId="3" applyFont="1" applyFill="1" applyBorder="1" applyAlignment="1">
      <alignment horizontal="center" vertical="center" wrapText="1"/>
    </xf>
    <xf numFmtId="0" fontId="8" fillId="4" borderId="12" xfId="3" applyFont="1" applyFill="1" applyBorder="1" applyAlignment="1">
      <alignment horizontal="justify" vertical="center" wrapText="1"/>
    </xf>
    <xf numFmtId="49" fontId="8" fillId="4" borderId="0" xfId="3" applyNumberFormat="1" applyFont="1" applyFill="1" applyBorder="1" applyAlignment="1">
      <alignment horizontal="center" vertical="center" wrapText="1"/>
    </xf>
    <xf numFmtId="0" fontId="8" fillId="0" borderId="0" xfId="3" applyFont="1" applyFill="1" applyBorder="1" applyAlignment="1">
      <alignment vertical="center" wrapText="1"/>
    </xf>
    <xf numFmtId="0" fontId="8" fillId="4" borderId="0" xfId="3" applyFont="1" applyFill="1" applyAlignment="1">
      <alignment horizontal="center" vertical="center" wrapText="1"/>
    </xf>
    <xf numFmtId="0" fontId="13" fillId="0" borderId="4" xfId="3" applyFont="1" applyFill="1" applyBorder="1" applyAlignment="1">
      <alignment horizontal="center" vertical="center" wrapText="1"/>
    </xf>
    <xf numFmtId="0" fontId="8" fillId="4" borderId="8" xfId="3" applyFont="1" applyFill="1" applyBorder="1" applyAlignment="1">
      <alignment horizontal="justify" vertical="center" wrapText="1"/>
    </xf>
    <xf numFmtId="0" fontId="8" fillId="4" borderId="11" xfId="3" applyFont="1" applyFill="1" applyBorder="1" applyAlignment="1">
      <alignment horizontal="justify" vertical="center" wrapText="1"/>
    </xf>
    <xf numFmtId="0" fontId="8" fillId="0" borderId="1" xfId="4" applyFont="1" applyFill="1" applyBorder="1" applyAlignment="1">
      <alignment vertical="center" wrapText="1"/>
    </xf>
    <xf numFmtId="0" fontId="8" fillId="0" borderId="0" xfId="0" applyFont="1" applyBorder="1" applyAlignment="1">
      <alignment horizontal="left" vertical="center" wrapText="1"/>
    </xf>
    <xf numFmtId="0" fontId="8" fillId="0" borderId="2" xfId="3" applyFont="1" applyFill="1" applyBorder="1" applyAlignment="1">
      <alignment vertical="center" wrapText="1"/>
    </xf>
    <xf numFmtId="0" fontId="13" fillId="0" borderId="16" xfId="3" applyFont="1" applyFill="1" applyBorder="1" applyAlignment="1">
      <alignment horizontal="center" vertical="center" wrapText="1"/>
    </xf>
    <xf numFmtId="49" fontId="8" fillId="4" borderId="0" xfId="3" quotePrefix="1" applyNumberFormat="1" applyFont="1" applyFill="1" applyBorder="1" applyAlignment="1">
      <alignment horizontal="center" vertical="center" wrapText="1"/>
    </xf>
    <xf numFmtId="0" fontId="14" fillId="0" borderId="0" xfId="3" applyFont="1" applyFill="1" applyBorder="1" applyAlignment="1">
      <alignment horizontal="justify" vertical="center"/>
    </xf>
    <xf numFmtId="0" fontId="8" fillId="0" borderId="0" xfId="3" applyFont="1" applyFill="1" applyBorder="1" applyAlignment="1">
      <alignment horizontal="justify" vertical="center"/>
    </xf>
    <xf numFmtId="0" fontId="8" fillId="4" borderId="0" xfId="3" applyFont="1" applyFill="1" applyBorder="1" applyAlignment="1">
      <alignment horizontal="justify" vertical="center" wrapText="1"/>
    </xf>
    <xf numFmtId="0" fontId="8" fillId="0" borderId="0" xfId="2" applyFont="1" applyFill="1" applyBorder="1" applyAlignment="1">
      <alignment vertical="center"/>
    </xf>
    <xf numFmtId="0" fontId="8" fillId="0" borderId="0" xfId="2" applyFont="1" applyFill="1" applyAlignment="1">
      <alignment vertical="center"/>
    </xf>
    <xf numFmtId="0" fontId="8" fillId="4" borderId="0" xfId="2" applyFont="1" applyFill="1" applyAlignment="1">
      <alignment vertical="center"/>
    </xf>
    <xf numFmtId="0" fontId="13" fillId="4" borderId="31" xfId="3" applyFont="1" applyFill="1" applyBorder="1" applyAlignment="1">
      <alignment horizontal="center" vertical="center" wrapText="1"/>
    </xf>
    <xf numFmtId="0" fontId="8" fillId="0" borderId="0" xfId="3" applyFont="1" applyFill="1" applyBorder="1" applyAlignment="1">
      <alignment horizontal="left" vertical="center"/>
    </xf>
    <xf numFmtId="0" fontId="15" fillId="0" borderId="0" xfId="3" applyFont="1" applyFill="1" applyAlignment="1">
      <alignment horizontal="left" vertical="center"/>
    </xf>
    <xf numFmtId="0" fontId="8" fillId="0" borderId="0" xfId="3" applyFont="1" applyFill="1" applyAlignment="1">
      <alignment horizontal="left" vertical="center"/>
    </xf>
    <xf numFmtId="0" fontId="8" fillId="4" borderId="0" xfId="3" applyFont="1" applyFill="1" applyBorder="1" applyAlignment="1">
      <alignment horizontal="center" vertical="center" wrapText="1"/>
    </xf>
    <xf numFmtId="0" fontId="17" fillId="0" borderId="0" xfId="0" applyFont="1" applyAlignment="1">
      <alignment horizontal="center"/>
    </xf>
    <xf numFmtId="0" fontId="17" fillId="0" borderId="0" xfId="0" applyFont="1"/>
    <xf numFmtId="49" fontId="17" fillId="0" borderId="0" xfId="0" applyNumberFormat="1" applyFont="1" applyAlignment="1">
      <alignment horizontal="left"/>
    </xf>
    <xf numFmtId="58" fontId="17" fillId="0" borderId="0" xfId="0" applyNumberFormat="1" applyFont="1" applyAlignment="1">
      <alignment horizontal="left"/>
    </xf>
    <xf numFmtId="0" fontId="17" fillId="0" borderId="0" xfId="0" applyFont="1" applyAlignment="1">
      <alignment horizontal="left"/>
    </xf>
    <xf numFmtId="0" fontId="17" fillId="0" borderId="0" xfId="0" applyFont="1" applyAlignment="1"/>
    <xf numFmtId="0" fontId="17" fillId="0" borderId="0" xfId="0" applyFont="1" applyAlignment="1">
      <alignment horizontal="right"/>
    </xf>
    <xf numFmtId="0" fontId="17" fillId="0" borderId="0" xfId="0" applyFont="1" applyAlignment="1">
      <alignment horizontal="distributed"/>
    </xf>
    <xf numFmtId="0" fontId="17" fillId="0" borderId="0" xfId="0" quotePrefix="1" applyNumberFormat="1" applyFont="1" applyAlignment="1">
      <alignment horizontal="left"/>
    </xf>
    <xf numFmtId="0" fontId="17" fillId="0" borderId="0" xfId="0" applyFont="1" applyAlignment="1">
      <alignment horizontal="left" indent="1"/>
    </xf>
    <xf numFmtId="0" fontId="16" fillId="0" borderId="0" xfId="0" applyFont="1" applyAlignment="1">
      <alignment horizontal="center"/>
    </xf>
    <xf numFmtId="0" fontId="17" fillId="0" borderId="0" xfId="0" applyFont="1" applyAlignment="1">
      <alignment horizontal="center" wrapText="1"/>
    </xf>
    <xf numFmtId="0" fontId="17" fillId="0" borderId="0" xfId="0" applyFont="1" applyAlignment="1">
      <alignment horizontal="justify" vertical="center" wrapText="1"/>
    </xf>
    <xf numFmtId="0" fontId="6" fillId="0" borderId="24" xfId="1" applyFont="1" applyBorder="1" applyAlignment="1">
      <alignment vertical="center" wrapText="1"/>
    </xf>
    <xf numFmtId="0" fontId="1" fillId="0" borderId="24" xfId="0" applyFont="1" applyBorder="1" applyAlignment="1">
      <alignment vertical="center" wrapText="1"/>
    </xf>
    <xf numFmtId="0" fontId="1" fillId="0" borderId="35" xfId="0" applyFont="1" applyBorder="1" applyAlignment="1">
      <alignment vertical="center" wrapText="1"/>
    </xf>
    <xf numFmtId="0" fontId="6" fillId="0" borderId="21" xfId="1" applyFont="1" applyBorder="1" applyAlignment="1">
      <alignment horizontal="center" vertical="center" textRotation="255" wrapText="1"/>
    </xf>
    <xf numFmtId="0" fontId="6" fillId="0" borderId="22" xfId="1" applyFont="1" applyBorder="1" applyAlignment="1">
      <alignment horizontal="center" vertical="center" textRotation="255" wrapText="1"/>
    </xf>
    <xf numFmtId="0" fontId="6" fillId="0" borderId="32" xfId="1" applyFont="1" applyBorder="1" applyAlignment="1">
      <alignment horizontal="center" vertical="center" textRotation="255" wrapText="1"/>
    </xf>
    <xf numFmtId="0" fontId="5" fillId="0" borderId="0" xfId="1" applyFont="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3" fillId="0" borderId="0" xfId="1" applyFont="1" applyAlignment="1">
      <alignment vertical="center"/>
    </xf>
    <xf numFmtId="0" fontId="1" fillId="0" borderId="0" xfId="0" applyFont="1" applyAlignment="1">
      <alignment vertical="center"/>
    </xf>
    <xf numFmtId="0" fontId="6" fillId="0" borderId="17" xfId="1" applyFont="1" applyBorder="1" applyAlignment="1">
      <alignment vertical="center" wrapText="1"/>
    </xf>
    <xf numFmtId="0" fontId="6" fillId="0" borderId="18" xfId="1" applyFont="1" applyBorder="1" applyAlignment="1">
      <alignment vertical="center" wrapText="1"/>
    </xf>
    <xf numFmtId="0" fontId="3" fillId="0" borderId="0" xfId="1" applyFont="1" applyAlignment="1">
      <alignment horizontal="left" vertical="center"/>
    </xf>
    <xf numFmtId="0" fontId="8" fillId="0" borderId="14"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12" fillId="4" borderId="0" xfId="3" applyFont="1" applyFill="1" applyBorder="1" applyAlignment="1">
      <alignment horizontal="justify" vertical="center" wrapText="1"/>
    </xf>
    <xf numFmtId="0" fontId="12" fillId="4" borderId="0" xfId="0" applyFont="1" applyFill="1" applyBorder="1" applyAlignment="1">
      <alignment vertical="center" wrapText="1"/>
    </xf>
    <xf numFmtId="0" fontId="8" fillId="4" borderId="0" xfId="3" applyFont="1" applyFill="1" applyBorder="1" applyAlignment="1">
      <alignment horizontal="justify" vertical="center" wrapText="1"/>
    </xf>
    <xf numFmtId="0" fontId="8" fillId="4" borderId="0" xfId="0" applyFont="1" applyFill="1" applyAlignment="1">
      <alignment vertical="center" wrapText="1"/>
    </xf>
    <xf numFmtId="0" fontId="8" fillId="4" borderId="0" xfId="3" applyFont="1" applyFill="1" applyAlignment="1">
      <alignment vertical="center" wrapText="1"/>
    </xf>
    <xf numFmtId="0" fontId="8" fillId="4" borderId="8" xfId="3" applyFont="1" applyFill="1" applyBorder="1" applyAlignment="1">
      <alignment vertical="center" wrapText="1"/>
    </xf>
    <xf numFmtId="0" fontId="9" fillId="3" borderId="14" xfId="3" applyFont="1" applyFill="1" applyBorder="1" applyAlignment="1" applyProtection="1">
      <alignment horizontal="center" vertical="center" shrinkToFit="1"/>
      <protection locked="0"/>
    </xf>
    <xf numFmtId="0" fontId="8" fillId="3" borderId="23" xfId="2" applyFont="1" applyFill="1" applyBorder="1" applyAlignment="1" applyProtection="1">
      <alignment horizontal="center" vertical="center" shrinkToFit="1"/>
      <protection locked="0"/>
    </xf>
    <xf numFmtId="0" fontId="8" fillId="3" borderId="9" xfId="2" applyFont="1" applyFill="1" applyBorder="1" applyAlignment="1" applyProtection="1">
      <alignment horizontal="center" vertical="center" shrinkToFit="1"/>
      <protection locked="0"/>
    </xf>
    <xf numFmtId="0" fontId="8" fillId="4" borderId="12" xfId="3" applyFont="1" applyFill="1" applyBorder="1" applyAlignment="1">
      <alignment vertical="center" wrapText="1"/>
    </xf>
    <xf numFmtId="0" fontId="8" fillId="0" borderId="23" xfId="3" applyFont="1" applyFill="1" applyBorder="1" applyAlignment="1">
      <alignment horizontal="center" vertical="center" wrapText="1"/>
    </xf>
  </cellXfs>
  <cellStyles count="5">
    <cellStyle name="標準" xfId="0" builtinId="0"/>
    <cellStyle name="標準_01チェックリスト【入札参加者用】（土木関係・地域型・一般土木、舗装）" xfId="1" xr:uid="{00000000-0005-0000-0000-000001000000}"/>
    <cellStyle name="標準_01加算点申告表（土木関係・地域型・一般土木、舗装）" xfId="2" xr:uid="{00000000-0005-0000-0000-000002000000}"/>
    <cellStyle name="標準_2技術評価配点表_3-別表1･2･3技術評価配点表（修正版）" xfId="3" xr:uid="{00000000-0005-0000-0000-000004000000}"/>
    <cellStyle name="標準_総合評価基準比較_3-別表1･2･3技術評価配点表（修正版）" xfId="4" xr:uid="{00000000-0005-0000-0000-000005000000}"/>
  </cellStyles>
  <dxfs count="0"/>
  <tableStyles count="0" defaultTableStyle="TableStyleMedium2" defaultPivotStyle="PivotStyleLight16"/>
  <colors>
    <mruColors>
      <color rgb="FF99CCFF"/>
      <color rgb="FF2D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173491</xdr:colOff>
          <xdr:row>9</xdr:row>
          <xdr:rowOff>40821</xdr:rowOff>
        </xdr:from>
        <xdr:to>
          <xdr:col>4</xdr:col>
          <xdr:colOff>16390</xdr:colOff>
          <xdr:row>9</xdr:row>
          <xdr:rowOff>312963</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175903</xdr:colOff>
          <xdr:row>6</xdr:row>
          <xdr:rowOff>51707</xdr:rowOff>
        </xdr:from>
        <xdr:to>
          <xdr:col>4</xdr:col>
          <xdr:colOff>13978</xdr:colOff>
          <xdr:row>6</xdr:row>
          <xdr:rowOff>333375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ED81FF95-C8FC-9343-AD87-15274D62C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178625</xdr:colOff>
          <xdr:row>7</xdr:row>
          <xdr:rowOff>38100</xdr:rowOff>
        </xdr:from>
        <xdr:to>
          <xdr:col>4</xdr:col>
          <xdr:colOff>11257</xdr:colOff>
          <xdr:row>7</xdr:row>
          <xdr:rowOff>319768</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B3DE4DE2-CF55-F0A6-6119-C43E7C3ECC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180666</xdr:colOff>
          <xdr:row>8</xdr:row>
          <xdr:rowOff>40821</xdr:rowOff>
        </xdr:from>
        <xdr:to>
          <xdr:col>4</xdr:col>
          <xdr:colOff>9216</xdr:colOff>
          <xdr:row>8</xdr:row>
          <xdr:rowOff>323850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A695CD9E-D20D-286C-416D-CB9333242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180666</xdr:colOff>
          <xdr:row>11</xdr:row>
          <xdr:rowOff>81642</xdr:rowOff>
        </xdr:from>
        <xdr:to>
          <xdr:col>4</xdr:col>
          <xdr:colOff>9216</xdr:colOff>
          <xdr:row>11</xdr:row>
          <xdr:rowOff>364671</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FA604ED0-F8E4-23E4-07D9-D8E7987D2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10</xdr:row>
          <xdr:rowOff>29935</xdr:rowOff>
        </xdr:from>
        <xdr:to>
          <xdr:col>4</xdr:col>
          <xdr:colOff>6494</xdr:colOff>
          <xdr:row>10</xdr:row>
          <xdr:rowOff>311603</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79E603B1-3A3C-7EE5-06C8-EBABE6CE8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12</xdr:row>
          <xdr:rowOff>16328</xdr:rowOff>
        </xdr:from>
        <xdr:to>
          <xdr:col>4</xdr:col>
          <xdr:colOff>6494</xdr:colOff>
          <xdr:row>12</xdr:row>
          <xdr:rowOff>297996</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39009DEE-8B16-28E5-7937-995E2FCD7F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13</xdr:row>
          <xdr:rowOff>16329</xdr:rowOff>
        </xdr:from>
        <xdr:to>
          <xdr:col>4</xdr:col>
          <xdr:colOff>6494</xdr:colOff>
          <xdr:row>13</xdr:row>
          <xdr:rowOff>297997</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AC223D8C-BB9F-6425-1933-7F72D1108D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15</xdr:row>
          <xdr:rowOff>32657</xdr:rowOff>
        </xdr:from>
        <xdr:to>
          <xdr:col>4</xdr:col>
          <xdr:colOff>6494</xdr:colOff>
          <xdr:row>15</xdr:row>
          <xdr:rowOff>314324</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1C5A1100-245D-FED6-4B94-4F8D97E4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14</xdr:row>
          <xdr:rowOff>32657</xdr:rowOff>
        </xdr:from>
        <xdr:to>
          <xdr:col>4</xdr:col>
          <xdr:colOff>6494</xdr:colOff>
          <xdr:row>14</xdr:row>
          <xdr:rowOff>314324</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8C2A62DD-0F27-B9BE-C7E9-54DEB45226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16</xdr:row>
          <xdr:rowOff>32657</xdr:rowOff>
        </xdr:from>
        <xdr:to>
          <xdr:col>4</xdr:col>
          <xdr:colOff>6494</xdr:colOff>
          <xdr:row>16</xdr:row>
          <xdr:rowOff>314325</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2B5A6D03-304B-48B3-9B18-D78117529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180666</xdr:colOff>
          <xdr:row>17</xdr:row>
          <xdr:rowOff>46265</xdr:rowOff>
        </xdr:from>
        <xdr:to>
          <xdr:col>4</xdr:col>
          <xdr:colOff>9216</xdr:colOff>
          <xdr:row>17</xdr:row>
          <xdr:rowOff>327932</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D38AE34D-E8B0-56A9-35C9-0F6AB17EE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180666</xdr:colOff>
          <xdr:row>18</xdr:row>
          <xdr:rowOff>19051</xdr:rowOff>
        </xdr:from>
        <xdr:to>
          <xdr:col>4</xdr:col>
          <xdr:colOff>9216</xdr:colOff>
          <xdr:row>18</xdr:row>
          <xdr:rowOff>300719</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235E92A1-1397-4AE0-51BF-578D953EB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183387</xdr:colOff>
          <xdr:row>19</xdr:row>
          <xdr:rowOff>32657</xdr:rowOff>
        </xdr:from>
        <xdr:to>
          <xdr:col>4</xdr:col>
          <xdr:colOff>6494</xdr:colOff>
          <xdr:row>19</xdr:row>
          <xdr:rowOff>314325</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BF447FDD-0146-5206-3EFF-E525E4DCC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FFFF"/>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showGridLines="0" tabSelected="1" view="pageBreakPreview" zoomScale="115" zoomScaleNormal="70" zoomScaleSheetLayoutView="115" workbookViewId="0">
      <selection activeCell="C9" sqref="C9"/>
    </sheetView>
  </sheetViews>
  <sheetFormatPr defaultColWidth="9" defaultRowHeight="19.5"/>
  <cols>
    <col min="1" max="1" width="2.875" style="83" customWidth="1"/>
    <col min="2" max="2" width="15.625" style="83" customWidth="1"/>
    <col min="3" max="4" width="9" style="83"/>
    <col min="5" max="5" width="14.625" style="83" customWidth="1"/>
    <col min="6" max="6" width="30.625" style="83" customWidth="1"/>
    <col min="7" max="16384" width="9" style="83"/>
  </cols>
  <sheetData>
    <row r="1" spans="1:7" ht="25.5">
      <c r="A1" s="92" t="s">
        <v>27</v>
      </c>
      <c r="B1" s="92"/>
      <c r="C1" s="92"/>
      <c r="D1" s="92"/>
      <c r="E1" s="92"/>
      <c r="F1" s="92"/>
      <c r="G1" s="83" t="s">
        <v>65</v>
      </c>
    </row>
    <row r="2" spans="1:7">
      <c r="A2" s="82"/>
      <c r="B2" s="82"/>
      <c r="C2" s="82"/>
      <c r="D2" s="82"/>
      <c r="E2" s="82"/>
      <c r="F2" s="82"/>
    </row>
    <row r="3" spans="1:7">
      <c r="F3" s="88" t="s">
        <v>45</v>
      </c>
    </row>
    <row r="4" spans="1:7">
      <c r="F4" s="88"/>
    </row>
    <row r="5" spans="1:7">
      <c r="A5" s="83" t="s">
        <v>28</v>
      </c>
    </row>
    <row r="8" spans="1:7">
      <c r="E8" s="89" t="s">
        <v>13</v>
      </c>
      <c r="F8" s="91"/>
    </row>
    <row r="9" spans="1:7">
      <c r="E9" s="89" t="s">
        <v>14</v>
      </c>
      <c r="F9" s="91" t="s">
        <v>41</v>
      </c>
    </row>
    <row r="10" spans="1:7">
      <c r="E10" s="89" t="s">
        <v>15</v>
      </c>
      <c r="F10" s="91"/>
    </row>
    <row r="11" spans="1:7" ht="15.75" customHeight="1"/>
    <row r="12" spans="1:7" ht="65.099999999999994" customHeight="1">
      <c r="A12" s="94" t="s">
        <v>96</v>
      </c>
      <c r="B12" s="94"/>
      <c r="C12" s="94"/>
      <c r="D12" s="94"/>
      <c r="E12" s="94"/>
      <c r="F12" s="94"/>
      <c r="G12" s="94"/>
    </row>
    <row r="13" spans="1:7">
      <c r="A13" s="93" t="s">
        <v>39</v>
      </c>
      <c r="B13" s="93"/>
      <c r="C13" s="93"/>
      <c r="D13" s="93"/>
      <c r="E13" s="93"/>
      <c r="F13" s="93"/>
    </row>
    <row r="14" spans="1:7" ht="22.5" customHeight="1">
      <c r="A14" s="83" t="s">
        <v>37</v>
      </c>
    </row>
    <row r="15" spans="1:7" ht="22.5" customHeight="1">
      <c r="B15" s="90" t="s">
        <v>97</v>
      </c>
    </row>
    <row r="16" spans="1:7" ht="10.5" customHeight="1">
      <c r="B16" s="85"/>
    </row>
    <row r="17" spans="1:7" ht="22.5" customHeight="1">
      <c r="A17" s="83" t="s">
        <v>55</v>
      </c>
    </row>
    <row r="18" spans="1:7" ht="22.5" customHeight="1">
      <c r="B18" s="83" t="s">
        <v>90</v>
      </c>
    </row>
    <row r="19" spans="1:7" ht="10.5" customHeight="1"/>
    <row r="20" spans="1:7" ht="22.5" customHeight="1">
      <c r="A20" s="83" t="s">
        <v>38</v>
      </c>
    </row>
    <row r="21" spans="1:7" ht="22.5" customHeight="1">
      <c r="B21" s="83" t="s">
        <v>56</v>
      </c>
    </row>
    <row r="22" spans="1:7" ht="10.5" customHeight="1"/>
    <row r="23" spans="1:7" ht="22.5" customHeight="1">
      <c r="A23" s="83" t="s">
        <v>57</v>
      </c>
    </row>
    <row r="24" spans="1:7" ht="22.5" customHeight="1">
      <c r="B24" s="83" t="s">
        <v>58</v>
      </c>
    </row>
    <row r="25" spans="1:7" ht="10.5" customHeight="1"/>
    <row r="26" spans="1:7" ht="22.5" customHeight="1">
      <c r="A26" s="83" t="s">
        <v>46</v>
      </c>
    </row>
    <row r="27" spans="1:7" ht="22.5" customHeight="1">
      <c r="A27" s="83" t="str">
        <f>IF(B27="","","　・")</f>
        <v>　・</v>
      </c>
      <c r="B27" s="83" t="s">
        <v>94</v>
      </c>
    </row>
    <row r="28" spans="1:7" ht="22.5" customHeight="1">
      <c r="A28" s="83" t="str">
        <f>IF(B28="","","　・")</f>
        <v>　・</v>
      </c>
      <c r="B28" s="83" t="s">
        <v>53</v>
      </c>
    </row>
    <row r="29" spans="1:7" ht="22.5" customHeight="1">
      <c r="A29" s="83" t="str">
        <f>IF(B29="","","　・")</f>
        <v>　・</v>
      </c>
      <c r="B29" s="83" t="s">
        <v>95</v>
      </c>
    </row>
    <row r="30" spans="1:7" ht="10.5" customHeight="1"/>
    <row r="31" spans="1:7" ht="22.5" customHeight="1">
      <c r="A31" s="88"/>
      <c r="B31" s="88"/>
      <c r="C31" s="88"/>
      <c r="D31" s="88"/>
      <c r="E31" s="87" t="s">
        <v>47</v>
      </c>
      <c r="G31" s="88"/>
    </row>
    <row r="32" spans="1:7" ht="22.5" customHeight="1">
      <c r="E32" s="83" t="s">
        <v>48</v>
      </c>
    </row>
    <row r="33" spans="1:5" ht="22.5" customHeight="1">
      <c r="E33" s="83" t="s">
        <v>50</v>
      </c>
    </row>
    <row r="34" spans="1:5" ht="22.5" customHeight="1">
      <c r="E34" s="83" t="s">
        <v>49</v>
      </c>
    </row>
    <row r="40" spans="1:5">
      <c r="A40" s="82"/>
    </row>
    <row r="41" spans="1:5">
      <c r="A41" s="82"/>
      <c r="B41" s="84"/>
      <c r="C41" s="85"/>
    </row>
    <row r="42" spans="1:5">
      <c r="A42" s="82"/>
      <c r="B42" s="85"/>
      <c r="C42" s="85"/>
    </row>
    <row r="43" spans="1:5">
      <c r="A43" s="82"/>
    </row>
    <row r="44" spans="1:5">
      <c r="A44" s="82"/>
      <c r="B44" s="86"/>
      <c r="C44" s="87"/>
    </row>
    <row r="45" spans="1:5">
      <c r="A45" s="82"/>
      <c r="C45" s="86"/>
    </row>
    <row r="46" spans="1:5">
      <c r="A46" s="82"/>
    </row>
    <row r="47" spans="1:5">
      <c r="A47" s="82"/>
    </row>
    <row r="48" spans="1:5">
      <c r="A48" s="82"/>
    </row>
    <row r="49" spans="1:1">
      <c r="A49" s="82"/>
    </row>
    <row r="50" spans="1:1">
      <c r="A50" s="82"/>
    </row>
    <row r="51" spans="1:1">
      <c r="A51" s="82"/>
    </row>
    <row r="52" spans="1:1">
      <c r="A52" s="82"/>
    </row>
    <row r="53" spans="1:1">
      <c r="A53" s="82"/>
    </row>
    <row r="54" spans="1:1">
      <c r="A54" s="82"/>
    </row>
    <row r="55" spans="1:1">
      <c r="A55" s="82"/>
    </row>
    <row r="56" spans="1:1">
      <c r="A56" s="82"/>
    </row>
    <row r="57" spans="1:1">
      <c r="A57" s="82"/>
    </row>
    <row r="58" spans="1:1">
      <c r="A58" s="82"/>
    </row>
    <row r="59" spans="1:1">
      <c r="A59" s="82"/>
    </row>
  </sheetData>
  <mergeCells count="3">
    <mergeCell ref="A1:F1"/>
    <mergeCell ref="A13:F13"/>
    <mergeCell ref="A12:G12"/>
  </mergeCells>
  <phoneticPr fontId="2"/>
  <pageMargins left="0.74803149606299213" right="0.74803149606299213"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B1:H21"/>
  <sheetViews>
    <sheetView showGridLines="0" view="pageBreakPreview" zoomScale="70" zoomScaleNormal="85" zoomScaleSheetLayoutView="70" workbookViewId="0">
      <selection activeCell="E28" sqref="E28"/>
    </sheetView>
  </sheetViews>
  <sheetFormatPr defaultColWidth="9" defaultRowHeight="13.5"/>
  <cols>
    <col min="1" max="1" width="4.75" style="2" customWidth="1"/>
    <col min="2" max="2" width="9" style="2"/>
    <col min="3" max="3" width="21.25" style="2" bestFit="1" customWidth="1"/>
    <col min="4" max="4" width="7.25" style="2" customWidth="1"/>
    <col min="5" max="5" width="101.125" style="2" customWidth="1"/>
    <col min="6" max="6" width="2.5" style="2" customWidth="1"/>
    <col min="7" max="16384" width="9" style="2"/>
  </cols>
  <sheetData>
    <row r="1" spans="2:5" ht="21">
      <c r="B1" s="101" t="s">
        <v>29</v>
      </c>
      <c r="C1" s="101"/>
      <c r="D1" s="101"/>
      <c r="E1" s="101"/>
    </row>
    <row r="2" spans="2:5" ht="19.5" customHeight="1">
      <c r="B2" s="7" t="s">
        <v>40</v>
      </c>
      <c r="C2" s="108" t="str">
        <f>表紙!F9</f>
        <v>株式会社○○</v>
      </c>
      <c r="D2" s="108"/>
      <c r="E2" s="108"/>
    </row>
    <row r="3" spans="2:5" ht="21" customHeight="1">
      <c r="B3" s="1" t="s">
        <v>16</v>
      </c>
      <c r="C3" s="104" t="str">
        <f>表紙!B18</f>
        <v>クラウド型管路情報システム構築及び運用保守業務委託</v>
      </c>
      <c r="D3" s="105"/>
      <c r="E3" s="105"/>
    </row>
    <row r="4" spans="2:5" ht="21" customHeight="1">
      <c r="B4" s="1" t="s">
        <v>17</v>
      </c>
      <c r="C4" s="104" t="str">
        <f>表紙!B21</f>
        <v>―</v>
      </c>
      <c r="D4" s="105"/>
      <c r="E4" s="105"/>
    </row>
    <row r="5" spans="2:5" ht="21" customHeight="1" thickBot="1">
      <c r="B5" s="1" t="s">
        <v>18</v>
      </c>
      <c r="D5" s="3"/>
      <c r="E5" s="3"/>
    </row>
    <row r="6" spans="2:5" s="6" customFormat="1" ht="21" customHeight="1">
      <c r="B6" s="102" t="s">
        <v>19</v>
      </c>
      <c r="C6" s="103"/>
      <c r="D6" s="4" t="s">
        <v>20</v>
      </c>
      <c r="E6" s="5" t="s">
        <v>21</v>
      </c>
    </row>
    <row r="7" spans="2:5" s="6" customFormat="1" ht="27" customHeight="1">
      <c r="B7" s="98" t="s">
        <v>22</v>
      </c>
      <c r="C7" s="106" t="s">
        <v>62</v>
      </c>
      <c r="D7" s="8"/>
      <c r="E7" s="9" t="s">
        <v>59</v>
      </c>
    </row>
    <row r="8" spans="2:5" s="6" customFormat="1" ht="27" customHeight="1">
      <c r="B8" s="99"/>
      <c r="C8" s="107"/>
      <c r="D8" s="10"/>
      <c r="E8" s="11" t="s">
        <v>66</v>
      </c>
    </row>
    <row r="9" spans="2:5" s="6" customFormat="1" ht="27" customHeight="1">
      <c r="B9" s="99"/>
      <c r="C9" s="107"/>
      <c r="D9" s="10"/>
      <c r="E9" s="11" t="s">
        <v>67</v>
      </c>
    </row>
    <row r="10" spans="2:5" s="6" customFormat="1" ht="27" customHeight="1">
      <c r="B10" s="99"/>
      <c r="C10" s="107"/>
      <c r="D10" s="10"/>
      <c r="E10" s="11" t="s">
        <v>68</v>
      </c>
    </row>
    <row r="11" spans="2:5" s="6" customFormat="1" ht="27" customHeight="1">
      <c r="B11" s="99"/>
      <c r="C11" s="107"/>
      <c r="D11" s="10"/>
      <c r="E11" s="12" t="s">
        <v>69</v>
      </c>
    </row>
    <row r="12" spans="2:5" s="6" customFormat="1" ht="31.5" customHeight="1">
      <c r="B12" s="99"/>
      <c r="C12" s="106" t="s">
        <v>80</v>
      </c>
      <c r="D12" s="8"/>
      <c r="E12" s="9" t="s">
        <v>44</v>
      </c>
    </row>
    <row r="13" spans="2:5" s="6" customFormat="1" ht="27" customHeight="1">
      <c r="B13" s="99"/>
      <c r="C13" s="107"/>
      <c r="D13" s="10"/>
      <c r="E13" s="11" t="s">
        <v>30</v>
      </c>
    </row>
    <row r="14" spans="2:5" s="6" customFormat="1" ht="27" customHeight="1">
      <c r="B14" s="99"/>
      <c r="C14" s="107"/>
      <c r="D14" s="10"/>
      <c r="E14" s="11" t="s">
        <v>78</v>
      </c>
    </row>
    <row r="15" spans="2:5" s="6" customFormat="1" ht="27" customHeight="1">
      <c r="B15" s="99"/>
      <c r="C15" s="107"/>
      <c r="D15" s="10"/>
      <c r="E15" s="12" t="s">
        <v>79</v>
      </c>
    </row>
    <row r="16" spans="2:5" s="6" customFormat="1" ht="27" customHeight="1">
      <c r="B16" s="98" t="s">
        <v>61</v>
      </c>
      <c r="C16" s="95" t="s">
        <v>70</v>
      </c>
      <c r="D16" s="8"/>
      <c r="E16" s="9" t="s">
        <v>60</v>
      </c>
    </row>
    <row r="17" spans="2:8" s="6" customFormat="1" ht="27" customHeight="1">
      <c r="B17" s="99"/>
      <c r="C17" s="95"/>
      <c r="D17" s="15"/>
      <c r="E17" s="11" t="s">
        <v>66</v>
      </c>
    </row>
    <row r="18" spans="2:8" s="6" customFormat="1" ht="27" customHeight="1">
      <c r="B18" s="99"/>
      <c r="C18" s="96"/>
      <c r="D18" s="10"/>
      <c r="E18" s="11" t="s">
        <v>67</v>
      </c>
    </row>
    <row r="19" spans="2:8" s="6" customFormat="1" ht="27" customHeight="1">
      <c r="B19" s="99"/>
      <c r="C19" s="96"/>
      <c r="D19" s="10"/>
      <c r="E19" s="11" t="s">
        <v>68</v>
      </c>
    </row>
    <row r="20" spans="2:8" s="6" customFormat="1" ht="27" customHeight="1" thickBot="1">
      <c r="B20" s="100"/>
      <c r="C20" s="97"/>
      <c r="D20" s="14"/>
      <c r="E20" s="13" t="s">
        <v>71</v>
      </c>
    </row>
    <row r="21" spans="2:8" ht="14.25">
      <c r="C21" s="2" t="s">
        <v>31</v>
      </c>
      <c r="D21" s="2" t="s">
        <v>36</v>
      </c>
      <c r="H21" s="6"/>
    </row>
  </sheetData>
  <mergeCells count="10">
    <mergeCell ref="C16:C20"/>
    <mergeCell ref="B16:B20"/>
    <mergeCell ref="B1:E1"/>
    <mergeCell ref="B6:C6"/>
    <mergeCell ref="C3:E3"/>
    <mergeCell ref="C4:E4"/>
    <mergeCell ref="C7:C11"/>
    <mergeCell ref="C2:E2"/>
    <mergeCell ref="B7:B15"/>
    <mergeCell ref="C12:C15"/>
  </mergeCells>
  <phoneticPr fontId="4"/>
  <printOptions horizontalCentered="1"/>
  <pageMargins left="0.55118110236220474" right="0.19685039370078741" top="0.39370078740157483" bottom="0.19685039370078741" header="0.51181102362204722" footer="0.19685039370078741"/>
  <pageSetup paperSize="9" scale="64" fitToHeight="2" orientation="portrait" r:id="rId1"/>
  <headerFooter alignWithMargins="0">
    <oddFooter>&amp;C&amp;"HG丸ｺﾞｼｯｸM-PRO,標準"&amp;12&amp;P／&amp;N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85" r:id="rId4" name="Check Box 141">
              <controlPr defaultSize="0" autoFill="0" autoLine="0" autoPict="0">
                <anchor moveWithCells="1">
                  <from>
                    <xdr:col>3</xdr:col>
                    <xdr:colOff>171450</xdr:colOff>
                    <xdr:row>9</xdr:row>
                    <xdr:rowOff>38100</xdr:rowOff>
                  </from>
                  <to>
                    <xdr:col>4</xdr:col>
                    <xdr:colOff>19050</xdr:colOff>
                    <xdr:row>9</xdr:row>
                    <xdr:rowOff>314325</xdr:rowOff>
                  </to>
                </anchor>
              </controlPr>
            </control>
          </mc:Choice>
        </mc:AlternateContent>
        <mc:AlternateContent xmlns:mc="http://schemas.openxmlformats.org/markup-compatibility/2006">
          <mc:Choice Requires="x14">
            <control shapeId="6287" r:id="rId5" name="Check Box 143">
              <controlPr defaultSize="0" autoFill="0" autoLine="0" autoPict="0">
                <anchor moveWithCells="1">
                  <from>
                    <xdr:col>3</xdr:col>
                    <xdr:colOff>171450</xdr:colOff>
                    <xdr:row>6</xdr:row>
                    <xdr:rowOff>47625</xdr:rowOff>
                  </from>
                  <to>
                    <xdr:col>4</xdr:col>
                    <xdr:colOff>9525</xdr:colOff>
                    <xdr:row>6</xdr:row>
                    <xdr:rowOff>333375</xdr:rowOff>
                  </to>
                </anchor>
              </controlPr>
            </control>
          </mc:Choice>
        </mc:AlternateContent>
        <mc:AlternateContent xmlns:mc="http://schemas.openxmlformats.org/markup-compatibility/2006">
          <mc:Choice Requires="x14">
            <control shapeId="6288" r:id="rId6" name="Check Box 144">
              <controlPr defaultSize="0" autoFill="0" autoLine="0" autoPict="0">
                <anchor moveWithCells="1">
                  <from>
                    <xdr:col>3</xdr:col>
                    <xdr:colOff>180975</xdr:colOff>
                    <xdr:row>7</xdr:row>
                    <xdr:rowOff>38100</xdr:rowOff>
                  </from>
                  <to>
                    <xdr:col>4</xdr:col>
                    <xdr:colOff>9525</xdr:colOff>
                    <xdr:row>7</xdr:row>
                    <xdr:rowOff>323850</xdr:rowOff>
                  </to>
                </anchor>
              </controlPr>
            </control>
          </mc:Choice>
        </mc:AlternateContent>
        <mc:AlternateContent xmlns:mc="http://schemas.openxmlformats.org/markup-compatibility/2006">
          <mc:Choice Requires="x14">
            <control shapeId="6289" r:id="rId7" name="Check Box 145">
              <controlPr defaultSize="0" autoFill="0" autoLine="0" autoPict="0">
                <anchor moveWithCells="1">
                  <from>
                    <xdr:col>3</xdr:col>
                    <xdr:colOff>180975</xdr:colOff>
                    <xdr:row>8</xdr:row>
                    <xdr:rowOff>38100</xdr:rowOff>
                  </from>
                  <to>
                    <xdr:col>4</xdr:col>
                    <xdr:colOff>9525</xdr:colOff>
                    <xdr:row>8</xdr:row>
                    <xdr:rowOff>323850</xdr:rowOff>
                  </to>
                </anchor>
              </controlPr>
            </control>
          </mc:Choice>
        </mc:AlternateContent>
        <mc:AlternateContent xmlns:mc="http://schemas.openxmlformats.org/markup-compatibility/2006">
          <mc:Choice Requires="x14">
            <control shapeId="6290" r:id="rId8" name="Check Box 146">
              <controlPr defaultSize="0" autoFill="0" autoLine="0" autoPict="0">
                <anchor moveWithCells="1">
                  <from>
                    <xdr:col>3</xdr:col>
                    <xdr:colOff>180975</xdr:colOff>
                    <xdr:row>11</xdr:row>
                    <xdr:rowOff>85725</xdr:rowOff>
                  </from>
                  <to>
                    <xdr:col>4</xdr:col>
                    <xdr:colOff>9525</xdr:colOff>
                    <xdr:row>11</xdr:row>
                    <xdr:rowOff>361950</xdr:rowOff>
                  </to>
                </anchor>
              </controlPr>
            </control>
          </mc:Choice>
        </mc:AlternateContent>
        <mc:AlternateContent xmlns:mc="http://schemas.openxmlformats.org/markup-compatibility/2006">
          <mc:Choice Requires="x14">
            <control shapeId="6291" r:id="rId9" name="Check Box 147">
              <controlPr defaultSize="0" autoFill="0" autoLine="0" autoPict="0">
                <anchor moveWithCells="1">
                  <from>
                    <xdr:col>3</xdr:col>
                    <xdr:colOff>180975</xdr:colOff>
                    <xdr:row>10</xdr:row>
                    <xdr:rowOff>28575</xdr:rowOff>
                  </from>
                  <to>
                    <xdr:col>4</xdr:col>
                    <xdr:colOff>9525</xdr:colOff>
                    <xdr:row>10</xdr:row>
                    <xdr:rowOff>314325</xdr:rowOff>
                  </to>
                </anchor>
              </controlPr>
            </control>
          </mc:Choice>
        </mc:AlternateContent>
        <mc:AlternateContent xmlns:mc="http://schemas.openxmlformats.org/markup-compatibility/2006">
          <mc:Choice Requires="x14">
            <control shapeId="6292" r:id="rId10" name="Check Box 148">
              <controlPr defaultSize="0" autoFill="0" autoLine="0" autoPict="0">
                <anchor moveWithCells="1">
                  <from>
                    <xdr:col>3</xdr:col>
                    <xdr:colOff>180975</xdr:colOff>
                    <xdr:row>12</xdr:row>
                    <xdr:rowOff>19050</xdr:rowOff>
                  </from>
                  <to>
                    <xdr:col>4</xdr:col>
                    <xdr:colOff>9525</xdr:colOff>
                    <xdr:row>12</xdr:row>
                    <xdr:rowOff>295275</xdr:rowOff>
                  </to>
                </anchor>
              </controlPr>
            </control>
          </mc:Choice>
        </mc:AlternateContent>
        <mc:AlternateContent xmlns:mc="http://schemas.openxmlformats.org/markup-compatibility/2006">
          <mc:Choice Requires="x14">
            <control shapeId="6293" r:id="rId11" name="Check Box 149">
              <controlPr defaultSize="0" autoFill="0" autoLine="0" autoPict="0">
                <anchor moveWithCells="1">
                  <from>
                    <xdr:col>3</xdr:col>
                    <xdr:colOff>180975</xdr:colOff>
                    <xdr:row>13</xdr:row>
                    <xdr:rowOff>19050</xdr:rowOff>
                  </from>
                  <to>
                    <xdr:col>4</xdr:col>
                    <xdr:colOff>9525</xdr:colOff>
                    <xdr:row>13</xdr:row>
                    <xdr:rowOff>295275</xdr:rowOff>
                  </to>
                </anchor>
              </controlPr>
            </control>
          </mc:Choice>
        </mc:AlternateContent>
        <mc:AlternateContent xmlns:mc="http://schemas.openxmlformats.org/markup-compatibility/2006">
          <mc:Choice Requires="x14">
            <control shapeId="6294" r:id="rId12" name="Check Box 150">
              <controlPr defaultSize="0" autoFill="0" autoLine="0" autoPict="0">
                <anchor moveWithCells="1">
                  <from>
                    <xdr:col>3</xdr:col>
                    <xdr:colOff>180975</xdr:colOff>
                    <xdr:row>15</xdr:row>
                    <xdr:rowOff>28575</xdr:rowOff>
                  </from>
                  <to>
                    <xdr:col>4</xdr:col>
                    <xdr:colOff>9525</xdr:colOff>
                    <xdr:row>15</xdr:row>
                    <xdr:rowOff>314325</xdr:rowOff>
                  </to>
                </anchor>
              </controlPr>
            </control>
          </mc:Choice>
        </mc:AlternateContent>
        <mc:AlternateContent xmlns:mc="http://schemas.openxmlformats.org/markup-compatibility/2006">
          <mc:Choice Requires="x14">
            <control shapeId="6295" r:id="rId13" name="Check Box 151">
              <controlPr defaultSize="0" autoFill="0" autoLine="0" autoPict="0">
                <anchor moveWithCells="1">
                  <from>
                    <xdr:col>3</xdr:col>
                    <xdr:colOff>180975</xdr:colOff>
                    <xdr:row>14</xdr:row>
                    <xdr:rowOff>28575</xdr:rowOff>
                  </from>
                  <to>
                    <xdr:col>4</xdr:col>
                    <xdr:colOff>9525</xdr:colOff>
                    <xdr:row>14</xdr:row>
                    <xdr:rowOff>314325</xdr:rowOff>
                  </to>
                </anchor>
              </controlPr>
            </control>
          </mc:Choice>
        </mc:AlternateContent>
        <mc:AlternateContent xmlns:mc="http://schemas.openxmlformats.org/markup-compatibility/2006">
          <mc:Choice Requires="x14">
            <control shapeId="6296" r:id="rId14" name="Check Box 152">
              <controlPr defaultSize="0" autoFill="0" autoLine="0" autoPict="0">
                <anchor moveWithCells="1">
                  <from>
                    <xdr:col>3</xdr:col>
                    <xdr:colOff>180975</xdr:colOff>
                    <xdr:row>16</xdr:row>
                    <xdr:rowOff>28575</xdr:rowOff>
                  </from>
                  <to>
                    <xdr:col>4</xdr:col>
                    <xdr:colOff>9525</xdr:colOff>
                    <xdr:row>16</xdr:row>
                    <xdr:rowOff>314325</xdr:rowOff>
                  </to>
                </anchor>
              </controlPr>
            </control>
          </mc:Choice>
        </mc:AlternateContent>
        <mc:AlternateContent xmlns:mc="http://schemas.openxmlformats.org/markup-compatibility/2006">
          <mc:Choice Requires="x14">
            <control shapeId="6297" r:id="rId15" name="Check Box 153">
              <controlPr defaultSize="0" autoFill="0" autoLine="0" autoPict="0">
                <anchor moveWithCells="1">
                  <from>
                    <xdr:col>3</xdr:col>
                    <xdr:colOff>180975</xdr:colOff>
                    <xdr:row>17</xdr:row>
                    <xdr:rowOff>47625</xdr:rowOff>
                  </from>
                  <to>
                    <xdr:col>4</xdr:col>
                    <xdr:colOff>9525</xdr:colOff>
                    <xdr:row>17</xdr:row>
                    <xdr:rowOff>323850</xdr:rowOff>
                  </to>
                </anchor>
              </controlPr>
            </control>
          </mc:Choice>
        </mc:AlternateContent>
        <mc:AlternateContent xmlns:mc="http://schemas.openxmlformats.org/markup-compatibility/2006">
          <mc:Choice Requires="x14">
            <control shapeId="6298" r:id="rId16" name="Check Box 154">
              <controlPr defaultSize="0" autoFill="0" autoLine="0" autoPict="0">
                <anchor moveWithCells="1">
                  <from>
                    <xdr:col>3</xdr:col>
                    <xdr:colOff>180975</xdr:colOff>
                    <xdr:row>18</xdr:row>
                    <xdr:rowOff>19050</xdr:rowOff>
                  </from>
                  <to>
                    <xdr:col>4</xdr:col>
                    <xdr:colOff>9525</xdr:colOff>
                    <xdr:row>18</xdr:row>
                    <xdr:rowOff>304800</xdr:rowOff>
                  </to>
                </anchor>
              </controlPr>
            </control>
          </mc:Choice>
        </mc:AlternateContent>
        <mc:AlternateContent xmlns:mc="http://schemas.openxmlformats.org/markup-compatibility/2006">
          <mc:Choice Requires="x14">
            <control shapeId="6299" r:id="rId17" name="Check Box 155">
              <controlPr defaultSize="0" autoFill="0" autoLine="0" autoPict="0">
                <anchor moveWithCells="1">
                  <from>
                    <xdr:col>3</xdr:col>
                    <xdr:colOff>180975</xdr:colOff>
                    <xdr:row>19</xdr:row>
                    <xdr:rowOff>28575</xdr:rowOff>
                  </from>
                  <to>
                    <xdr:col>4</xdr:col>
                    <xdr:colOff>9525</xdr:colOff>
                    <xdr:row>19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5A8C-F5D8-457A-AAB0-894ED9782CA4}">
  <sheetPr>
    <tabColor theme="6" tint="0.79998168889431442"/>
  </sheetPr>
  <dimension ref="A1:O24"/>
  <sheetViews>
    <sheetView zoomScaleNormal="100" workbookViewId="0">
      <selection activeCell="O15" sqref="O15"/>
    </sheetView>
  </sheetViews>
  <sheetFormatPr defaultColWidth="9.125" defaultRowHeight="18.75"/>
  <cols>
    <col min="1" max="1" width="2.625" style="19" customWidth="1"/>
    <col min="2" max="2" width="40.625" style="19" customWidth="1"/>
    <col min="3" max="3" width="8.625" style="19" customWidth="1"/>
    <col min="4" max="11" width="9.125" style="19" hidden="1" customWidth="1"/>
    <col min="12" max="12" width="20.625" style="19" customWidth="1"/>
    <col min="13" max="14" width="4.625" style="19" customWidth="1"/>
    <col min="15" max="16384" width="9.125" style="19"/>
  </cols>
  <sheetData>
    <row r="1" spans="1:15">
      <c r="A1" s="16"/>
      <c r="B1" s="16"/>
      <c r="C1" s="17"/>
      <c r="D1" s="16"/>
      <c r="E1" s="16"/>
      <c r="F1" s="16"/>
      <c r="G1" s="16"/>
      <c r="H1" s="16"/>
      <c r="I1" s="16"/>
      <c r="J1" s="16"/>
      <c r="K1" s="16"/>
      <c r="L1" s="18"/>
      <c r="M1" s="16"/>
      <c r="N1" s="16"/>
      <c r="O1" s="16"/>
    </row>
    <row r="2" spans="1:15" ht="24">
      <c r="A2" s="20"/>
      <c r="B2" s="21" t="s">
        <v>24</v>
      </c>
      <c r="C2" s="22"/>
      <c r="D2" s="23"/>
      <c r="E2" s="24" t="s">
        <v>34</v>
      </c>
      <c r="F2" s="23"/>
      <c r="G2" s="23"/>
      <c r="H2" s="23"/>
      <c r="I2" s="23"/>
      <c r="J2" s="23"/>
      <c r="K2" s="16"/>
      <c r="L2" s="21"/>
      <c r="M2" s="21"/>
      <c r="N2" s="21"/>
      <c r="O2" s="20"/>
    </row>
    <row r="3" spans="1:15" ht="24">
      <c r="A3" s="20"/>
      <c r="B3" s="21" t="s">
        <v>11</v>
      </c>
      <c r="C3" s="22"/>
      <c r="D3" s="25" t="s">
        <v>8</v>
      </c>
      <c r="E3" s="24" t="s">
        <v>12</v>
      </c>
      <c r="F3" s="26"/>
      <c r="G3" s="26"/>
      <c r="H3" s="26"/>
      <c r="I3" s="26"/>
      <c r="J3" s="16"/>
      <c r="K3" s="16"/>
      <c r="L3" s="21"/>
      <c r="M3" s="21"/>
      <c r="N3" s="21"/>
      <c r="O3" s="20"/>
    </row>
    <row r="4" spans="1:15" ht="30" customHeight="1">
      <c r="A4" s="20"/>
      <c r="B4" s="27" t="s">
        <v>23</v>
      </c>
      <c r="C4" s="22"/>
      <c r="D4" s="16"/>
      <c r="E4" s="24" t="s">
        <v>32</v>
      </c>
      <c r="F4" s="23"/>
      <c r="G4" s="23"/>
      <c r="H4" s="23"/>
      <c r="I4" s="16"/>
      <c r="J4" s="16"/>
      <c r="K4" s="16"/>
      <c r="L4" s="115" t="s">
        <v>64</v>
      </c>
      <c r="M4" s="115"/>
      <c r="N4" s="115"/>
      <c r="O4" s="115"/>
    </row>
    <row r="5" spans="1:15" ht="30" customHeight="1" thickBot="1">
      <c r="A5" s="20"/>
      <c r="B5" s="27"/>
      <c r="C5" s="22"/>
      <c r="D5" s="16"/>
      <c r="E5" s="24" t="s">
        <v>33</v>
      </c>
      <c r="F5" s="26"/>
      <c r="G5" s="23"/>
      <c r="H5" s="23"/>
      <c r="I5" s="16"/>
      <c r="J5" s="16"/>
      <c r="K5" s="16"/>
      <c r="L5" s="116"/>
      <c r="M5" s="116"/>
      <c r="N5" s="116"/>
      <c r="O5" s="116"/>
    </row>
    <row r="6" spans="1:15" ht="24.75" thickBot="1">
      <c r="A6" s="20"/>
      <c r="B6" s="28" t="s">
        <v>7</v>
      </c>
      <c r="C6" s="29"/>
      <c r="D6" s="16"/>
      <c r="E6" s="24" t="s">
        <v>42</v>
      </c>
      <c r="F6" s="26"/>
      <c r="G6" s="26"/>
      <c r="H6" s="26"/>
      <c r="I6" s="16"/>
      <c r="J6" s="16"/>
      <c r="K6" s="16"/>
      <c r="L6" s="117" t="str">
        <f>表紙!F9</f>
        <v>株式会社○○</v>
      </c>
      <c r="M6" s="118"/>
      <c r="N6" s="118"/>
      <c r="O6" s="119"/>
    </row>
    <row r="7" spans="1:15" ht="24.75" thickBot="1">
      <c r="A7" s="20"/>
      <c r="B7" s="28" t="s">
        <v>63</v>
      </c>
      <c r="C7" s="29"/>
      <c r="D7" s="16"/>
      <c r="E7" s="24" t="s">
        <v>9</v>
      </c>
      <c r="F7" s="26"/>
      <c r="G7" s="26"/>
      <c r="H7" s="26"/>
      <c r="I7" s="16"/>
      <c r="J7" s="16"/>
      <c r="K7" s="16"/>
      <c r="L7" s="117" t="str">
        <f>表紙!B18</f>
        <v>クラウド型管路情報システム構築及び運用保守業務委託</v>
      </c>
      <c r="M7" s="118"/>
      <c r="N7" s="118"/>
      <c r="O7" s="119"/>
    </row>
    <row r="8" spans="1:15" ht="24.75" thickBot="1">
      <c r="A8" s="20"/>
      <c r="B8" s="28" t="s">
        <v>1</v>
      </c>
      <c r="C8" s="29"/>
      <c r="D8" s="30"/>
      <c r="E8" s="31" t="s">
        <v>51</v>
      </c>
      <c r="F8" s="26"/>
      <c r="G8" s="26"/>
      <c r="H8" s="26"/>
      <c r="I8" s="16"/>
      <c r="J8" s="16"/>
      <c r="K8" s="16"/>
      <c r="L8" s="117" t="str">
        <f>表紙!B21</f>
        <v>―</v>
      </c>
      <c r="M8" s="118"/>
      <c r="N8" s="118"/>
      <c r="O8" s="119"/>
    </row>
    <row r="9" spans="1:15" ht="25.15" customHeight="1">
      <c r="A9" s="20"/>
      <c r="B9" s="32"/>
      <c r="C9" s="22"/>
      <c r="D9" s="23"/>
      <c r="E9" s="31" t="s">
        <v>35</v>
      </c>
      <c r="F9" s="26"/>
      <c r="G9" s="26"/>
      <c r="H9" s="26"/>
      <c r="I9" s="16"/>
      <c r="J9" s="16"/>
      <c r="K9" s="16"/>
      <c r="L9" s="120" t="s">
        <v>93</v>
      </c>
      <c r="M9" s="120"/>
      <c r="N9" s="120"/>
      <c r="O9" s="120"/>
    </row>
    <row r="10" spans="1:15" ht="25.15" customHeight="1">
      <c r="A10" s="20"/>
      <c r="B10" s="33"/>
      <c r="C10" s="22"/>
      <c r="D10" s="23"/>
      <c r="E10" s="31" t="s">
        <v>43</v>
      </c>
      <c r="F10" s="16"/>
      <c r="G10" s="26"/>
      <c r="H10" s="26"/>
      <c r="I10" s="16"/>
      <c r="J10" s="16"/>
      <c r="K10" s="16"/>
      <c r="L10" s="114"/>
      <c r="M10" s="114"/>
      <c r="N10" s="114"/>
      <c r="O10" s="114"/>
    </row>
    <row r="11" spans="1:15" ht="25.15" customHeight="1">
      <c r="A11" s="20"/>
      <c r="B11" s="34"/>
      <c r="C11" s="22"/>
      <c r="D11" s="30" t="s">
        <v>10</v>
      </c>
      <c r="E11" s="31" t="s">
        <v>52</v>
      </c>
      <c r="F11" s="23"/>
      <c r="G11" s="35"/>
      <c r="H11" s="35"/>
      <c r="I11" s="16"/>
      <c r="J11" s="16"/>
      <c r="K11" s="16"/>
      <c r="L11" s="114"/>
      <c r="M11" s="114"/>
      <c r="N11" s="114"/>
      <c r="O11" s="114"/>
    </row>
    <row r="12" spans="1:15" ht="19.5" thickBot="1">
      <c r="A12" s="20"/>
      <c r="B12" s="33" t="s">
        <v>72</v>
      </c>
      <c r="C12" s="36"/>
      <c r="D12" s="16"/>
      <c r="E12" s="16"/>
      <c r="F12" s="16"/>
      <c r="G12" s="16"/>
      <c r="H12" s="16"/>
      <c r="I12" s="16"/>
      <c r="J12" s="16"/>
      <c r="K12" s="16"/>
      <c r="L12" s="37"/>
      <c r="M12" s="34"/>
      <c r="N12" s="34"/>
      <c r="O12" s="34"/>
    </row>
    <row r="13" spans="1:15" ht="39" thickTop="1" thickBot="1">
      <c r="A13" s="20"/>
      <c r="B13" s="38" t="s">
        <v>0</v>
      </c>
      <c r="C13" s="39" t="s">
        <v>3</v>
      </c>
      <c r="D13" s="109" t="s">
        <v>25</v>
      </c>
      <c r="E13" s="121"/>
      <c r="F13" s="121"/>
      <c r="G13" s="110"/>
      <c r="H13" s="40"/>
      <c r="I13" s="26"/>
      <c r="J13" s="16"/>
      <c r="K13" s="16"/>
      <c r="L13" s="41" t="s">
        <v>4</v>
      </c>
      <c r="M13" s="20"/>
      <c r="N13" s="20"/>
      <c r="O13" s="42" t="s">
        <v>2</v>
      </c>
    </row>
    <row r="14" spans="1:15" ht="60" customHeight="1" thickTop="1" thickBot="1">
      <c r="A14" s="20"/>
      <c r="B14" s="43" t="s">
        <v>81</v>
      </c>
      <c r="C14" s="44" t="s">
        <v>73</v>
      </c>
      <c r="D14" s="45" t="s">
        <v>75</v>
      </c>
      <c r="E14" s="45" t="s">
        <v>76</v>
      </c>
      <c r="F14" s="45" t="s">
        <v>74</v>
      </c>
      <c r="G14" s="45" t="s">
        <v>77</v>
      </c>
      <c r="H14" s="46" t="s">
        <v>54</v>
      </c>
      <c r="I14" s="47"/>
      <c r="J14" s="47"/>
      <c r="K14" s="48"/>
      <c r="L14" s="49"/>
      <c r="M14" s="20"/>
      <c r="N14" s="20"/>
      <c r="O14" s="50">
        <f>IF(L14=D14,25,IF(L14=E14,15,IF(L14=F14,7.5,)))</f>
        <v>0</v>
      </c>
    </row>
    <row r="15" spans="1:15" ht="60" customHeight="1" thickBot="1">
      <c r="A15" s="20"/>
      <c r="B15" s="51" t="s">
        <v>92</v>
      </c>
      <c r="C15" s="52" t="s">
        <v>73</v>
      </c>
      <c r="D15" s="53" t="s">
        <v>85</v>
      </c>
      <c r="E15" s="53" t="s">
        <v>86</v>
      </c>
      <c r="F15" s="53" t="s">
        <v>82</v>
      </c>
      <c r="G15" s="54"/>
      <c r="H15" s="55"/>
      <c r="I15" s="55"/>
      <c r="J15" s="56"/>
      <c r="K15" s="57"/>
      <c r="L15" s="49"/>
      <c r="M15" s="20"/>
      <c r="N15" s="20"/>
      <c r="O15" s="58">
        <f>IF(L15=D15,25,IF(L15=E15,12.5,))</f>
        <v>0</v>
      </c>
    </row>
    <row r="16" spans="1:15" ht="30" customHeight="1" thickTop="1" thickBot="1">
      <c r="A16" s="20"/>
      <c r="B16" s="59"/>
      <c r="C16" s="60"/>
      <c r="D16" s="55"/>
      <c r="E16" s="61"/>
      <c r="F16" s="55"/>
      <c r="G16" s="16"/>
      <c r="H16" s="16"/>
      <c r="I16" s="16"/>
      <c r="J16" s="16"/>
      <c r="K16" s="16"/>
      <c r="L16" s="62"/>
      <c r="M16" s="62"/>
      <c r="N16" s="62" t="s">
        <v>5</v>
      </c>
      <c r="O16" s="63">
        <f>SUM(O14:O15)</f>
        <v>0</v>
      </c>
    </row>
    <row r="17" spans="1:15" ht="20.25" thickTop="1" thickBot="1">
      <c r="A17" s="20"/>
      <c r="B17" s="64" t="s">
        <v>83</v>
      </c>
      <c r="C17" s="22"/>
      <c r="D17" s="16"/>
      <c r="E17" s="16"/>
      <c r="F17" s="16"/>
      <c r="G17" s="16"/>
      <c r="H17" s="16"/>
      <c r="I17" s="16"/>
      <c r="J17" s="16"/>
      <c r="K17" s="16"/>
      <c r="L17" s="62"/>
      <c r="M17" s="20"/>
      <c r="N17" s="20"/>
      <c r="O17" s="20"/>
    </row>
    <row r="18" spans="1:15" ht="36" customHeight="1" thickTop="1" thickBot="1">
      <c r="A18" s="20"/>
      <c r="B18" s="38" t="s">
        <v>0</v>
      </c>
      <c r="C18" s="39" t="s">
        <v>3</v>
      </c>
      <c r="D18" s="109" t="s">
        <v>25</v>
      </c>
      <c r="E18" s="110"/>
      <c r="F18" s="61"/>
      <c r="G18" s="61"/>
      <c r="H18" s="61"/>
      <c r="I18" s="16"/>
      <c r="J18" s="16"/>
      <c r="K18" s="16"/>
      <c r="L18" s="41" t="s">
        <v>4</v>
      </c>
      <c r="M18" s="20"/>
      <c r="N18" s="20"/>
      <c r="O18" s="42" t="s">
        <v>2</v>
      </c>
    </row>
    <row r="19" spans="1:15" ht="60" customHeight="1" thickTop="1" thickBot="1">
      <c r="A19" s="20"/>
      <c r="B19" s="65" t="s">
        <v>91</v>
      </c>
      <c r="C19" s="52" t="s">
        <v>84</v>
      </c>
      <c r="D19" s="66" t="s">
        <v>87</v>
      </c>
      <c r="E19" s="66" t="s">
        <v>88</v>
      </c>
      <c r="F19" s="66" t="s">
        <v>89</v>
      </c>
      <c r="G19" s="66" t="s">
        <v>77</v>
      </c>
      <c r="H19" s="67"/>
      <c r="I19" s="23"/>
      <c r="J19" s="61"/>
      <c r="K19" s="68"/>
      <c r="L19" s="49"/>
      <c r="M19" s="20"/>
      <c r="N19" s="20"/>
      <c r="O19" s="69">
        <f>IF(L19=D19,50,IF(L19=E19,30,IF(L19=F19,15,)))</f>
        <v>0</v>
      </c>
    </row>
    <row r="20" spans="1:15" ht="30" customHeight="1" thickTop="1" thickBot="1">
      <c r="A20" s="20"/>
      <c r="B20" s="59"/>
      <c r="C20" s="70"/>
      <c r="D20" s="71"/>
      <c r="E20" s="71"/>
      <c r="F20" s="72"/>
      <c r="G20" s="61"/>
      <c r="H20" s="61"/>
      <c r="I20" s="61"/>
      <c r="J20" s="55"/>
      <c r="K20" s="55"/>
      <c r="L20" s="62"/>
      <c r="M20" s="62"/>
      <c r="N20" s="62" t="s">
        <v>5</v>
      </c>
      <c r="O20" s="63">
        <f>SUM(O19:O19)</f>
        <v>0</v>
      </c>
    </row>
    <row r="21" spans="1:15" ht="19.5" thickTop="1">
      <c r="A21" s="20"/>
      <c r="B21" s="73"/>
      <c r="C21" s="70"/>
      <c r="D21" s="55"/>
      <c r="E21" s="61"/>
      <c r="F21" s="61"/>
      <c r="G21" s="61"/>
      <c r="H21" s="61"/>
      <c r="I21" s="61"/>
      <c r="J21" s="55"/>
      <c r="K21" s="55"/>
      <c r="L21" s="62"/>
      <c r="M21" s="62"/>
      <c r="N21" s="62"/>
      <c r="O21" s="62"/>
    </row>
    <row r="22" spans="1:15" ht="30" customHeight="1" thickBot="1">
      <c r="A22" s="20"/>
      <c r="B22" s="111"/>
      <c r="C22" s="112"/>
      <c r="D22" s="74"/>
      <c r="E22" s="75"/>
      <c r="F22" s="75"/>
      <c r="G22" s="75"/>
      <c r="H22" s="75"/>
      <c r="I22" s="75"/>
      <c r="J22" s="75"/>
      <c r="K22" s="75"/>
      <c r="L22" s="76"/>
      <c r="M22" s="62"/>
      <c r="N22" s="62"/>
      <c r="O22" s="77"/>
    </row>
    <row r="23" spans="1:15" ht="60" customHeight="1" thickTop="1" thickBot="1">
      <c r="A23" s="20"/>
      <c r="B23" s="113" t="s">
        <v>26</v>
      </c>
      <c r="C23" s="114"/>
      <c r="D23" s="55"/>
      <c r="E23" s="55"/>
      <c r="F23" s="78"/>
      <c r="G23" s="79"/>
      <c r="H23" s="79"/>
      <c r="I23" s="80"/>
      <c r="J23" s="80"/>
      <c r="K23" s="80"/>
      <c r="L23" s="81"/>
      <c r="M23" s="62"/>
      <c r="N23" s="62" t="s">
        <v>6</v>
      </c>
      <c r="O23" s="63">
        <f>O16+O20</f>
        <v>0</v>
      </c>
    </row>
    <row r="24" spans="1:15" ht="19.5" thickTop="1"/>
  </sheetData>
  <sheetProtection sheet="1" objects="1" scenarios="1"/>
  <mergeCells count="9">
    <mergeCell ref="D18:E18"/>
    <mergeCell ref="B22:C22"/>
    <mergeCell ref="B23:C23"/>
    <mergeCell ref="L4:O5"/>
    <mergeCell ref="L6:O6"/>
    <mergeCell ref="L7:O7"/>
    <mergeCell ref="L8:O8"/>
    <mergeCell ref="L9:O11"/>
    <mergeCell ref="D13:G13"/>
  </mergeCells>
  <phoneticPr fontId="2"/>
  <dataValidations count="3">
    <dataValidation type="list" allowBlank="1" showInputMessage="1" showErrorMessage="1" sqref="L15" xr:uid="{85397486-554B-4A61-B6AA-2C01BF018F61}">
      <formula1>$D$15:$I$15</formula1>
    </dataValidation>
    <dataValidation type="list" allowBlank="1" showInputMessage="1" showErrorMessage="1" sqref="L19" xr:uid="{2BC84047-4AB1-4749-9C08-5D99A0946D01}">
      <formula1>$D$19:$G$19</formula1>
    </dataValidation>
    <dataValidation type="list" allowBlank="1" showInputMessage="1" showErrorMessage="1" sqref="L14" xr:uid="{E0E92910-102C-4B58-AA8C-0B2A67A4C05F}">
      <formula1>$D$14:$G$14</formula1>
    </dataValidation>
  </dataValidations>
  <pageMargins left="0.78740157480314965" right="0.78740157480314965" top="0.78740157480314965" bottom="0.78740157480314965"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加算点算出チェックリスト</vt:lpstr>
      <vt:lpstr>加算点申告表</vt:lpstr>
      <vt:lpstr>加算点算出チェックリスト!Print_Area</vt:lpstr>
      <vt:lpstr>加算点申告表!Print_Area</vt:lpstr>
      <vt:lpstr>表紙!Print_Area</vt:lpstr>
      <vt:lpstr>加算点算出チェックリスト!Print_Titles</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企業庁</dc:creator>
  <cp:lastModifiedBy>青木　夏海</cp:lastModifiedBy>
  <cp:lastPrinted>2025-06-26T07:54:47Z</cp:lastPrinted>
  <dcterms:created xsi:type="dcterms:W3CDTF">2011-10-28T08:47:31Z</dcterms:created>
  <dcterms:modified xsi:type="dcterms:W3CDTF">2025-07-11T01:58:38Z</dcterms:modified>
</cp:coreProperties>
</file>